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통계연보\5. 통계연보 3차 수정\"/>
    </mc:Choice>
  </mc:AlternateContent>
  <bookViews>
    <workbookView xWindow="45" yWindow="120" windowWidth="14700" windowHeight="4995" tabRatio="930" firstSheet="47" activeTab="55"/>
  </bookViews>
  <sheets>
    <sheet name="1.농가 및 농가인구 " sheetId="335" r:id="rId1"/>
    <sheet name="2.연령별농가인구 " sheetId="336" r:id="rId2"/>
    <sheet name="3.경지면적" sheetId="337" r:id="rId3"/>
    <sheet name="4.경지규모별농가" sheetId="338" r:id="rId4"/>
    <sheet name="5.농업진흥지역지정 " sheetId="339" r:id="rId5"/>
    <sheet name="6.식량작물 생산량(정곡)" sheetId="301" r:id="rId6"/>
    <sheet name="6-1.미곡 " sheetId="302" r:id="rId7"/>
    <sheet name="6-2.맥류 " sheetId="303" r:id="rId8"/>
    <sheet name="6-3.잡곡 " sheetId="304" r:id="rId9"/>
    <sheet name="6-4.두류 " sheetId="305" r:id="rId10"/>
    <sheet name="6-5.서류" sheetId="306" r:id="rId11"/>
    <sheet name="7.채소류 생산량 " sheetId="310" r:id="rId12"/>
    <sheet name="7.채소류 생산량(계속) (1)" sheetId="311" r:id="rId13"/>
    <sheet name="7. 채소류 생산량(계속) (2)" sheetId="312" r:id="rId14"/>
    <sheet name="7. 채소류 생산량(계속) (3)" sheetId="313" r:id="rId15"/>
    <sheet name="8.특용작물 생산량" sheetId="314" r:id="rId16"/>
    <sheet name="9.과실류 생산량 " sheetId="308" r:id="rId17"/>
    <sheet name="10.감귤 생산및 처리" sheetId="309" r:id="rId18"/>
    <sheet name="11.농업협동조합  " sheetId="341" r:id="rId19"/>
    <sheet name="12.농업기계보유현황" sheetId="307" r:id="rId20"/>
    <sheet name="13.농업용 지하수 " sheetId="343" r:id="rId21"/>
    <sheet name="14.가축사육" sheetId="316" r:id="rId22"/>
    <sheet name="15.가축전염병발생" sheetId="359" r:id="rId23"/>
    <sheet name="16.가축전염병 예방주사실적" sheetId="318" r:id="rId24"/>
    <sheet name="17.수의사 현황" sheetId="319" r:id="rId25"/>
    <sheet name="18..배합사료 생산" sheetId="320" r:id="rId26"/>
    <sheet name="19.도축검사" sheetId="344" r:id="rId27"/>
    <sheet name="20.축산물위생관계업소 " sheetId="321" r:id="rId28"/>
    <sheet name="21.소유별 산림면적" sheetId="322" r:id="rId29"/>
    <sheet name="22.임상별 산림면적 " sheetId="323" r:id="rId30"/>
    <sheet name="23.임상별 임목축적" sheetId="324" r:id="rId31"/>
    <sheet name="24.임산물 생산량" sheetId="325" r:id="rId32"/>
    <sheet name="25.수렵 " sheetId="330" r:id="rId33"/>
    <sheet name="26.수렵면허장 발급" sheetId="331" r:id="rId34"/>
    <sheet name="27.사방사업 실적" sheetId="360" r:id="rId35"/>
    <sheet name="28.조림" sheetId="327" r:id="rId36"/>
    <sheet name="29.불법산림훼손피해현황" sheetId="328" r:id="rId37"/>
    <sheet name="30.산림의 타용도 전용허가 현황 " sheetId="345" r:id="rId38"/>
    <sheet name="31.산림 병해충발생 및 방제상황 " sheetId="329" r:id="rId39"/>
    <sheet name="32.어가및어가인구" sheetId="346" r:id="rId40"/>
    <sheet name="33.연령별 어가인구" sheetId="347" r:id="rId41"/>
    <sheet name="34.어업종사가구원 " sheetId="348" r:id="rId42"/>
    <sheet name="35.해녀현황" sheetId="332" r:id="rId43"/>
    <sheet name="36.어선보유" sheetId="333" r:id="rId44"/>
    <sheet name="37.어항시설 " sheetId="334" r:id="rId45"/>
    <sheet name="38.양식어업권" sheetId="349" r:id="rId46"/>
    <sheet name="39.어업권" sheetId="350" r:id="rId47"/>
    <sheet name="40.어선어업허가 및 신고현황" sheetId="351" r:id="rId48"/>
    <sheet name="40-1.어선어업허가 및 신고현황 (계속)" sheetId="352" r:id="rId49"/>
    <sheet name="41.수산업종별생산 " sheetId="353" r:id="rId50"/>
    <sheet name="42.수산물어획고 " sheetId="354" r:id="rId51"/>
    <sheet name="43..수산물가공품생산량" sheetId="355" r:id="rId52"/>
    <sheet name="44.수산물 생산량 및 판매금액" sheetId="356" r:id="rId53"/>
    <sheet name="45.수산업협동조합현황" sheetId="357" r:id="rId54"/>
    <sheet name="46. 친환경농축산물출하현황" sheetId="361" r:id="rId55"/>
    <sheet name="47 화훼류 재배현황" sheetId="315" r:id="rId56"/>
  </sheets>
  <externalReferences>
    <externalReference r:id="rId57"/>
  </externalReferences>
  <definedNames>
    <definedName name="_xlnm.Print_Area" localSheetId="0">'1.농가 및 농가인구 '!$A$1:$H$16</definedName>
    <definedName name="_xlnm.Print_Area" localSheetId="17">'10.감귤 생산및 처리'!$A$1:$K$23</definedName>
    <definedName name="_xlnm.Print_Area" localSheetId="18">'11.농업협동조합  '!$A$1:$AA$38</definedName>
    <definedName name="_xlnm.Print_Area" localSheetId="20">'13.농업용 지하수 '!$A$1:$K$16</definedName>
    <definedName name="_xlnm.Print_Area" localSheetId="23">'16.가축전염병 예방주사실적'!$A$1:$M$14</definedName>
    <definedName name="_xlnm.Print_Area" localSheetId="25">'18..배합사료 생산'!$A$1:$H$11</definedName>
    <definedName name="_xlnm.Print_Area" localSheetId="26">'19.도축검사'!$A$1:$Q$17</definedName>
    <definedName name="_xlnm.Print_Area" localSheetId="1">'2.연령별농가인구 '!$A$1:$Q$33</definedName>
    <definedName name="_xlnm.Print_Area" localSheetId="27">'20.축산물위생관계업소 '!$A$1:$S$12</definedName>
    <definedName name="_xlnm.Print_Area" localSheetId="28">'21.소유별 산림면적'!$A$1:$J$10</definedName>
    <definedName name="_xlnm.Print_Area" localSheetId="29">'22.임상별 산림면적 '!$A$1:$H$8</definedName>
    <definedName name="_xlnm.Print_Area" localSheetId="30">'23.임상별 임목축적'!$A$1:$G$8</definedName>
    <definedName name="_xlnm.Print_Area" localSheetId="33">'26.수렵면허장 발급'!$A$1:$F$9</definedName>
    <definedName name="_xlnm.Print_Area" localSheetId="34">'27.사방사업 실적'!$A$1:$H$15</definedName>
    <definedName name="_xlnm.Print_Area" localSheetId="35">'28.조림'!$A$1:$P$12</definedName>
    <definedName name="_xlnm.Print_Area" localSheetId="36">'29.불법산림훼손피해현황'!$A$1:$L$2</definedName>
    <definedName name="_xlnm.Print_Area" localSheetId="2">'3.경지면적'!$A$1:$H$9</definedName>
    <definedName name="_xlnm.Print_Area" localSheetId="37">'30.산림의 타용도 전용허가 현황 '!$A$1:$N$17</definedName>
    <definedName name="_xlnm.Print_Area" localSheetId="39">'32.어가및어가인구'!$A$1:$O$35</definedName>
    <definedName name="_xlnm.Print_Area" localSheetId="40">'33.연령별 어가인구'!$A$1:$T$20</definedName>
    <definedName name="_xlnm.Print_Area" localSheetId="41">'34.어업종사가구원 '!$A$1:$R$20</definedName>
    <definedName name="_xlnm.Print_Area" localSheetId="44">'37.어항시설 '!$A$1:$L$29</definedName>
    <definedName name="_xlnm.Print_Area" localSheetId="45">'38.양식어업권'!$A$1:$L$25</definedName>
    <definedName name="_xlnm.Print_Area" localSheetId="46">'39.어업권'!$A$1:$J$19</definedName>
    <definedName name="_xlnm.Print_Area" localSheetId="3">'4.경지규모별농가'!$A$1:$N$20</definedName>
    <definedName name="_xlnm.Print_Area" localSheetId="47">'40.어선어업허가 및 신고현황'!$A$1:$AB$34</definedName>
    <definedName name="_xlnm.Print_Area" localSheetId="48">'40-1.어선어업허가 및 신고현황 (계속)'!$A$1:$R$25</definedName>
    <definedName name="_xlnm.Print_Area" localSheetId="50">'42.수산물어획고 '!$A$1:$P$18</definedName>
    <definedName name="_xlnm.Print_Area" localSheetId="51">'43..수산물가공품생산량'!$A$1:$N$25</definedName>
    <definedName name="_xlnm.Print_Area" localSheetId="52">'44.수산물 생산량 및 판매금액'!$A$1:$P$26</definedName>
    <definedName name="_xlnm.Print_Area" localSheetId="53">'45.수산업협동조합현황'!$A$1:$AF$31</definedName>
    <definedName name="_xlnm.Print_Area" localSheetId="54">'46. 친환경농축산물출하현황'!$A$1:$AM$28</definedName>
    <definedName name="_xlnm.Print_Area" localSheetId="4">'5.농업진흥지역지정 '!$A$1:$E$18</definedName>
    <definedName name="_xlnm.Print_Area" localSheetId="5">'6.식량작물 생산량(정곡)'!$A$1:$N$1</definedName>
    <definedName name="_xlnm.Print_Area" localSheetId="6">'6-1.미곡 '!$A$1:$J$1</definedName>
    <definedName name="_xlnm.Print_Area" localSheetId="7">'6-2.맥류 '!#REF!</definedName>
    <definedName name="_xlnm.Print_Area" localSheetId="8">'6-3.잡곡 '!#REF!</definedName>
    <definedName name="_xlnm.Print_Area" localSheetId="10">'6-5.서류'!$A$1:$P$1</definedName>
    <definedName name="_xlnm.Print_Area" localSheetId="15">'8.특용작물 생산량'!#REF!</definedName>
    <definedName name="_xlnm.Print_Area" localSheetId="16">'9.과실류 생산량 '!$A$1:$S$10</definedName>
    <definedName name="sffs" localSheetId="34">#REF!</definedName>
    <definedName name="sffs" localSheetId="48">#REF!</definedName>
    <definedName name="sffs" localSheetId="54">#REF!</definedName>
    <definedName name="sffs">#REF!</definedName>
    <definedName name="ㅁㅁㅁㄴㅇㄻㄴ" localSheetId="34">#REF!</definedName>
    <definedName name="ㅁㅁㅁㄴㅇㄻㄴ" localSheetId="48">#REF!</definedName>
    <definedName name="ㅁㅁㅁㄴㅇㄻㄴ" localSheetId="54">#REF!</definedName>
    <definedName name="ㅁㅁㅁㄴㅇㄻㄴ">#REF!</definedName>
    <definedName name="ㅂㅈㄷㄱㅂㅈㄷㄱ" localSheetId="34">#REF!</definedName>
    <definedName name="ㅂㅈㄷㄱㅂㅈㄷㄱ" localSheetId="48">#REF!</definedName>
    <definedName name="ㅂㅈㄷㄱㅂㅈㄷㄱ" localSheetId="54">#REF!</definedName>
    <definedName name="ㅂㅈㄷㄱㅂㅈㄷㄱ">#REF!</definedName>
    <definedName name="ㅇㄴㄹ">#REF!</definedName>
    <definedName name="양성구">[1]봉사원파견!$B$43:$B$44</definedName>
    <definedName name="주간예산구분">[1]주간보호!$D$6:$D$50</definedName>
    <definedName name="주간정원2" localSheetId="34">#REF!</definedName>
    <definedName name="주간정원2" localSheetId="48">#REF!</definedName>
    <definedName name="주간정원2" localSheetId="54">#REF!</definedName>
    <definedName name="주간정원2">#REF!</definedName>
    <definedName name="주간종사11" localSheetId="34">#REF!</definedName>
    <definedName name="주간종사11" localSheetId="48">#REF!</definedName>
    <definedName name="주간종사11" localSheetId="54">#REF!</definedName>
    <definedName name="주간종사11">#REF!</definedName>
    <definedName name="치매1">[1]주간보호!$D$55:$D$79</definedName>
    <definedName name="친환경">#REF!</definedName>
    <definedName name="ㅠ1" localSheetId="34">#REF!</definedName>
    <definedName name="ㅠ1" localSheetId="48">#REF!</definedName>
    <definedName name="ㅠ1" localSheetId="54">#REF!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C30" i="310" l="1"/>
  <c r="C31" i="310"/>
  <c r="C32" i="310"/>
  <c r="C33" i="310"/>
  <c r="C34" i="310"/>
  <c r="C29" i="310"/>
  <c r="C15" i="310"/>
  <c r="C16" i="310"/>
  <c r="C17" i="310"/>
  <c r="C18" i="310"/>
  <c r="C19" i="310"/>
  <c r="C20" i="310"/>
  <c r="C21" i="310"/>
  <c r="C22" i="310"/>
  <c r="C23" i="310"/>
  <c r="C24" i="310"/>
  <c r="C25" i="310"/>
  <c r="C26" i="310"/>
  <c r="C14" i="310"/>
  <c r="B30" i="310"/>
  <c r="B31" i="310"/>
  <c r="B32" i="310"/>
  <c r="B33" i="310"/>
  <c r="B34" i="310"/>
  <c r="B29" i="310"/>
  <c r="B15" i="310"/>
  <c r="B16" i="310"/>
  <c r="B17" i="310"/>
  <c r="B18" i="310"/>
  <c r="B19" i="310"/>
  <c r="B20" i="310"/>
  <c r="B21" i="310"/>
  <c r="B22" i="310"/>
  <c r="B23" i="310"/>
  <c r="B24" i="310"/>
  <c r="B25" i="310"/>
  <c r="B26" i="310"/>
  <c r="B14" i="310"/>
  <c r="E13" i="328" l="1"/>
  <c r="D13" i="328"/>
  <c r="C13" i="328"/>
  <c r="C13" i="322" l="1"/>
  <c r="B11" i="320"/>
  <c r="B10" i="320"/>
  <c r="B14" i="307" l="1"/>
  <c r="B13" i="307" l="1"/>
  <c r="G31" i="314" l="1"/>
  <c r="D27" i="314"/>
  <c r="M14" i="314"/>
  <c r="G12" i="314"/>
  <c r="D12" i="314"/>
  <c r="G11" i="314"/>
  <c r="D11" i="314"/>
  <c r="D7" i="314" s="1"/>
  <c r="G10" i="314"/>
  <c r="D10" i="314"/>
  <c r="G9" i="314"/>
  <c r="D9" i="314"/>
  <c r="G8" i="314"/>
  <c r="Q7" i="314"/>
  <c r="N7" i="314"/>
  <c r="M7" i="314"/>
  <c r="L7" i="314"/>
  <c r="K7" i="314"/>
  <c r="F7" i="314"/>
  <c r="E7" i="314"/>
  <c r="C7" i="314"/>
  <c r="B7" i="314"/>
  <c r="F24" i="313"/>
  <c r="F8" i="313" s="1"/>
  <c r="C24" i="313"/>
  <c r="B24" i="313"/>
  <c r="O15" i="313"/>
  <c r="C15" i="313"/>
  <c r="B15" i="313"/>
  <c r="O13" i="313"/>
  <c r="L13" i="313"/>
  <c r="C13" i="313"/>
  <c r="B13" i="313"/>
  <c r="O12" i="313"/>
  <c r="O8" i="313" s="1"/>
  <c r="L12" i="313"/>
  <c r="I12" i="313"/>
  <c r="C12" i="313"/>
  <c r="B12" i="313"/>
  <c r="O11" i="313"/>
  <c r="L11" i="313"/>
  <c r="I11" i="313"/>
  <c r="C11" i="313"/>
  <c r="B11" i="313"/>
  <c r="O10" i="313"/>
  <c r="L10" i="313"/>
  <c r="I10" i="313"/>
  <c r="F10" i="313"/>
  <c r="C10" i="313"/>
  <c r="B10" i="313"/>
  <c r="O9" i="313"/>
  <c r="L9" i="313"/>
  <c r="L8" i="313" s="1"/>
  <c r="I9" i="313"/>
  <c r="I8" i="313" s="1"/>
  <c r="F9" i="313"/>
  <c r="C9" i="313"/>
  <c r="B9" i="313"/>
  <c r="N8" i="313"/>
  <c r="M8" i="313"/>
  <c r="K8" i="313"/>
  <c r="J8" i="313"/>
  <c r="H8" i="313"/>
  <c r="G8" i="313"/>
  <c r="E8" i="313"/>
  <c r="D8" i="313"/>
  <c r="F26" i="312"/>
  <c r="B26" i="312"/>
  <c r="F25" i="312"/>
  <c r="B25" i="312"/>
  <c r="F13" i="312"/>
  <c r="B13" i="312"/>
  <c r="F12" i="312"/>
  <c r="B12" i="312"/>
  <c r="I11" i="312"/>
  <c r="I8" i="312" s="1"/>
  <c r="F11" i="312"/>
  <c r="B11" i="312"/>
  <c r="F10" i="312"/>
  <c r="C10" i="312"/>
  <c r="B10" i="312"/>
  <c r="F9" i="312"/>
  <c r="C9" i="312"/>
  <c r="B9" i="312"/>
  <c r="H8" i="312"/>
  <c r="H7" i="312" s="1"/>
  <c r="G8" i="312"/>
  <c r="F8" i="312"/>
  <c r="E8" i="312"/>
  <c r="D8" i="312"/>
  <c r="D7" i="312" s="1"/>
  <c r="O32" i="311"/>
  <c r="C32" i="311"/>
  <c r="B32" i="311"/>
  <c r="L27" i="311"/>
  <c r="C27" i="311"/>
  <c r="B27" i="311"/>
  <c r="L26" i="311"/>
  <c r="C26" i="311"/>
  <c r="B26" i="311"/>
  <c r="O13" i="311"/>
  <c r="C13" i="311"/>
  <c r="B13" i="311"/>
  <c r="O12" i="311"/>
  <c r="L12" i="311"/>
  <c r="F12" i="311"/>
  <c r="C12" i="311"/>
  <c r="B12" i="311"/>
  <c r="O11" i="311"/>
  <c r="L11" i="311"/>
  <c r="F11" i="311"/>
  <c r="C11" i="311"/>
  <c r="B11" i="311"/>
  <c r="O10" i="311"/>
  <c r="L10" i="311"/>
  <c r="I10" i="311"/>
  <c r="I8" i="311" s="1"/>
  <c r="F10" i="311"/>
  <c r="C10" i="311"/>
  <c r="B10" i="311"/>
  <c r="O9" i="311"/>
  <c r="O8" i="311" s="1"/>
  <c r="C9" i="311"/>
  <c r="B9" i="311"/>
  <c r="N8" i="311"/>
  <c r="M8" i="311"/>
  <c r="L8" i="311"/>
  <c r="K8" i="311"/>
  <c r="J8" i="311"/>
  <c r="H8" i="311"/>
  <c r="G8" i="311"/>
  <c r="F8" i="311"/>
  <c r="E8" i="311"/>
  <c r="D8" i="311"/>
  <c r="U28" i="310"/>
  <c r="O28" i="310"/>
  <c r="C28" i="310"/>
  <c r="B28" i="310"/>
  <c r="U27" i="310"/>
  <c r="O27" i="310"/>
  <c r="C27" i="310"/>
  <c r="B27" i="310"/>
  <c r="U13" i="310"/>
  <c r="U8" i="310" s="1"/>
  <c r="C13" i="310"/>
  <c r="B13" i="310"/>
  <c r="U12" i="310"/>
  <c r="I12" i="310"/>
  <c r="F12" i="310"/>
  <c r="F8" i="310" s="1"/>
  <c r="C12" i="310"/>
  <c r="B12" i="310"/>
  <c r="C11" i="310"/>
  <c r="B11" i="310"/>
  <c r="U10" i="310"/>
  <c r="R10" i="310"/>
  <c r="O10" i="310"/>
  <c r="O8" i="310" s="1"/>
  <c r="L10" i="310"/>
  <c r="I10" i="310"/>
  <c r="F10" i="310"/>
  <c r="C10" i="310"/>
  <c r="B10" i="310"/>
  <c r="R9" i="310"/>
  <c r="R8" i="310" s="1"/>
  <c r="O9" i="310"/>
  <c r="L9" i="310"/>
  <c r="C9" i="310"/>
  <c r="B9" i="310"/>
  <c r="T8" i="310"/>
  <c r="S8" i="310"/>
  <c r="Q8" i="310"/>
  <c r="P8" i="310"/>
  <c r="N8" i="310"/>
  <c r="M8" i="310"/>
  <c r="L8" i="310"/>
  <c r="K8" i="310"/>
  <c r="J8" i="310"/>
  <c r="I8" i="310"/>
  <c r="H8" i="310"/>
  <c r="G8" i="310"/>
  <c r="E8" i="310"/>
  <c r="D8" i="310"/>
  <c r="C33" i="306"/>
  <c r="B33" i="306"/>
  <c r="C32" i="306"/>
  <c r="B32" i="306"/>
  <c r="C31" i="306"/>
  <c r="B31" i="306"/>
  <c r="C30" i="306"/>
  <c r="B30" i="306"/>
  <c r="C29" i="306"/>
  <c r="B29" i="306"/>
  <c r="C28" i="306"/>
  <c r="B28" i="306"/>
  <c r="C27" i="306"/>
  <c r="B27" i="306"/>
  <c r="C26" i="306"/>
  <c r="B26" i="306"/>
  <c r="C25" i="306"/>
  <c r="B25" i="306"/>
  <c r="C24" i="306"/>
  <c r="B24" i="306"/>
  <c r="C23" i="306"/>
  <c r="B23" i="306"/>
  <c r="C22" i="306"/>
  <c r="B22" i="306"/>
  <c r="C21" i="306"/>
  <c r="B21" i="306"/>
  <c r="C20" i="306"/>
  <c r="B20" i="306"/>
  <c r="C19" i="306"/>
  <c r="B19" i="306"/>
  <c r="C18" i="306"/>
  <c r="B18" i="306"/>
  <c r="C17" i="306"/>
  <c r="B17" i="306"/>
  <c r="C16" i="306"/>
  <c r="B16" i="306"/>
  <c r="C15" i="306"/>
  <c r="B15" i="306"/>
  <c r="C14" i="306"/>
  <c r="B14" i="306"/>
  <c r="C13" i="306"/>
  <c r="B13" i="306"/>
  <c r="C12" i="306"/>
  <c r="B12" i="306"/>
  <c r="C11" i="306"/>
  <c r="B11" i="306"/>
  <c r="C10" i="306"/>
  <c r="B10" i="306"/>
  <c r="C9" i="306"/>
  <c r="C7" i="306" s="1"/>
  <c r="B9" i="306"/>
  <c r="C8" i="306"/>
  <c r="B8" i="306"/>
  <c r="H7" i="306"/>
  <c r="G7" i="306"/>
  <c r="I7" i="306" s="1"/>
  <c r="E7" i="306"/>
  <c r="F7" i="306" s="1"/>
  <c r="D7" i="306"/>
  <c r="B7" i="306"/>
  <c r="C34" i="302"/>
  <c r="B34" i="302"/>
  <c r="C33" i="302"/>
  <c r="B33" i="302"/>
  <c r="C32" i="302"/>
  <c r="B32" i="302"/>
  <c r="C31" i="302"/>
  <c r="B31" i="302"/>
  <c r="C30" i="302"/>
  <c r="B30" i="302"/>
  <c r="C29" i="302"/>
  <c r="B29" i="302"/>
  <c r="C28" i="302"/>
  <c r="B28" i="302"/>
  <c r="C27" i="302"/>
  <c r="B27" i="302"/>
  <c r="C26" i="302"/>
  <c r="B26" i="302"/>
  <c r="C25" i="302"/>
  <c r="B25" i="302"/>
  <c r="C24" i="302"/>
  <c r="B24" i="302"/>
  <c r="C23" i="302"/>
  <c r="B23" i="302"/>
  <c r="C22" i="302"/>
  <c r="B22" i="302"/>
  <c r="C21" i="302"/>
  <c r="B21" i="302"/>
  <c r="C20" i="302"/>
  <c r="B20" i="302"/>
  <c r="C19" i="302"/>
  <c r="B19" i="302"/>
  <c r="C18" i="302"/>
  <c r="B18" i="302"/>
  <c r="C17" i="302"/>
  <c r="B17" i="302"/>
  <c r="C16" i="302"/>
  <c r="B16" i="302"/>
  <c r="C15" i="302"/>
  <c r="B15" i="302"/>
  <c r="C14" i="302"/>
  <c r="B14" i="302"/>
  <c r="C13" i="302"/>
  <c r="B13" i="302"/>
  <c r="C12" i="302"/>
  <c r="B12" i="302"/>
  <c r="C11" i="302"/>
  <c r="B11" i="302"/>
  <c r="C10" i="302"/>
  <c r="C8" i="302" s="1"/>
  <c r="B10" i="302"/>
  <c r="C9" i="302"/>
  <c r="B9" i="302"/>
  <c r="B8" i="302" s="1"/>
  <c r="H8" i="302"/>
  <c r="I8" i="302" s="1"/>
  <c r="G8" i="302"/>
  <c r="F8" i="302"/>
  <c r="E8" i="302"/>
  <c r="D8" i="302"/>
  <c r="C8" i="313" l="1"/>
  <c r="B8" i="313"/>
  <c r="C8" i="312"/>
  <c r="E7" i="312"/>
  <c r="C7" i="312" s="1"/>
  <c r="B8" i="312"/>
  <c r="G7" i="312"/>
  <c r="B7" i="312" s="1"/>
  <c r="C8" i="311"/>
  <c r="B8" i="311"/>
  <c r="B8" i="310"/>
  <c r="C8" i="310"/>
  <c r="G7" i="314"/>
  <c r="B9" i="320"/>
  <c r="E10" i="328" l="1"/>
  <c r="D10" i="328"/>
  <c r="C10" i="328"/>
  <c r="P11" i="307" l="1"/>
  <c r="M11" i="307"/>
  <c r="B11" i="307" s="1"/>
  <c r="D11" i="307"/>
</calcChain>
</file>

<file path=xl/sharedStrings.xml><?xml version="1.0" encoding="utf-8"?>
<sst xmlns="http://schemas.openxmlformats.org/spreadsheetml/2006/main" count="3551" uniqueCount="1621">
  <si>
    <t>Total</t>
    <phoneticPr fontId="2" type="noConversion"/>
  </si>
  <si>
    <t>Year</t>
    <phoneticPr fontId="2" type="noConversion"/>
  </si>
  <si>
    <t>Area</t>
    <phoneticPr fontId="2" type="noConversion"/>
  </si>
  <si>
    <t>Others</t>
    <phoneticPr fontId="2" type="noConversion"/>
  </si>
  <si>
    <t>-</t>
  </si>
  <si>
    <t>Total</t>
  </si>
  <si>
    <t>Paddy rice</t>
    <phoneticPr fontId="2" type="noConversion"/>
  </si>
  <si>
    <t>Upland Rice</t>
    <phoneticPr fontId="2" type="noConversion"/>
  </si>
  <si>
    <t>Production</t>
    <phoneticPr fontId="2" type="noConversion"/>
  </si>
  <si>
    <t>Wheat</t>
    <phoneticPr fontId="2" type="noConversion"/>
  </si>
  <si>
    <t>Beer Barley</t>
    <phoneticPr fontId="2" type="noConversion"/>
  </si>
  <si>
    <t>(ha)</t>
    <phoneticPr fontId="2" type="noConversion"/>
  </si>
  <si>
    <t>가공처리</t>
    <phoneticPr fontId="2" type="noConversion"/>
  </si>
  <si>
    <t>Planted</t>
    <phoneticPr fontId="2" type="noConversion"/>
  </si>
  <si>
    <t xml:space="preserve">Mid/Late </t>
    <phoneticPr fontId="2" type="noConversion"/>
  </si>
  <si>
    <t>Rice</t>
    <phoneticPr fontId="2" type="noConversion"/>
  </si>
  <si>
    <t>Wheat &amp; Barley</t>
    <phoneticPr fontId="2" type="noConversion"/>
  </si>
  <si>
    <t>Miscellaneous grains</t>
    <phoneticPr fontId="2" type="noConversion"/>
  </si>
  <si>
    <t>Beans</t>
    <phoneticPr fontId="2" type="noConversion"/>
  </si>
  <si>
    <t>Potatoes</t>
    <phoneticPr fontId="2" type="noConversion"/>
  </si>
  <si>
    <t>2 0 1 3</t>
  </si>
  <si>
    <t>2 0 1 4</t>
  </si>
  <si>
    <t>2 0 1 5</t>
  </si>
  <si>
    <t>(Unit : ha, M/T)</t>
  </si>
  <si>
    <t>Millet</t>
  </si>
  <si>
    <t>Sorghum</t>
  </si>
  <si>
    <t>Corn</t>
  </si>
  <si>
    <t>Buck  wheat</t>
  </si>
  <si>
    <t>Others</t>
  </si>
  <si>
    <t>Year</t>
  </si>
  <si>
    <t>Production</t>
  </si>
  <si>
    <t>Area</t>
  </si>
  <si>
    <t>kg/10a</t>
  </si>
  <si>
    <t>Note : 2) Includes cotton, green tea and etc.</t>
  </si>
  <si>
    <t xml:space="preserve">          3) Includes the fruit of chinese matrimony vine, etc.</t>
  </si>
  <si>
    <t>구  좌  읍</t>
    <phoneticPr fontId="48" type="noConversion"/>
  </si>
  <si>
    <t>조  천  읍</t>
    <phoneticPr fontId="48" type="noConversion"/>
  </si>
  <si>
    <t>일 도 2 동</t>
    <phoneticPr fontId="48" type="noConversion"/>
  </si>
  <si>
    <t>이 도 1 동</t>
    <phoneticPr fontId="48" type="noConversion"/>
  </si>
  <si>
    <t>삼 도 1 동</t>
    <phoneticPr fontId="48" type="noConversion"/>
  </si>
  <si>
    <t>2 0 1 6</t>
    <phoneticPr fontId="2" type="noConversion"/>
  </si>
  <si>
    <t>면   적</t>
  </si>
  <si>
    <t>생산량</t>
  </si>
  <si>
    <t>(Unit : each)</t>
    <phoneticPr fontId="2" type="noConversion"/>
  </si>
  <si>
    <t>콤 바 인</t>
  </si>
  <si>
    <t>Combine</t>
  </si>
  <si>
    <t>Controller</t>
  </si>
  <si>
    <t>2 0 1 7</t>
    <phoneticPr fontId="2" type="noConversion"/>
  </si>
  <si>
    <t>2 0 1 7</t>
    <phoneticPr fontId="2" type="noConversion"/>
  </si>
  <si>
    <t>-</t>
    <phoneticPr fontId="2" type="noConversion"/>
  </si>
  <si>
    <t>Less than
3 Row</t>
    <phoneticPr fontId="2" type="noConversion"/>
  </si>
  <si>
    <t>applicator</t>
    <phoneticPr fontId="2" type="noConversion"/>
  </si>
  <si>
    <t>Speed splayer</t>
    <phoneticPr fontId="2" type="noConversion"/>
  </si>
  <si>
    <t>Small</t>
    <phoneticPr fontId="2" type="noConversion"/>
  </si>
  <si>
    <t>소형</t>
    <phoneticPr fontId="2" type="noConversion"/>
  </si>
  <si>
    <t>건 조 기</t>
    <phoneticPr fontId="2" type="noConversion"/>
  </si>
  <si>
    <t>경 운 기</t>
    <phoneticPr fontId="2" type="noConversion"/>
  </si>
  <si>
    <t>동력이앙기</t>
    <phoneticPr fontId="2" type="noConversion"/>
  </si>
  <si>
    <t>Processed</t>
    <phoneticPr fontId="2" type="noConversion"/>
  </si>
  <si>
    <t>harvasted</t>
    <phoneticPr fontId="2" type="noConversion"/>
  </si>
  <si>
    <t>area</t>
    <phoneticPr fontId="2" type="noConversion"/>
  </si>
  <si>
    <t>Sold as fresh</t>
    <phoneticPr fontId="2" type="noConversion"/>
  </si>
  <si>
    <t>Citrus noblise</t>
    <phoneticPr fontId="2" type="noConversion"/>
  </si>
  <si>
    <t>생과반출</t>
    <phoneticPr fontId="2" type="noConversion"/>
  </si>
  <si>
    <t>계</t>
    <phoneticPr fontId="2" type="noConversion"/>
  </si>
  <si>
    <t>(Unit : ha, M/T, million won)</t>
    <phoneticPr fontId="2" type="noConversion"/>
  </si>
  <si>
    <t>Dodu-dong</t>
    <phoneticPr fontId="48" type="noConversion"/>
  </si>
  <si>
    <t>도  두  동</t>
    <phoneticPr fontId="48" type="noConversion"/>
  </si>
  <si>
    <t>Iho-dong</t>
    <phoneticPr fontId="48" type="noConversion"/>
  </si>
  <si>
    <t>이  호  동</t>
    <phoneticPr fontId="48" type="noConversion"/>
  </si>
  <si>
    <t>Oedo-dong</t>
    <phoneticPr fontId="48" type="noConversion"/>
  </si>
  <si>
    <t>외  도  동</t>
    <phoneticPr fontId="48" type="noConversion"/>
  </si>
  <si>
    <t>Nohyeong-dong</t>
    <phoneticPr fontId="48" type="noConversion"/>
  </si>
  <si>
    <t>노  형  동</t>
    <phoneticPr fontId="48" type="noConversion"/>
  </si>
  <si>
    <t>Yeon-dong</t>
    <phoneticPr fontId="48" type="noConversion"/>
  </si>
  <si>
    <t>연       동</t>
    <phoneticPr fontId="48" type="noConversion"/>
  </si>
  <si>
    <t>Ora-dong</t>
    <phoneticPr fontId="48" type="noConversion"/>
  </si>
  <si>
    <t>오  라  동</t>
    <phoneticPr fontId="48" type="noConversion"/>
  </si>
  <si>
    <t>Ara-dong</t>
    <phoneticPr fontId="48" type="noConversion"/>
  </si>
  <si>
    <t>아  라  동</t>
    <phoneticPr fontId="48" type="noConversion"/>
  </si>
  <si>
    <t>Bonggae-dong</t>
    <phoneticPr fontId="48" type="noConversion"/>
  </si>
  <si>
    <t>봉  개  동</t>
    <phoneticPr fontId="48" type="noConversion"/>
  </si>
  <si>
    <t>Samyang-dong</t>
    <phoneticPr fontId="48" type="noConversion"/>
  </si>
  <si>
    <t>삼  양  동</t>
    <phoneticPr fontId="48" type="noConversion"/>
  </si>
  <si>
    <t>Hwabuk-dong</t>
    <phoneticPr fontId="48" type="noConversion"/>
  </si>
  <si>
    <t>화  북  동</t>
    <phoneticPr fontId="48" type="noConversion"/>
  </si>
  <si>
    <t>Geonip-dong</t>
    <phoneticPr fontId="48" type="noConversion"/>
  </si>
  <si>
    <t>건  입  동</t>
    <phoneticPr fontId="48" type="noConversion"/>
  </si>
  <si>
    <t>Yongdam 2 dong</t>
    <phoneticPr fontId="48" type="noConversion"/>
  </si>
  <si>
    <t>용 담 2 동</t>
    <phoneticPr fontId="48" type="noConversion"/>
  </si>
  <si>
    <t>Yongdam 1 dong</t>
    <phoneticPr fontId="48" type="noConversion"/>
  </si>
  <si>
    <t>용 담 1 동</t>
    <phoneticPr fontId="48" type="noConversion"/>
  </si>
  <si>
    <t>Samdo 2 dong</t>
    <phoneticPr fontId="48" type="noConversion"/>
  </si>
  <si>
    <t>삼 도 2 동</t>
    <phoneticPr fontId="48" type="noConversion"/>
  </si>
  <si>
    <t>Samdo 1 dong</t>
    <phoneticPr fontId="48" type="noConversion"/>
  </si>
  <si>
    <t>Ido 2 dong</t>
    <phoneticPr fontId="48" type="noConversion"/>
  </si>
  <si>
    <t>이 도 2 동</t>
    <phoneticPr fontId="48" type="noConversion"/>
  </si>
  <si>
    <t>Ido 1 dong</t>
    <phoneticPr fontId="48" type="noConversion"/>
  </si>
  <si>
    <t>IIdo 2 dong</t>
    <phoneticPr fontId="48" type="noConversion"/>
  </si>
  <si>
    <t>IIdo 1 dong</t>
    <phoneticPr fontId="48" type="noConversion"/>
  </si>
  <si>
    <t>일 도 1 동</t>
    <phoneticPr fontId="48" type="noConversion"/>
  </si>
  <si>
    <t>Udo-myeon</t>
    <phoneticPr fontId="48" type="noConversion"/>
  </si>
  <si>
    <t>우  도  면</t>
    <phoneticPr fontId="48" type="noConversion"/>
  </si>
  <si>
    <t>Chuja-myeon</t>
    <phoneticPr fontId="48" type="noConversion"/>
  </si>
  <si>
    <t>추  자  면</t>
    <phoneticPr fontId="48" type="noConversion"/>
  </si>
  <si>
    <t>Hangyeong-myeon</t>
    <phoneticPr fontId="48" type="noConversion"/>
  </si>
  <si>
    <t>한  경  면</t>
    <phoneticPr fontId="48" type="noConversion"/>
  </si>
  <si>
    <t>Jocheon-eup</t>
    <phoneticPr fontId="48" type="noConversion"/>
  </si>
  <si>
    <t>Gujwa-eup</t>
    <phoneticPr fontId="48" type="noConversion"/>
  </si>
  <si>
    <t>Aewol-eup</t>
    <phoneticPr fontId="48" type="noConversion"/>
  </si>
  <si>
    <t>애  월  읍</t>
    <phoneticPr fontId="48" type="noConversion"/>
  </si>
  <si>
    <t>Hallim-eup</t>
    <phoneticPr fontId="48" type="noConversion"/>
  </si>
  <si>
    <t>한  림  읍</t>
    <phoneticPr fontId="48" type="noConversion"/>
  </si>
  <si>
    <t>2 0 1 7</t>
    <phoneticPr fontId="2" type="noConversion"/>
  </si>
  <si>
    <t>2 0 1 6</t>
    <phoneticPr fontId="2" type="noConversion"/>
  </si>
  <si>
    <t>2 0 1 6</t>
    <phoneticPr fontId="2" type="noConversion"/>
  </si>
  <si>
    <t>Group Num.</t>
    <phoneticPr fontId="2" type="noConversion"/>
  </si>
  <si>
    <t>Households</t>
    <phoneticPr fontId="2" type="noConversion"/>
  </si>
  <si>
    <t>Heads</t>
    <phoneticPr fontId="2" type="noConversion"/>
  </si>
  <si>
    <t>Bees</t>
    <phoneticPr fontId="2" type="noConversion"/>
  </si>
  <si>
    <t>Geese</t>
    <phoneticPr fontId="2" type="noConversion"/>
  </si>
  <si>
    <t>Turkeys</t>
    <phoneticPr fontId="2" type="noConversion"/>
  </si>
  <si>
    <t>Ducks</t>
    <phoneticPr fontId="2" type="noConversion"/>
  </si>
  <si>
    <t>Dogs</t>
    <phoneticPr fontId="2" type="noConversion"/>
  </si>
  <si>
    <t>Rabbits</t>
    <phoneticPr fontId="2" type="noConversion"/>
  </si>
  <si>
    <t>Deer</t>
    <phoneticPr fontId="2" type="noConversion"/>
  </si>
  <si>
    <t>Sheep</t>
    <phoneticPr fontId="2" type="noConversion"/>
  </si>
  <si>
    <t>Goats</t>
    <phoneticPr fontId="2" type="noConversion"/>
  </si>
  <si>
    <t>Horses</t>
    <phoneticPr fontId="2" type="noConversion"/>
  </si>
  <si>
    <t>Chicken</t>
    <phoneticPr fontId="2" type="noConversion"/>
  </si>
  <si>
    <t>Pigs</t>
    <phoneticPr fontId="2" type="noConversion"/>
  </si>
  <si>
    <t>Dairy cattle</t>
    <phoneticPr fontId="2" type="noConversion"/>
  </si>
  <si>
    <t>Native &amp; beef cattle</t>
    <phoneticPr fontId="2" type="noConversion"/>
  </si>
  <si>
    <t>(Unit : household, head)</t>
    <phoneticPr fontId="2" type="noConversion"/>
  </si>
  <si>
    <t xml:space="preserve"> Source : Livestock Div.</t>
    <phoneticPr fontId="2" type="noConversion"/>
  </si>
  <si>
    <t>disease</t>
  </si>
  <si>
    <t>Rabies</t>
  </si>
  <si>
    <t>Aujeszky's</t>
  </si>
  <si>
    <t>Brucellosis</t>
  </si>
  <si>
    <t>Pullorum</t>
  </si>
  <si>
    <t>Newcastle</t>
  </si>
  <si>
    <t>브루셀라</t>
  </si>
  <si>
    <t>돼지전염성</t>
    <phoneticPr fontId="2" type="noConversion"/>
  </si>
  <si>
    <t>소유행열</t>
    <phoneticPr fontId="2" type="noConversion"/>
  </si>
  <si>
    <t>비기관염</t>
  </si>
  <si>
    <t>일본뇌염</t>
    <phoneticPr fontId="2" type="noConversion"/>
  </si>
  <si>
    <t>오제스키병</t>
    <phoneticPr fontId="2" type="noConversion"/>
  </si>
  <si>
    <t>Newcastle</t>
    <phoneticPr fontId="2" type="noConversion"/>
  </si>
  <si>
    <t>Akabane</t>
    <phoneticPr fontId="2" type="noConversion"/>
  </si>
  <si>
    <t>Black leg</t>
    <phoneticPr fontId="2" type="noConversion"/>
  </si>
  <si>
    <t>rhinotracheities</t>
    <phoneticPr fontId="2" type="noConversion"/>
  </si>
  <si>
    <t>encephalitis</t>
    <phoneticPr fontId="2" type="noConversion"/>
  </si>
  <si>
    <t>gastroenteritis</t>
    <phoneticPr fontId="2" type="noConversion"/>
  </si>
  <si>
    <t>disease</t>
    <phoneticPr fontId="2" type="noConversion"/>
  </si>
  <si>
    <t>Rabies</t>
    <phoneticPr fontId="2" type="noConversion"/>
  </si>
  <si>
    <t>epidemic fever</t>
    <phoneticPr fontId="2" type="noConversion"/>
  </si>
  <si>
    <t xml:space="preserve">   주 : 1) 기타 : 구제역, 소설상병, 돼지유행성설사병, 송아지파이로, 소기생충, 젖소유방염, 말비강폐렴, 마망충, 뉴캣슬, 마이코플라즈마, PCV-2</t>
    <phoneticPr fontId="2" type="noConversion"/>
  </si>
  <si>
    <t>(Unit : person)</t>
    <phoneticPr fontId="2" type="noConversion"/>
  </si>
  <si>
    <t>남</t>
    <phoneticPr fontId="2" type="noConversion"/>
  </si>
  <si>
    <t>여</t>
    <phoneticPr fontId="2" type="noConversion"/>
  </si>
  <si>
    <t>개업수의</t>
    <phoneticPr fontId="2" type="noConversion"/>
  </si>
  <si>
    <t>Male</t>
    <phoneticPr fontId="2" type="noConversion"/>
  </si>
  <si>
    <t>Female</t>
    <phoneticPr fontId="2" type="noConversion"/>
  </si>
  <si>
    <t>Public</t>
    <phoneticPr fontId="2" type="noConversion"/>
  </si>
  <si>
    <t>Administrative</t>
    <phoneticPr fontId="2" type="noConversion"/>
  </si>
  <si>
    <t>Research</t>
    <phoneticPr fontId="2" type="noConversion"/>
  </si>
  <si>
    <t>veterinarian</t>
    <phoneticPr fontId="2" type="noConversion"/>
  </si>
  <si>
    <t>Practitioner</t>
    <phoneticPr fontId="2" type="noConversion"/>
  </si>
  <si>
    <t>School</t>
    <phoneticPr fontId="2" type="noConversion"/>
  </si>
  <si>
    <t>Corporation</t>
    <phoneticPr fontId="2" type="noConversion"/>
  </si>
  <si>
    <t>(Unit : M/T)</t>
    <phoneticPr fontId="2" type="noConversion"/>
  </si>
  <si>
    <t>For poultry</t>
    <phoneticPr fontId="2" type="noConversion"/>
  </si>
  <si>
    <t>For beef cattle</t>
    <phoneticPr fontId="2" type="noConversion"/>
  </si>
  <si>
    <t>(Unit : establishment)</t>
    <phoneticPr fontId="2" type="noConversion"/>
  </si>
  <si>
    <t>(Unit : ha)</t>
    <phoneticPr fontId="2" type="noConversion"/>
  </si>
  <si>
    <t>국토면적</t>
    <phoneticPr fontId="2" type="noConversion"/>
  </si>
  <si>
    <t>공유림</t>
    <phoneticPr fontId="2" type="noConversion"/>
  </si>
  <si>
    <t>요  존</t>
    <phoneticPr fontId="2" type="noConversion"/>
  </si>
  <si>
    <t>불요존</t>
    <phoneticPr fontId="2" type="noConversion"/>
  </si>
  <si>
    <t>Under other govt.</t>
    <phoneticPr fontId="2" type="noConversion"/>
  </si>
  <si>
    <t>Public</t>
  </si>
  <si>
    <t>Private</t>
    <phoneticPr fontId="2" type="noConversion"/>
  </si>
  <si>
    <t>Land Area</t>
    <phoneticPr fontId="2" type="noConversion"/>
  </si>
  <si>
    <t>Indispensable</t>
    <phoneticPr fontId="2" type="noConversion"/>
  </si>
  <si>
    <t>Dispensable</t>
    <phoneticPr fontId="2" type="noConversion"/>
  </si>
  <si>
    <t>authorities</t>
    <phoneticPr fontId="2" type="noConversion"/>
  </si>
  <si>
    <t xml:space="preserve"> forest</t>
  </si>
  <si>
    <t>forest</t>
    <phoneticPr fontId="2" type="noConversion"/>
  </si>
  <si>
    <t>자료 : 공원녹지과</t>
    <phoneticPr fontId="2" type="noConversion"/>
  </si>
  <si>
    <t xml:space="preserve">  주 : 1) 2012년부터 통계표명 변경(소유별 임야면적→소유별 산림면적)</t>
    <phoneticPr fontId="2" type="noConversion"/>
  </si>
  <si>
    <t>연별</t>
    <phoneticPr fontId="2" type="noConversion"/>
  </si>
  <si>
    <t>합계</t>
    <phoneticPr fontId="2" type="noConversion"/>
  </si>
  <si>
    <t>Conifer</t>
    <phoneticPr fontId="2" type="noConversion"/>
  </si>
  <si>
    <t>Non-conifer</t>
    <phoneticPr fontId="2" type="noConversion"/>
  </si>
  <si>
    <t>Mixed</t>
    <phoneticPr fontId="2" type="noConversion"/>
  </si>
  <si>
    <t>Bamboo</t>
    <phoneticPr fontId="2" type="noConversion"/>
  </si>
  <si>
    <t>Forest land without trees</t>
  </si>
  <si>
    <t>연  별</t>
    <phoneticPr fontId="2" type="noConversion"/>
  </si>
  <si>
    <t>합   계</t>
    <phoneticPr fontId="2" type="noConversion"/>
  </si>
  <si>
    <t>침 엽 수</t>
    <phoneticPr fontId="2" type="noConversion"/>
  </si>
  <si>
    <t xml:space="preserve">활 엽 수 </t>
    <phoneticPr fontId="2" type="noConversion"/>
  </si>
  <si>
    <t>혼 효 림</t>
    <phoneticPr fontId="2" type="noConversion"/>
  </si>
  <si>
    <t>죽 림 (속)</t>
    <phoneticPr fontId="2" type="noConversion"/>
  </si>
  <si>
    <t>연    별</t>
    <phoneticPr fontId="2" type="noConversion"/>
  </si>
  <si>
    <t>(Unit : case, ha, 1,000won)</t>
    <phoneticPr fontId="2" type="noConversion"/>
  </si>
  <si>
    <t>De-forestation</t>
    <phoneticPr fontId="2" type="noConversion"/>
  </si>
  <si>
    <t>Unauthorized tree-cutting</t>
    <phoneticPr fontId="2" type="noConversion"/>
  </si>
  <si>
    <t>Illegal conversion of forest to other uses</t>
    <phoneticPr fontId="2" type="noConversion"/>
  </si>
  <si>
    <t>재적</t>
    <phoneticPr fontId="2" type="noConversion"/>
  </si>
  <si>
    <t>Cases</t>
    <phoneticPr fontId="2" type="noConversion"/>
  </si>
  <si>
    <t>Volume</t>
    <phoneticPr fontId="2" type="noConversion"/>
  </si>
  <si>
    <t>Amount</t>
    <phoneticPr fontId="2" type="noConversion"/>
  </si>
  <si>
    <t>(unit : ha)</t>
    <phoneticPr fontId="2" type="noConversion"/>
  </si>
  <si>
    <t>솔잎혹파리</t>
    <phoneticPr fontId="2" type="noConversion"/>
  </si>
  <si>
    <t>소나무재선충</t>
    <phoneticPr fontId="2" type="noConversion"/>
  </si>
  <si>
    <t>솔나방</t>
    <phoneticPr fontId="2" type="noConversion"/>
  </si>
  <si>
    <t>흰불나방</t>
    <phoneticPr fontId="2" type="noConversion"/>
  </si>
  <si>
    <t>Pine gall midge</t>
    <phoneticPr fontId="2" type="noConversion"/>
  </si>
  <si>
    <t>Black pine bast scale</t>
    <phoneticPr fontId="2" type="noConversion"/>
  </si>
  <si>
    <t>Pine wood nematode</t>
    <phoneticPr fontId="2" type="noConversion"/>
  </si>
  <si>
    <t>Pine caterpillar</t>
    <phoneticPr fontId="2" type="noConversion"/>
  </si>
  <si>
    <t>Fall webworm</t>
    <phoneticPr fontId="2" type="noConversion"/>
  </si>
  <si>
    <t>발생면적</t>
    <phoneticPr fontId="2" type="noConversion"/>
  </si>
  <si>
    <t>방제면적</t>
    <phoneticPr fontId="2" type="noConversion"/>
  </si>
  <si>
    <t>Occurrence</t>
    <phoneticPr fontId="2" type="noConversion"/>
  </si>
  <si>
    <t>Prevention</t>
    <phoneticPr fontId="2" type="noConversion"/>
  </si>
  <si>
    <t>밤나무해충</t>
    <phoneticPr fontId="2" type="noConversion"/>
  </si>
  <si>
    <t>기타해충</t>
    <phoneticPr fontId="2" type="noConversion"/>
  </si>
  <si>
    <t>Japanese alder leaf beetle</t>
    <phoneticPr fontId="2" type="noConversion"/>
  </si>
  <si>
    <t>White pine blister rust</t>
    <phoneticPr fontId="2" type="noConversion"/>
  </si>
  <si>
    <t>small poplar longicorn beetle</t>
    <phoneticPr fontId="2" type="noConversion"/>
  </si>
  <si>
    <t>chestnut insect pests</t>
    <phoneticPr fontId="2" type="noConversion"/>
  </si>
  <si>
    <t>(Unit : case)</t>
    <phoneticPr fontId="2" type="noConversion"/>
  </si>
  <si>
    <t>2 0 1 5</t>
    <phoneticPr fontId="2" type="noConversion"/>
  </si>
  <si>
    <t>Source : Jeju Special Self-Governing Province Environmental &amp; Water Resources Management Divison</t>
    <phoneticPr fontId="2" type="noConversion"/>
  </si>
  <si>
    <t>Year</t>
    <phoneticPr fontId="2" type="noConversion"/>
  </si>
  <si>
    <t>Total</t>
    <phoneticPr fontId="2" type="noConversion"/>
  </si>
  <si>
    <t>Class I</t>
    <phoneticPr fontId="2" type="noConversion"/>
  </si>
  <si>
    <t xml:space="preserve">Class II  </t>
    <phoneticPr fontId="2" type="noConversion"/>
  </si>
  <si>
    <t>Class III</t>
    <phoneticPr fontId="2" type="noConversion"/>
  </si>
  <si>
    <t>-</t>
    <phoneticPr fontId="2" type="noConversion"/>
  </si>
  <si>
    <t xml:space="preserve">   주 : 수렵면허장 발급 수는 누계치임</t>
    <phoneticPr fontId="2" type="noConversion"/>
  </si>
  <si>
    <t>2 0 1 6</t>
  </si>
  <si>
    <t>(Unit : boat, ton)</t>
    <phoneticPr fontId="2" type="noConversion"/>
  </si>
  <si>
    <t>미만</t>
    <phoneticPr fontId="2" type="noConversion"/>
  </si>
  <si>
    <t>이상</t>
    <phoneticPr fontId="2" type="noConversion"/>
  </si>
  <si>
    <t>Number of</t>
    <phoneticPr fontId="2" type="noConversion"/>
  </si>
  <si>
    <t>Less than</t>
    <phoneticPr fontId="2" type="noConversion"/>
  </si>
  <si>
    <t>100 ton</t>
    <phoneticPr fontId="2" type="noConversion"/>
  </si>
  <si>
    <t>boats</t>
    <phoneticPr fontId="2" type="noConversion"/>
  </si>
  <si>
    <t>Ton</t>
    <phoneticPr fontId="2" type="noConversion"/>
  </si>
  <si>
    <t>1 ton</t>
    <phoneticPr fontId="2" type="noConversion"/>
  </si>
  <si>
    <t>or larger</t>
    <phoneticPr fontId="2" type="noConversion"/>
  </si>
  <si>
    <t>2 0 1 7</t>
  </si>
  <si>
    <t>자료 : 해양수산과</t>
    <phoneticPr fontId="2" type="noConversion"/>
  </si>
  <si>
    <t>소규모</t>
    <phoneticPr fontId="2" type="noConversion"/>
  </si>
  <si>
    <t>Consignment shed</t>
    <phoneticPr fontId="2" type="noConversion"/>
  </si>
  <si>
    <t>Designated fishing ports</t>
    <phoneticPr fontId="2" type="noConversion"/>
  </si>
  <si>
    <t>면적</t>
    <phoneticPr fontId="2" type="noConversion"/>
  </si>
  <si>
    <t>국가어항</t>
    <phoneticPr fontId="2" type="noConversion"/>
  </si>
  <si>
    <t>지방어항</t>
    <phoneticPr fontId="2" type="noConversion"/>
  </si>
  <si>
    <t>어촌</t>
    <phoneticPr fontId="2" type="noConversion"/>
  </si>
  <si>
    <t>정주어항</t>
    <phoneticPr fontId="2" type="noConversion"/>
  </si>
  <si>
    <t>National</t>
    <phoneticPr fontId="2" type="noConversion"/>
  </si>
  <si>
    <t>Regional</t>
    <phoneticPr fontId="2" type="noConversion"/>
  </si>
  <si>
    <t>Villageb ased</t>
    <phoneticPr fontId="2" type="noConversion"/>
  </si>
  <si>
    <t>size</t>
    <phoneticPr fontId="2" type="noConversion"/>
  </si>
  <si>
    <t>Place</t>
    <phoneticPr fontId="2" type="noConversion"/>
  </si>
  <si>
    <t>Area</t>
    <phoneticPr fontId="2" type="noConversion"/>
  </si>
  <si>
    <t>2 0 1 6</t>
    <phoneticPr fontId="2" type="noConversion"/>
  </si>
  <si>
    <t>Year</t>
    <phoneticPr fontId="2" type="noConversion"/>
  </si>
  <si>
    <t>Breakwater</t>
    <phoneticPr fontId="2" type="noConversion"/>
  </si>
  <si>
    <t>Quay wall</t>
    <phoneticPr fontId="2" type="noConversion"/>
  </si>
  <si>
    <t>Wharf</t>
    <phoneticPr fontId="2" type="noConversion"/>
  </si>
  <si>
    <t>Potable water facilities</t>
    <phoneticPr fontId="2" type="noConversion"/>
  </si>
  <si>
    <t>Fueling facilities</t>
    <phoneticPr fontId="2" type="noConversion"/>
  </si>
  <si>
    <t>연장</t>
    <phoneticPr fontId="2" type="noConversion"/>
  </si>
  <si>
    <t>탱크수</t>
    <phoneticPr fontId="2" type="noConversion"/>
  </si>
  <si>
    <t>저장능력</t>
    <phoneticPr fontId="2" type="noConversion"/>
  </si>
  <si>
    <t>(m)</t>
    <phoneticPr fontId="2" type="noConversion"/>
  </si>
  <si>
    <t>Number</t>
    <phoneticPr fontId="2" type="noConversion"/>
  </si>
  <si>
    <t>(D/M)</t>
    <phoneticPr fontId="2" type="noConversion"/>
  </si>
  <si>
    <t/>
  </si>
  <si>
    <t>Water-supply</t>
    <phoneticPr fontId="2" type="noConversion"/>
  </si>
  <si>
    <t>of</t>
    <phoneticPr fontId="2" type="noConversion"/>
  </si>
  <si>
    <t>Storage</t>
    <phoneticPr fontId="2" type="noConversion"/>
  </si>
  <si>
    <t>Length</t>
    <phoneticPr fontId="2" type="noConversion"/>
  </si>
  <si>
    <t>Capacity</t>
    <phoneticPr fontId="2" type="noConversion"/>
  </si>
  <si>
    <t>tanks</t>
    <phoneticPr fontId="2" type="noConversion"/>
  </si>
  <si>
    <t>(Unit : household, person)</t>
    <phoneticPr fontId="2" type="noConversion"/>
  </si>
  <si>
    <t>Farm households</t>
    <phoneticPr fontId="2" type="noConversion"/>
  </si>
  <si>
    <t>Farm  population</t>
    <phoneticPr fontId="2" type="noConversion"/>
  </si>
  <si>
    <t>Part-time</t>
    <phoneticPr fontId="2" type="noConversion"/>
  </si>
  <si>
    <t>Full-Time</t>
    <phoneticPr fontId="2" type="noConversion"/>
  </si>
  <si>
    <t xml:space="preserve">2 0 1 3 </t>
  </si>
  <si>
    <t xml:space="preserve">2 0 1 4 </t>
  </si>
  <si>
    <t>2 0 1 5</t>
    <phoneticPr fontId="58" type="noConversion"/>
  </si>
  <si>
    <t>2 0 1 6</t>
    <phoneticPr fontId="58" type="noConversion"/>
  </si>
  <si>
    <t xml:space="preserve">   Farm Population by Age-Group</t>
  </si>
  <si>
    <t>(단위 : 명 )</t>
  </si>
  <si>
    <t>(Unit : person)</t>
  </si>
  <si>
    <t>연   별
시   별</t>
  </si>
  <si>
    <t>합  계   Total</t>
  </si>
  <si>
    <t>0세 ~ 14세</t>
  </si>
  <si>
    <t>20세 ~ 29세</t>
  </si>
  <si>
    <t>30세 ~ 39세</t>
  </si>
  <si>
    <t>Year
Si</t>
  </si>
  <si>
    <t>Male</t>
  </si>
  <si>
    <t>제주시</t>
  </si>
  <si>
    <t xml:space="preserve"> Jeju-si</t>
  </si>
  <si>
    <t>서귀포시</t>
  </si>
  <si>
    <t xml:space="preserve"> Seogwipo-si</t>
  </si>
  <si>
    <t>40세 ~ 49세</t>
  </si>
  <si>
    <t>50세 ~ 59세</t>
  </si>
  <si>
    <t>60세 ~ 64세</t>
  </si>
  <si>
    <t>65세 ~ 69세</t>
  </si>
  <si>
    <t>70세 이상</t>
  </si>
  <si>
    <t>자료 : 통계청 「농림어업조사」 , 「농림어업총조사」 (064-710-4083)</t>
  </si>
  <si>
    <t>Source :  Statistics Korea 「Agriculture, Foresty and Fishery Survey」</t>
  </si>
  <si>
    <t>Note : 2015 data from Agricultural Census Report</t>
  </si>
  <si>
    <t xml:space="preserve"> </t>
  </si>
  <si>
    <t>(Unit : ha)</t>
    <phoneticPr fontId="2" type="noConversion"/>
  </si>
  <si>
    <t>논</t>
    <phoneticPr fontId="2" type="noConversion"/>
  </si>
  <si>
    <t>밭</t>
    <phoneticPr fontId="2" type="noConversion"/>
  </si>
  <si>
    <t>연별</t>
    <phoneticPr fontId="2" type="noConversion"/>
  </si>
  <si>
    <t>계</t>
    <phoneticPr fontId="2" type="noConversion"/>
  </si>
  <si>
    <t>Year</t>
    <phoneticPr fontId="2" type="noConversion"/>
  </si>
  <si>
    <t>Total</t>
    <phoneticPr fontId="2" type="noConversion"/>
  </si>
  <si>
    <t>Rice paddy</t>
    <phoneticPr fontId="2" type="noConversion"/>
  </si>
  <si>
    <t>Dry paddy</t>
    <phoneticPr fontId="2" type="noConversion"/>
  </si>
  <si>
    <t>2 0 1 5</t>
    <phoneticPr fontId="2" type="noConversion"/>
  </si>
  <si>
    <t>-</t>
    <phoneticPr fontId="2" type="noConversion"/>
  </si>
  <si>
    <t>2 0 1 6</t>
    <phoneticPr fontId="2" type="noConversion"/>
  </si>
  <si>
    <t>4. 경지규모별 농가</t>
  </si>
  <si>
    <t>Farm Households, by Size of Cultivated Land</t>
  </si>
  <si>
    <t>(단위 : 가구)</t>
  </si>
  <si>
    <t>(Unit : household)</t>
  </si>
  <si>
    <t>합    계</t>
  </si>
  <si>
    <t>경지없는 농가수</t>
  </si>
  <si>
    <t>0.1ha 미만</t>
  </si>
  <si>
    <t>0.1ha 이상</t>
  </si>
  <si>
    <t>0.5ha 이상</t>
  </si>
  <si>
    <t>1.0ha 이상</t>
  </si>
  <si>
    <t>1.5ha 이상</t>
  </si>
  <si>
    <t>2.0ha 이상</t>
  </si>
  <si>
    <t>3.0ha 이상</t>
  </si>
  <si>
    <t>5.0ha 이상</t>
  </si>
  <si>
    <t>10.0ha 이상</t>
  </si>
  <si>
    <t>Less than</t>
  </si>
  <si>
    <t>~0.5ha 미만</t>
  </si>
  <si>
    <t>~1.0ha미만</t>
  </si>
  <si>
    <t>~1.5ha 미만</t>
  </si>
  <si>
    <t>~2.0ha 미만</t>
  </si>
  <si>
    <t>~3.0ha 미만</t>
  </si>
  <si>
    <t>~5.0ha 미만</t>
  </si>
  <si>
    <t>~10.0ha 미만</t>
  </si>
  <si>
    <t>or larger</t>
  </si>
  <si>
    <t>Seogwipo-si</t>
  </si>
  <si>
    <t>Source :  Statistics Korea「Agriculture, Foresty and Fishery Survey」</t>
  </si>
  <si>
    <t>5. 농업진흥지역 지정</t>
  </si>
  <si>
    <t>Land Designated for Agricultural Promotion</t>
  </si>
  <si>
    <t>(단위 : ha)</t>
  </si>
  <si>
    <t>(Unit : ha)</t>
  </si>
  <si>
    <t>연    별
시    별</t>
  </si>
  <si>
    <t>합  계
Total</t>
  </si>
  <si>
    <t>농 업 진 흥 구 역
Agricultural promotion land</t>
  </si>
  <si>
    <t>농 업 보 호 구 역
Agricultural conservation land</t>
  </si>
  <si>
    <t>Source : Eco-agriculture  Policy Division</t>
  </si>
  <si>
    <t>National Agricultural Cooperative Federation</t>
  </si>
  <si>
    <t>(단위 : 개, 명, 백만원)</t>
  </si>
  <si>
    <t>(Unit : number, person, million won)</t>
  </si>
  <si>
    <t>연      별
사업분류</t>
  </si>
  <si>
    <t>조 합 수</t>
  </si>
  <si>
    <t>조 합 원 수</t>
  </si>
  <si>
    <t>직  원  수</t>
  </si>
  <si>
    <t>주 요 경 제 사 업 실 적</t>
  </si>
  <si>
    <t>Year
Industry</t>
  </si>
  <si>
    <t>Staffs</t>
  </si>
  <si>
    <t>Major Economic Business</t>
  </si>
  <si>
    <t>Number</t>
  </si>
  <si>
    <t>남</t>
  </si>
  <si>
    <t>여</t>
  </si>
  <si>
    <t>판  매</t>
  </si>
  <si>
    <t>구  매</t>
  </si>
  <si>
    <t>가  공</t>
  </si>
  <si>
    <t>창  고</t>
  </si>
  <si>
    <t>of</t>
  </si>
  <si>
    <t>Ware</t>
  </si>
  <si>
    <t>unions</t>
  </si>
  <si>
    <t>Members</t>
  </si>
  <si>
    <t>Female</t>
  </si>
  <si>
    <t>Sale</t>
  </si>
  <si>
    <t>Purchasing</t>
  </si>
  <si>
    <t>Processing</t>
  </si>
  <si>
    <t>house</t>
  </si>
  <si>
    <t>Regional Head Offices</t>
  </si>
  <si>
    <t>Regional Cooperative</t>
  </si>
  <si>
    <t>Special Cooperative</t>
  </si>
  <si>
    <t>주요경제사업실적</t>
  </si>
  <si>
    <t>Major economic business</t>
  </si>
  <si>
    <t>Balance in deposit as of year-end</t>
  </si>
  <si>
    <t>금융자금</t>
  </si>
  <si>
    <t>정책자금</t>
  </si>
  <si>
    <t>저축성예금</t>
  </si>
  <si>
    <t>요구불예금</t>
  </si>
  <si>
    <t>Credit</t>
  </si>
  <si>
    <t>Policy</t>
  </si>
  <si>
    <t xml:space="preserve">savings </t>
  </si>
  <si>
    <t>Demand</t>
  </si>
  <si>
    <t>banking fund</t>
  </si>
  <si>
    <t>fund</t>
  </si>
  <si>
    <t>deposit</t>
  </si>
  <si>
    <t>자료 : 농협중앙회 제주지역본부 (064-720-1217)</t>
  </si>
  <si>
    <t>Source : National Agricultural Cooperative Federation Jeju Regional Head Office</t>
  </si>
  <si>
    <t>연    별</t>
  </si>
  <si>
    <t>기  타</t>
  </si>
  <si>
    <t>(Unit : number, thousand won)</t>
    <phoneticPr fontId="2" type="noConversion"/>
  </si>
  <si>
    <t>총투자액</t>
    <phoneticPr fontId="2" type="noConversion"/>
  </si>
  <si>
    <t>용수개발량</t>
    <phoneticPr fontId="2" type="noConversion"/>
  </si>
  <si>
    <t>투자액</t>
    <phoneticPr fontId="2" type="noConversion"/>
  </si>
  <si>
    <t>Gross</t>
    <phoneticPr fontId="2" type="noConversion"/>
  </si>
  <si>
    <t>Amount of</t>
    <phoneticPr fontId="2" type="noConversion"/>
  </si>
  <si>
    <t xml:space="preserve">Number of </t>
    <phoneticPr fontId="2" type="noConversion"/>
  </si>
  <si>
    <t>Invested</t>
    <phoneticPr fontId="2" type="noConversion"/>
  </si>
  <si>
    <t>Number</t>
    <phoneticPr fontId="2" type="noConversion"/>
  </si>
  <si>
    <t>National</t>
    <phoneticPr fontId="2" type="noConversion"/>
  </si>
  <si>
    <t>Local</t>
    <phoneticPr fontId="2" type="noConversion"/>
  </si>
  <si>
    <t>amount</t>
    <phoneticPr fontId="2" type="noConversion"/>
  </si>
  <si>
    <t>water</t>
    <phoneticPr fontId="2" type="noConversion"/>
  </si>
  <si>
    <t>drilled holes</t>
    <phoneticPr fontId="2" type="noConversion"/>
  </si>
  <si>
    <t>of areas</t>
    <phoneticPr fontId="2" type="noConversion"/>
  </si>
  <si>
    <t>gov`t</t>
    <phoneticPr fontId="2" type="noConversion"/>
  </si>
  <si>
    <t>Residents</t>
    <phoneticPr fontId="2" type="noConversion"/>
  </si>
  <si>
    <t>invested</t>
    <phoneticPr fontId="2" type="noConversion"/>
  </si>
  <si>
    <t>developed</t>
    <phoneticPr fontId="2" type="noConversion"/>
  </si>
  <si>
    <t>2 0 1 5</t>
    <phoneticPr fontId="2" type="noConversion"/>
  </si>
  <si>
    <t>2 0 1 6</t>
    <phoneticPr fontId="2" type="noConversion"/>
  </si>
  <si>
    <t xml:space="preserve"> Source : Jeju Special Self-Governing Province Eco-agriculture  Policy Division</t>
    <phoneticPr fontId="2" type="noConversion"/>
  </si>
  <si>
    <t>Inspection of Slaughtered Livestock</t>
  </si>
  <si>
    <t>(단위 : 마리, 톤)</t>
  </si>
  <si>
    <t>(Unit : head, ton)</t>
  </si>
  <si>
    <t>연   별</t>
  </si>
  <si>
    <t>소   Cattle</t>
  </si>
  <si>
    <t>돼  지   Pigs</t>
  </si>
  <si>
    <t>닭   Chickens</t>
  </si>
  <si>
    <t>말   Horses</t>
  </si>
  <si>
    <t>기  타   Others</t>
  </si>
  <si>
    <t>두수</t>
  </si>
  <si>
    <t>생체량</t>
  </si>
  <si>
    <t>지육량</t>
  </si>
  <si>
    <t>No. of
heads</t>
  </si>
  <si>
    <t>Alive</t>
  </si>
  <si>
    <t>Meat</t>
  </si>
  <si>
    <t xml:space="preserve">  </t>
  </si>
  <si>
    <t>…</t>
  </si>
  <si>
    <t xml:space="preserve">         </t>
  </si>
  <si>
    <t>Source : Livestock Div.</t>
  </si>
  <si>
    <t xml:space="preserve">  Status of Forest Land Conversion</t>
  </si>
  <si>
    <t>연 별</t>
  </si>
  <si>
    <t>농 업 용   Agricultural use</t>
  </si>
  <si>
    <t>비농업용</t>
  </si>
  <si>
    <t xml:space="preserve"> Non-agricultural use</t>
  </si>
  <si>
    <t>계
Total</t>
  </si>
  <si>
    <t>농  지
Farmland</t>
  </si>
  <si>
    <t>초  지
Pasture</t>
  </si>
  <si>
    <t>택  지
Residenrial</t>
  </si>
  <si>
    <t>공  장
Factory</t>
  </si>
  <si>
    <t>도  로
Road</t>
  </si>
  <si>
    <t>골 프 장
Golf course</t>
  </si>
  <si>
    <t>스 키 장
Ski slope</t>
  </si>
  <si>
    <t>묘  지
Burial</t>
  </si>
  <si>
    <t>기  타
Others</t>
  </si>
  <si>
    <t>Source : Forestry &amp; Recreation Division, Korea Forest Service</t>
  </si>
  <si>
    <t>Fishery Households and Population</t>
  </si>
  <si>
    <t>가. 해수면어업</t>
  </si>
  <si>
    <t>(단위 : 가구, 명)</t>
  </si>
  <si>
    <t>(Unit : household, person)</t>
  </si>
  <si>
    <t>연    별
시    별</t>
  </si>
  <si>
    <t>어  가   Fishery  households</t>
  </si>
  <si>
    <t>어 가 인 구</t>
  </si>
  <si>
    <t xml:space="preserve">Fishery  population </t>
  </si>
  <si>
    <t>어 업 종 사 자   Fishery  workers</t>
  </si>
  <si>
    <t>Year
Si</t>
  </si>
  <si>
    <t>전  업</t>
  </si>
  <si>
    <t>겸  업  Part-time</t>
  </si>
  <si>
    <t>제1종</t>
  </si>
  <si>
    <t>제2종</t>
  </si>
  <si>
    <t>호당인구</t>
  </si>
  <si>
    <t>호당종사자</t>
  </si>
  <si>
    <t>Full</t>
  </si>
  <si>
    <t>Person per</t>
  </si>
  <si>
    <t>Worker per</t>
  </si>
  <si>
    <t>time</t>
  </si>
  <si>
    <t>Class I</t>
  </si>
  <si>
    <t>Class II</t>
  </si>
  <si>
    <t>household</t>
  </si>
  <si>
    <t>Source : Statistics Korea 「Agriculture, Foresty and Fishery Survey」,「Agriculture, Foresty and Fishery Census」</t>
  </si>
  <si>
    <t>Jeju-si</t>
  </si>
  <si>
    <t>Note : 1) 2015 data of Census</t>
  </si>
  <si>
    <t>나. 내수면어업</t>
  </si>
  <si>
    <t>Fishery  population</t>
  </si>
  <si>
    <t>자료 : 통계청 「농림어업총조사」 (064-710-4083)</t>
  </si>
  <si>
    <t>Source : Statistics Korea 「Agriculture, Foresty and Fishery Census」</t>
  </si>
  <si>
    <t>(단위 : 명)</t>
  </si>
  <si>
    <t>합  계 
Total</t>
  </si>
  <si>
    <t>0 ~ 14세
Years old</t>
  </si>
  <si>
    <t>15 ~ 19세
Years old</t>
  </si>
  <si>
    <t>20 ~ 29세
Years old</t>
  </si>
  <si>
    <t>30 ~ 39세
Years old</t>
  </si>
  <si>
    <t>40 ~ 49세
Years old</t>
  </si>
  <si>
    <t>50 ~ 59세
Years old</t>
  </si>
  <si>
    <t>60 ~ 69세
Years old</t>
  </si>
  <si>
    <t>70세 이상
Years old and over</t>
  </si>
  <si>
    <t>Fishery Workers</t>
  </si>
  <si>
    <t>Cultured Fishery Licenses</t>
  </si>
  <si>
    <t>(단위 : 건, ha)</t>
  </si>
  <si>
    <t>(Unit : case, ha)</t>
  </si>
  <si>
    <t>연       별
품  종  별</t>
  </si>
  <si>
    <t>합  계</t>
  </si>
  <si>
    <t>개  인</t>
  </si>
  <si>
    <t>협  업</t>
  </si>
  <si>
    <t>어 촌 계</t>
  </si>
  <si>
    <t>수  협</t>
  </si>
  <si>
    <t>Individual </t>
  </si>
  <si>
    <t>Fishery cooperatives</t>
  </si>
  <si>
    <t>Fishery union</t>
  </si>
  <si>
    <t>NFCF</t>
  </si>
  <si>
    <t>건수
Cases</t>
  </si>
  <si>
    <t>면적
Area</t>
  </si>
  <si>
    <t>마을어업</t>
  </si>
  <si>
    <t>협동양식어업</t>
  </si>
  <si>
    <t>어류양식어업(가두리)</t>
  </si>
  <si>
    <t>패류양식어업</t>
  </si>
  <si>
    <t>해조류양식어업</t>
  </si>
  <si>
    <t>정치망어업</t>
  </si>
  <si>
    <t>외해양식어업</t>
  </si>
  <si>
    <t>내수면</t>
  </si>
  <si>
    <t>육상양식어업(어류)</t>
  </si>
  <si>
    <t>육상양식어업(패류-전복)</t>
  </si>
  <si>
    <t>Source : Fisheries Policy Division</t>
  </si>
  <si>
    <t>Fishery Licenses</t>
  </si>
  <si>
    <t>(단위 : 건, ㎡)</t>
  </si>
  <si>
    <t>(Unit : each, ㎡)</t>
  </si>
  <si>
    <t>합   계
Total</t>
  </si>
  <si>
    <t>마을·협동·정치어업
Village and fixed fishery</t>
  </si>
  <si>
    <t>양 식 어 업
Cultured fishery</t>
  </si>
  <si>
    <t>내 수 면 어 업
Inland water fishery</t>
  </si>
  <si>
    <t>수협</t>
  </si>
  <si>
    <t>어촌계</t>
  </si>
  <si>
    <t>Fishery Union</t>
  </si>
  <si>
    <t>개인·협업</t>
  </si>
  <si>
    <t>Individual,
Fishery cooperatives</t>
  </si>
  <si>
    <t>Permits and Notifications of Boat Fishing</t>
  </si>
  <si>
    <t>가. 근해어업 허가현황</t>
  </si>
  <si>
    <t>(단위 : 건)</t>
  </si>
  <si>
    <t>(Unit : case)</t>
  </si>
  <si>
    <t>계
Total</t>
  </si>
  <si>
    <t xml:space="preserve">외끌이 
서남해구
 기선저인망
</t>
  </si>
  <si>
    <t>근해선망
어  업
Off-shore Purse Seine Fishery</t>
  </si>
  <si>
    <t>근해채낚기
어  업
Off-shore Angling Fishery</t>
  </si>
  <si>
    <t>근해자망
어  업
Off-shore
Gill
Net Fishery</t>
  </si>
  <si>
    <t>근해봉수망
어  업
Off-shore Lever Lift
Net Fishery</t>
  </si>
  <si>
    <t>근해자리돔
들망어업
Off-shore Chromis notatus
Lift Net Fishery</t>
  </si>
  <si>
    <t>근해통발
어  업
Off-shore
Trap Fishery</t>
  </si>
  <si>
    <t>근해장어
통발어업
Off-shore
Eel Trap Fishery</t>
  </si>
  <si>
    <t>근해문어
단지어 업
Off-shore
Octopus pot Fishery</t>
  </si>
  <si>
    <t>근해연승
어    업
Off-shore
Long Line
Fishery</t>
  </si>
  <si>
    <t>나. 연안어업 처분건수(10톤 미만)</t>
  </si>
  <si>
    <t>연   별
시   별</t>
  </si>
  <si>
    <t>계
Total</t>
  </si>
  <si>
    <t>자  망
Gill Nets</t>
  </si>
  <si>
    <t>선  망
Purse Seines</t>
  </si>
  <si>
    <t>복  합
Composite Fishery</t>
  </si>
  <si>
    <t>통  발
Traps</t>
  </si>
  <si>
    <t>들  망
Lift Nets</t>
  </si>
  <si>
    <t>Permits and Notifications of Boat Fishing(Cont'd)</t>
  </si>
  <si>
    <t>다. 면허·신고어업 및 기타 허가어업</t>
  </si>
  <si>
    <t>면 허 어 업</t>
  </si>
  <si>
    <t>Licensed fishery</t>
  </si>
  <si>
    <t>정치망 어업
Fixed net fishery</t>
  </si>
  <si>
    <t>해조류 양식어업
Seaweeds cultivating fishery</t>
  </si>
  <si>
    <t>패류 양식어업
Shellfishes cultivating fishery</t>
  </si>
  <si>
    <t>어류 등 양식어업Fishes,  cultivating fishery</t>
  </si>
  <si>
    <t>복합 양식어업
Complex cultivating fishery</t>
  </si>
  <si>
    <t>협동 양식어업Cooperative cultivating fishery</t>
  </si>
  <si>
    <t>마을 어업
Village fishery</t>
  </si>
  <si>
    <t>신 고 어 업  Reported fishery</t>
  </si>
  <si>
    <t>허 가 어 업  Other Permited</t>
  </si>
  <si>
    <t>나잠 어업
Diving fishery without gear</t>
  </si>
  <si>
    <t>투망 어업
Cast net fishery</t>
  </si>
  <si>
    <t>Catches by Fishery Sector</t>
  </si>
  <si>
    <t>(단위 : M/T, 천원)</t>
  </si>
  <si>
    <t>(Unit : M/T, 1,000 won)</t>
  </si>
  <si>
    <t>계</t>
  </si>
  <si>
    <t>일 반 해 면 어 업</t>
  </si>
  <si>
    <t>천 해 양 식 어 업</t>
  </si>
  <si>
    <t>내 수 면 어 업</t>
  </si>
  <si>
    <t>Adjacent water fisheries</t>
  </si>
  <si>
    <t>Shallow-sea cultures</t>
  </si>
  <si>
    <t>Inland waters fisheries</t>
  </si>
  <si>
    <t>생 산 량</t>
  </si>
  <si>
    <t>금  액</t>
  </si>
  <si>
    <t>Catches</t>
  </si>
  <si>
    <t>Value</t>
  </si>
  <si>
    <t>Fish Catches of Fishery Products</t>
  </si>
  <si>
    <t>연     별</t>
  </si>
  <si>
    <t>어  류</t>
  </si>
  <si>
    <t>갑 각 류</t>
  </si>
  <si>
    <t>연 체 동 물</t>
  </si>
  <si>
    <t>패  류</t>
  </si>
  <si>
    <t>해 조 류</t>
  </si>
  <si>
    <t>기타 수산물</t>
  </si>
  <si>
    <t>Fishes</t>
  </si>
  <si>
    <t>Crustaceans</t>
  </si>
  <si>
    <t>Mollusca</t>
  </si>
  <si>
    <t>Shellfish</t>
  </si>
  <si>
    <t>Seaweeds</t>
  </si>
  <si>
    <t>Other aquatic fisheries</t>
  </si>
  <si>
    <t>수  량</t>
  </si>
  <si>
    <t>(단위 : M/T, 백만원)</t>
  </si>
  <si>
    <t>(Unit : M/T,million won)</t>
  </si>
  <si>
    <t>품 목 별</t>
  </si>
  <si>
    <t>Item</t>
  </si>
  <si>
    <t>Volume</t>
  </si>
  <si>
    <t>Amount</t>
  </si>
  <si>
    <t>합   계</t>
  </si>
  <si>
    <t>냉동품</t>
  </si>
  <si>
    <t>Frozen</t>
  </si>
  <si>
    <t>통조림품</t>
  </si>
  <si>
    <t>Canned</t>
  </si>
  <si>
    <t>연제품</t>
  </si>
  <si>
    <t>Ground Fish
Meal</t>
  </si>
  <si>
    <t>소견품</t>
  </si>
  <si>
    <t>Dried</t>
  </si>
  <si>
    <t>염건품</t>
  </si>
  <si>
    <t>Salted &amp; Dried</t>
  </si>
  <si>
    <t>자건품</t>
  </si>
  <si>
    <t>Cooked</t>
  </si>
  <si>
    <t>해조제품</t>
  </si>
  <si>
    <t>Dried Seaweed</t>
  </si>
  <si>
    <t>한  천</t>
  </si>
  <si>
    <t>Agar-Agar</t>
  </si>
  <si>
    <t>조미가공품</t>
  </si>
  <si>
    <t>Flavour Seasoned</t>
  </si>
  <si>
    <t>어유분</t>
  </si>
  <si>
    <t>Fish Meal ＆ Oil</t>
  </si>
  <si>
    <t>염장품</t>
  </si>
  <si>
    <t>Salted</t>
  </si>
  <si>
    <t>염신품</t>
  </si>
  <si>
    <t>Pickled</t>
  </si>
  <si>
    <t>수산피혁</t>
  </si>
  <si>
    <t xml:space="preserve">marine leather </t>
  </si>
  <si>
    <t xml:space="preserve">     </t>
  </si>
  <si>
    <t>Cooperative Sales of Fishery Products</t>
  </si>
  <si>
    <t>(Unit : M/T, 1,000won)</t>
  </si>
  <si>
    <t>연    별
월    별</t>
  </si>
  <si>
    <t>연체동물</t>
  </si>
  <si>
    <t>기타수산물</t>
  </si>
  <si>
    <t>Year
Month</t>
  </si>
  <si>
    <t>Other fishery products</t>
  </si>
  <si>
    <t>수량</t>
  </si>
  <si>
    <t>금액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</si>
  <si>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</si>
  <si>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</si>
  <si>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</si>
  <si>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</si>
  <si>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</si>
  <si>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</si>
  <si>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</si>
  <si>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</si>
  <si>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</si>
  <si>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</si>
  <si>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</si>
  <si>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</si>
  <si>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</si>
  <si>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</si>
  <si>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</si>
  <si>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</si>
  <si>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</si>
  <si>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</si>
  <si>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</si>
  <si>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</si>
  <si>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</si>
  <si>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</si>
  <si>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</si>
  <si>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</si>
  <si>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Fishery Cooperative Federation</t>
  </si>
  <si>
    <t>(단위 : 명, kg, 백만원)</t>
  </si>
  <si>
    <t>Unit : person, kg, million won)</t>
  </si>
  <si>
    <t>연      별</t>
  </si>
  <si>
    <t>조 합 수
Number
of unions</t>
  </si>
  <si>
    <t>조합원수
Members</t>
  </si>
  <si>
    <t>직 원 수
Staffs</t>
  </si>
  <si>
    <t>주요협동사업실적
Major cooperative business</t>
  </si>
  <si>
    <t>남
Male</t>
  </si>
  <si>
    <t>여
Female</t>
  </si>
  <si>
    <t>판매
Sale</t>
  </si>
  <si>
    <t>구매
Purchasing</t>
  </si>
  <si>
    <t>가공
Processing</t>
  </si>
  <si>
    <t>공제
Mutual 
insurance</t>
  </si>
  <si>
    <t>기타
Others</t>
  </si>
  <si>
    <t>연중융자실적
Loans given  by the whole year</t>
  </si>
  <si>
    <t>연 말 현 재 예 금 잔 고
Balance in deposit as of year-end</t>
  </si>
  <si>
    <t>금융자금
Credit
banking fund</t>
  </si>
  <si>
    <t>재정자금
Government
fund</t>
  </si>
  <si>
    <t>저축성예금
Time and
 savings deposit</t>
  </si>
  <si>
    <t>요구불예금
Demand
deposit</t>
  </si>
  <si>
    <t xml:space="preserve"> Source : Nation Federation of Fisheries Cooperatives</t>
  </si>
  <si>
    <t>(단위 : 건, 가구, ha, 톤)</t>
  </si>
  <si>
    <t>유기농산물
Organic</t>
  </si>
  <si>
    <t>건수</t>
  </si>
  <si>
    <t>농가수</t>
  </si>
  <si>
    <t>면적</t>
  </si>
  <si>
    <t>출하량</t>
  </si>
  <si>
    <t>No. of
Households</t>
  </si>
  <si>
    <t xml:space="preserve">
Shipments</t>
  </si>
  <si>
    <t>No. of
cases</t>
  </si>
  <si>
    <t xml:space="preserve">
Area</t>
  </si>
  <si>
    <t>유기축산물
Organic</t>
  </si>
  <si>
    <t>무항생제축산물
Antibiotic free</t>
  </si>
  <si>
    <t xml:space="preserve">
No. of cases</t>
  </si>
  <si>
    <t xml:space="preserve">Source : National Agriculture Products Quality Management Service, Jeju Provincial Office </t>
  </si>
  <si>
    <t xml:space="preserve">Note : Total number of Jeju Special Self-Governing Province </t>
    <phoneticPr fontId="2" type="noConversion"/>
  </si>
  <si>
    <t>2 0 1 8</t>
    <phoneticPr fontId="2" type="noConversion"/>
  </si>
  <si>
    <t>15세 ~ 19세</t>
    <phoneticPr fontId="2" type="noConversion"/>
  </si>
  <si>
    <t>제주시</t>
    <phoneticPr fontId="2" type="noConversion"/>
  </si>
  <si>
    <t>서귀포시</t>
    <phoneticPr fontId="2" type="noConversion"/>
  </si>
  <si>
    <t>Seogwipo-si</t>
    <phoneticPr fontId="2" type="noConversion"/>
  </si>
  <si>
    <t>No Cultivated land</t>
    <phoneticPr fontId="2" type="noConversion"/>
  </si>
  <si>
    <t>(Unit : ha, M/T)</t>
    <phoneticPr fontId="2" type="noConversion"/>
  </si>
  <si>
    <t>Hallim-eup</t>
    <phoneticPr fontId="48" type="noConversion"/>
  </si>
  <si>
    <t>Aewol-eup</t>
    <phoneticPr fontId="48" type="noConversion"/>
  </si>
  <si>
    <t>구  좌  읍</t>
    <phoneticPr fontId="48" type="noConversion"/>
  </si>
  <si>
    <t>Jocheon-eup</t>
    <phoneticPr fontId="48" type="noConversion"/>
  </si>
  <si>
    <t>한  경  면</t>
    <phoneticPr fontId="48" type="noConversion"/>
  </si>
  <si>
    <t>Udo-myeon</t>
    <phoneticPr fontId="48" type="noConversion"/>
  </si>
  <si>
    <t>일 도 2 동</t>
    <phoneticPr fontId="48" type="noConversion"/>
  </si>
  <si>
    <t>Ido 1 dong</t>
    <phoneticPr fontId="48" type="noConversion"/>
  </si>
  <si>
    <t>이 도 2 동</t>
    <phoneticPr fontId="48" type="noConversion"/>
  </si>
  <si>
    <t>Ido 2 dong</t>
    <phoneticPr fontId="48" type="noConversion"/>
  </si>
  <si>
    <t>Yongdam 1 dong</t>
    <phoneticPr fontId="48" type="noConversion"/>
  </si>
  <si>
    <t>용 담 2 동</t>
    <phoneticPr fontId="48" type="noConversion"/>
  </si>
  <si>
    <t>Yongdam 2 dong</t>
    <phoneticPr fontId="48" type="noConversion"/>
  </si>
  <si>
    <t>kg/10a</t>
    <phoneticPr fontId="2" type="noConversion"/>
  </si>
  <si>
    <t>Samyang-dong</t>
    <phoneticPr fontId="48" type="noConversion"/>
  </si>
  <si>
    <t>Total</t>
    <phoneticPr fontId="2" type="noConversion"/>
  </si>
  <si>
    <t>Uphulled barley</t>
    <phoneticPr fontId="2" type="noConversion"/>
  </si>
  <si>
    <t>Naked barley</t>
    <phoneticPr fontId="2" type="noConversion"/>
  </si>
  <si>
    <t>Rye</t>
    <phoneticPr fontId="2" type="noConversion"/>
  </si>
  <si>
    <t>Year</t>
    <phoneticPr fontId="2" type="noConversion"/>
  </si>
  <si>
    <t>Production</t>
    <phoneticPr fontId="2" type="noConversion"/>
  </si>
  <si>
    <t>Area</t>
    <phoneticPr fontId="2" type="noConversion"/>
  </si>
  <si>
    <t>kg/10a</t>
    <phoneticPr fontId="2" type="noConversion"/>
  </si>
  <si>
    <t>한  림  읍</t>
    <phoneticPr fontId="48" type="noConversion"/>
  </si>
  <si>
    <t>Hallim-eup</t>
    <phoneticPr fontId="48" type="noConversion"/>
  </si>
  <si>
    <t>애  월  읍</t>
    <phoneticPr fontId="48" type="noConversion"/>
  </si>
  <si>
    <t>Aewol-eup</t>
    <phoneticPr fontId="48" type="noConversion"/>
  </si>
  <si>
    <t>구  좌  읍</t>
    <phoneticPr fontId="48" type="noConversion"/>
  </si>
  <si>
    <t>Gujwa-eup</t>
    <phoneticPr fontId="48" type="noConversion"/>
  </si>
  <si>
    <t>Jocheon-eup</t>
    <phoneticPr fontId="48" type="noConversion"/>
  </si>
  <si>
    <t>Hangyeong-myeon</t>
    <phoneticPr fontId="48" type="noConversion"/>
  </si>
  <si>
    <t>추  자  면</t>
    <phoneticPr fontId="48" type="noConversion"/>
  </si>
  <si>
    <t>우  도  면</t>
    <phoneticPr fontId="48" type="noConversion"/>
  </si>
  <si>
    <t>Udo-myeon</t>
    <phoneticPr fontId="48" type="noConversion"/>
  </si>
  <si>
    <t>일 도 1 동</t>
    <phoneticPr fontId="48" type="noConversion"/>
  </si>
  <si>
    <t>IIdo 1 dong</t>
    <phoneticPr fontId="48" type="noConversion"/>
  </si>
  <si>
    <t>일 도 2 동</t>
    <phoneticPr fontId="48" type="noConversion"/>
  </si>
  <si>
    <t>이 도 1 동</t>
    <phoneticPr fontId="48" type="noConversion"/>
  </si>
  <si>
    <t>Ido 1 dong</t>
    <phoneticPr fontId="48" type="noConversion"/>
  </si>
  <si>
    <t>이 도 2 동</t>
    <phoneticPr fontId="48" type="noConversion"/>
  </si>
  <si>
    <t>Ido 2 dong</t>
    <phoneticPr fontId="48" type="noConversion"/>
  </si>
  <si>
    <t>삼 도 1 동</t>
    <phoneticPr fontId="48" type="noConversion"/>
  </si>
  <si>
    <t>삼 도 2 동</t>
    <phoneticPr fontId="48" type="noConversion"/>
  </si>
  <si>
    <t>용 담 1 동</t>
    <phoneticPr fontId="48" type="noConversion"/>
  </si>
  <si>
    <t>Yongdam 1 dong</t>
    <phoneticPr fontId="48" type="noConversion"/>
  </si>
  <si>
    <t>용 담 2 동</t>
    <phoneticPr fontId="48" type="noConversion"/>
  </si>
  <si>
    <t>Yongdam 2 dong</t>
    <phoneticPr fontId="48" type="noConversion"/>
  </si>
  <si>
    <t>Hwabuk-dong</t>
    <phoneticPr fontId="48" type="noConversion"/>
  </si>
  <si>
    <t>삼  양  동</t>
    <phoneticPr fontId="48" type="noConversion"/>
  </si>
  <si>
    <t>Samyang-dong</t>
    <phoneticPr fontId="48" type="noConversion"/>
  </si>
  <si>
    <t>Bonggae-dong</t>
    <phoneticPr fontId="48" type="noConversion"/>
  </si>
  <si>
    <t>아  라  동</t>
    <phoneticPr fontId="48" type="noConversion"/>
  </si>
  <si>
    <t>Ora-dong</t>
    <phoneticPr fontId="48" type="noConversion"/>
  </si>
  <si>
    <t>노  형  동</t>
    <phoneticPr fontId="48" type="noConversion"/>
  </si>
  <si>
    <t>외  도  동</t>
    <phoneticPr fontId="48" type="noConversion"/>
  </si>
  <si>
    <t>이  호  동</t>
    <phoneticPr fontId="48" type="noConversion"/>
  </si>
  <si>
    <t>Iho-dong</t>
    <phoneticPr fontId="48" type="noConversion"/>
  </si>
  <si>
    <t>도  두  동</t>
    <phoneticPr fontId="48" type="noConversion"/>
  </si>
  <si>
    <t>Dodu-dong</t>
    <phoneticPr fontId="48" type="noConversion"/>
  </si>
  <si>
    <t>Aewol-eup</t>
    <phoneticPr fontId="48" type="noConversion"/>
  </si>
  <si>
    <t>구  좌  읍</t>
    <phoneticPr fontId="48" type="noConversion"/>
  </si>
  <si>
    <t>한  경  면</t>
    <phoneticPr fontId="48" type="noConversion"/>
  </si>
  <si>
    <t>Chuja-myeon</t>
    <phoneticPr fontId="48" type="noConversion"/>
  </si>
  <si>
    <t>IIdo 2 dong</t>
    <phoneticPr fontId="48" type="noConversion"/>
  </si>
  <si>
    <t>이 도 1 동</t>
    <phoneticPr fontId="48" type="noConversion"/>
  </si>
  <si>
    <t>Samdo 2 dong</t>
    <phoneticPr fontId="48" type="noConversion"/>
  </si>
  <si>
    <t>용 담 1 동</t>
    <phoneticPr fontId="48" type="noConversion"/>
  </si>
  <si>
    <t>건  입  동</t>
    <phoneticPr fontId="48" type="noConversion"/>
  </si>
  <si>
    <t>Hwabuk-dong</t>
    <phoneticPr fontId="48" type="noConversion"/>
  </si>
  <si>
    <t>삼  양  동</t>
    <phoneticPr fontId="48" type="noConversion"/>
  </si>
  <si>
    <t>아  라  동</t>
    <phoneticPr fontId="48" type="noConversion"/>
  </si>
  <si>
    <t>Ara-dong</t>
    <phoneticPr fontId="48" type="noConversion"/>
  </si>
  <si>
    <t>연       동</t>
    <phoneticPr fontId="48" type="noConversion"/>
  </si>
  <si>
    <t>(Unit : ha, M/T)</t>
    <phoneticPr fontId="2" type="noConversion"/>
  </si>
  <si>
    <t>Soy  bean</t>
    <phoneticPr fontId="2" type="noConversion"/>
  </si>
  <si>
    <t>Red  bean</t>
    <phoneticPr fontId="2" type="noConversion"/>
  </si>
  <si>
    <t>Green bean</t>
    <phoneticPr fontId="2" type="noConversion"/>
  </si>
  <si>
    <t>Year</t>
    <phoneticPr fontId="2" type="noConversion"/>
  </si>
  <si>
    <t>Production</t>
    <phoneticPr fontId="2" type="noConversion"/>
  </si>
  <si>
    <t>Area</t>
    <phoneticPr fontId="2" type="noConversion"/>
  </si>
  <si>
    <t>Area</t>
    <phoneticPr fontId="2" type="noConversion"/>
  </si>
  <si>
    <t>kg/10a</t>
    <phoneticPr fontId="2" type="noConversion"/>
  </si>
  <si>
    <t>Area</t>
    <phoneticPr fontId="2" type="noConversion"/>
  </si>
  <si>
    <t>한  림  읍</t>
    <phoneticPr fontId="48" type="noConversion"/>
  </si>
  <si>
    <t>Gujwa-eup</t>
    <phoneticPr fontId="48" type="noConversion"/>
  </si>
  <si>
    <t>조  천  읍</t>
    <phoneticPr fontId="48" type="noConversion"/>
  </si>
  <si>
    <t>한  경  면</t>
    <phoneticPr fontId="48" type="noConversion"/>
  </si>
  <si>
    <t>Hangyeong-myeon</t>
    <phoneticPr fontId="48" type="noConversion"/>
  </si>
  <si>
    <t>Chuja-myeon</t>
    <phoneticPr fontId="48" type="noConversion"/>
  </si>
  <si>
    <t>일 도 1 동</t>
    <phoneticPr fontId="48" type="noConversion"/>
  </si>
  <si>
    <t>IIdo 1 dong</t>
    <phoneticPr fontId="48" type="noConversion"/>
  </si>
  <si>
    <t>이 도 1 동</t>
    <phoneticPr fontId="48" type="noConversion"/>
  </si>
  <si>
    <t>Ido 1 dong</t>
    <phoneticPr fontId="48" type="noConversion"/>
  </si>
  <si>
    <t>삼 도 2 동</t>
    <phoneticPr fontId="48" type="noConversion"/>
  </si>
  <si>
    <t>건  입  동</t>
    <phoneticPr fontId="48" type="noConversion"/>
  </si>
  <si>
    <t>Geonip-dong</t>
    <phoneticPr fontId="48" type="noConversion"/>
  </si>
  <si>
    <t>화  북  동</t>
    <phoneticPr fontId="48" type="noConversion"/>
  </si>
  <si>
    <t>Hwabuk-dong</t>
    <phoneticPr fontId="48" type="noConversion"/>
  </si>
  <si>
    <t>삼  양  동</t>
    <phoneticPr fontId="48" type="noConversion"/>
  </si>
  <si>
    <t>Samyang-dong</t>
    <phoneticPr fontId="48" type="noConversion"/>
  </si>
  <si>
    <t>봉  개  동</t>
    <phoneticPr fontId="48" type="noConversion"/>
  </si>
  <si>
    <t>오  라  동</t>
    <phoneticPr fontId="48" type="noConversion"/>
  </si>
  <si>
    <t>Ora-dong</t>
    <phoneticPr fontId="48" type="noConversion"/>
  </si>
  <si>
    <t>Yeon-dong</t>
    <phoneticPr fontId="48" type="noConversion"/>
  </si>
  <si>
    <t>노  형  동</t>
    <phoneticPr fontId="48" type="noConversion"/>
  </si>
  <si>
    <t>Nohyeong-dong</t>
    <phoneticPr fontId="48" type="noConversion"/>
  </si>
  <si>
    <t>외  도  동</t>
    <phoneticPr fontId="48" type="noConversion"/>
  </si>
  <si>
    <t>Oedo-dong</t>
    <phoneticPr fontId="48" type="noConversion"/>
  </si>
  <si>
    <t>Iho-dong</t>
    <phoneticPr fontId="48" type="noConversion"/>
  </si>
  <si>
    <t>도  두  동</t>
    <phoneticPr fontId="48" type="noConversion"/>
  </si>
  <si>
    <t>(Unit : ha, M/T)</t>
    <phoneticPr fontId="2" type="noConversion"/>
  </si>
  <si>
    <t>Production</t>
    <phoneticPr fontId="2" type="noConversion"/>
  </si>
  <si>
    <t>Production</t>
    <phoneticPr fontId="2" type="noConversion"/>
  </si>
  <si>
    <t>Year</t>
    <phoneticPr fontId="2" type="noConversion"/>
  </si>
  <si>
    <t xml:space="preserve">kg/10a </t>
    <phoneticPr fontId="2" type="noConversion"/>
  </si>
  <si>
    <t>한  림  읍</t>
    <phoneticPr fontId="48" type="noConversion"/>
  </si>
  <si>
    <t>Hallim-eup</t>
    <phoneticPr fontId="48" type="noConversion"/>
  </si>
  <si>
    <t>애  월  읍</t>
    <phoneticPr fontId="48" type="noConversion"/>
  </si>
  <si>
    <t>Aewol-eup</t>
    <phoneticPr fontId="48" type="noConversion"/>
  </si>
  <si>
    <t>구  좌  읍</t>
    <phoneticPr fontId="48" type="noConversion"/>
  </si>
  <si>
    <t>Gujwa-eup</t>
    <phoneticPr fontId="48" type="noConversion"/>
  </si>
  <si>
    <t>조  천  읍</t>
    <phoneticPr fontId="48" type="noConversion"/>
  </si>
  <si>
    <t>Jocheon-eup</t>
    <phoneticPr fontId="48" type="noConversion"/>
  </si>
  <si>
    <t>한  경  면</t>
    <phoneticPr fontId="48" type="noConversion"/>
  </si>
  <si>
    <t>Hangyeong-myeon</t>
    <phoneticPr fontId="48" type="noConversion"/>
  </si>
  <si>
    <t>추  자  면</t>
    <phoneticPr fontId="48" type="noConversion"/>
  </si>
  <si>
    <t>Chuja-myeon</t>
    <phoneticPr fontId="48" type="noConversion"/>
  </si>
  <si>
    <t>일 도 1 동</t>
    <phoneticPr fontId="48" type="noConversion"/>
  </si>
  <si>
    <t>IIdo 1 dong</t>
    <phoneticPr fontId="48" type="noConversion"/>
  </si>
  <si>
    <t>일 도 2 동</t>
    <phoneticPr fontId="48" type="noConversion"/>
  </si>
  <si>
    <t>IIdo 2 dong</t>
    <phoneticPr fontId="48" type="noConversion"/>
  </si>
  <si>
    <t>Ido 1 dong</t>
    <phoneticPr fontId="48" type="noConversion"/>
  </si>
  <si>
    <t>이 도 2 동</t>
    <phoneticPr fontId="48" type="noConversion"/>
  </si>
  <si>
    <t>Ido 2 dong</t>
    <phoneticPr fontId="48" type="noConversion"/>
  </si>
  <si>
    <t>삼 도 1 동</t>
    <phoneticPr fontId="48" type="noConversion"/>
  </si>
  <si>
    <t>삼 도 2 동</t>
    <phoneticPr fontId="48" type="noConversion"/>
  </si>
  <si>
    <t>Yongdam 2 dong</t>
    <phoneticPr fontId="48" type="noConversion"/>
  </si>
  <si>
    <t>건  입  동</t>
    <phoneticPr fontId="48" type="noConversion"/>
  </si>
  <si>
    <t>Geonip-dong</t>
    <phoneticPr fontId="48" type="noConversion"/>
  </si>
  <si>
    <t>Hwabuk-dong</t>
    <phoneticPr fontId="48" type="noConversion"/>
  </si>
  <si>
    <t>봉  개  동</t>
    <phoneticPr fontId="48" type="noConversion"/>
  </si>
  <si>
    <t>Ora-dong</t>
    <phoneticPr fontId="48" type="noConversion"/>
  </si>
  <si>
    <t>노  형  동</t>
    <phoneticPr fontId="48" type="noConversion"/>
  </si>
  <si>
    <t>이  호  동</t>
    <phoneticPr fontId="48" type="noConversion"/>
  </si>
  <si>
    <t>Iho-dong</t>
    <phoneticPr fontId="48" type="noConversion"/>
  </si>
  <si>
    <t>도  두  동</t>
    <phoneticPr fontId="48" type="noConversion"/>
  </si>
  <si>
    <t>Dodu-dong</t>
    <phoneticPr fontId="48" type="noConversion"/>
  </si>
  <si>
    <t>IIdo 2 dong</t>
    <phoneticPr fontId="48" type="noConversion"/>
  </si>
  <si>
    <t>Ido 1 dong</t>
    <phoneticPr fontId="48" type="noConversion"/>
  </si>
  <si>
    <t>이 도 2 동</t>
    <phoneticPr fontId="48" type="noConversion"/>
  </si>
  <si>
    <t>Samdo 1 dong</t>
    <phoneticPr fontId="48" type="noConversion"/>
  </si>
  <si>
    <t>삼 도 2 동</t>
    <phoneticPr fontId="48" type="noConversion"/>
  </si>
  <si>
    <t>용 담 1 동</t>
    <phoneticPr fontId="48" type="noConversion"/>
  </si>
  <si>
    <t>Yongdam 1 dong</t>
    <phoneticPr fontId="48" type="noConversion"/>
  </si>
  <si>
    <t>용 담 2 동</t>
    <phoneticPr fontId="48" type="noConversion"/>
  </si>
  <si>
    <t>Geonip-dong</t>
    <phoneticPr fontId="48" type="noConversion"/>
  </si>
  <si>
    <t>Ara-dong</t>
    <phoneticPr fontId="48" type="noConversion"/>
  </si>
  <si>
    <t>Nohyeong-dong</t>
    <phoneticPr fontId="48" type="noConversion"/>
  </si>
  <si>
    <t>Iho-dong</t>
    <phoneticPr fontId="48" type="noConversion"/>
  </si>
  <si>
    <t>한  림  읍</t>
    <phoneticPr fontId="48" type="noConversion"/>
  </si>
  <si>
    <t>Hallim-eup</t>
    <phoneticPr fontId="48" type="noConversion"/>
  </si>
  <si>
    <t>Aewol-eup</t>
    <phoneticPr fontId="48" type="noConversion"/>
  </si>
  <si>
    <t>구  좌  읍</t>
    <phoneticPr fontId="48" type="noConversion"/>
  </si>
  <si>
    <t>Gujwa-eup</t>
    <phoneticPr fontId="48" type="noConversion"/>
  </si>
  <si>
    <t>조  천  읍</t>
    <phoneticPr fontId="48" type="noConversion"/>
  </si>
  <si>
    <t>Jocheon-eup</t>
    <phoneticPr fontId="48" type="noConversion"/>
  </si>
  <si>
    <t>한  경  면</t>
    <phoneticPr fontId="48" type="noConversion"/>
  </si>
  <si>
    <t>추  자  면</t>
    <phoneticPr fontId="48" type="noConversion"/>
  </si>
  <si>
    <t>Chuja-myeon</t>
    <phoneticPr fontId="48" type="noConversion"/>
  </si>
  <si>
    <t>우  도  면</t>
    <phoneticPr fontId="48" type="noConversion"/>
  </si>
  <si>
    <t>일 도 1 동</t>
    <phoneticPr fontId="48" type="noConversion"/>
  </si>
  <si>
    <t>IIdo 1 dong</t>
    <phoneticPr fontId="48" type="noConversion"/>
  </si>
  <si>
    <t>일 도 2 동</t>
    <phoneticPr fontId="48" type="noConversion"/>
  </si>
  <si>
    <t>IIdo 2 dong</t>
    <phoneticPr fontId="48" type="noConversion"/>
  </si>
  <si>
    <t>이 도 1 동</t>
    <phoneticPr fontId="48" type="noConversion"/>
  </si>
  <si>
    <t>Ido 1 dong</t>
    <phoneticPr fontId="48" type="noConversion"/>
  </si>
  <si>
    <t>Ido 2 dong</t>
    <phoneticPr fontId="48" type="noConversion"/>
  </si>
  <si>
    <t>삼 도 2 동</t>
    <phoneticPr fontId="48" type="noConversion"/>
  </si>
  <si>
    <t>용 담 1 동</t>
    <phoneticPr fontId="48" type="noConversion"/>
  </si>
  <si>
    <t>Yongdam 1 dong</t>
    <phoneticPr fontId="48" type="noConversion"/>
  </si>
  <si>
    <t>Yongdam 2 dong</t>
    <phoneticPr fontId="48" type="noConversion"/>
  </si>
  <si>
    <t>건  입  동</t>
    <phoneticPr fontId="48" type="noConversion"/>
  </si>
  <si>
    <t>Geonip-dong</t>
    <phoneticPr fontId="48" type="noConversion"/>
  </si>
  <si>
    <t>화  북  동</t>
    <phoneticPr fontId="48" type="noConversion"/>
  </si>
  <si>
    <t>Hwabuk-dong</t>
    <phoneticPr fontId="48" type="noConversion"/>
  </si>
  <si>
    <t>봉  개  동</t>
    <phoneticPr fontId="48" type="noConversion"/>
  </si>
  <si>
    <t>Bonggae-dong</t>
    <phoneticPr fontId="48" type="noConversion"/>
  </si>
  <si>
    <t>아  라  동</t>
    <phoneticPr fontId="48" type="noConversion"/>
  </si>
  <si>
    <t>오  라  동</t>
    <phoneticPr fontId="48" type="noConversion"/>
  </si>
  <si>
    <t>Ora-dong</t>
    <phoneticPr fontId="48" type="noConversion"/>
  </si>
  <si>
    <t>연       동</t>
    <phoneticPr fontId="48" type="noConversion"/>
  </si>
  <si>
    <t>Yeon-dong</t>
    <phoneticPr fontId="48" type="noConversion"/>
  </si>
  <si>
    <t>노  형  동</t>
    <phoneticPr fontId="48" type="noConversion"/>
  </si>
  <si>
    <t>Oedo-dong</t>
    <phoneticPr fontId="48" type="noConversion"/>
  </si>
  <si>
    <t>도  두  동</t>
    <phoneticPr fontId="48" type="noConversion"/>
  </si>
  <si>
    <t>Dodu-dong</t>
    <phoneticPr fontId="48" type="noConversion"/>
  </si>
  <si>
    <t>애  월  읍</t>
    <phoneticPr fontId="48" type="noConversion"/>
  </si>
  <si>
    <t>Jocheon-eup</t>
    <phoneticPr fontId="48" type="noConversion"/>
  </si>
  <si>
    <t>Udo-myeon</t>
    <phoneticPr fontId="48" type="noConversion"/>
  </si>
  <si>
    <t>삼 도 1 동</t>
    <phoneticPr fontId="48" type="noConversion"/>
  </si>
  <si>
    <t>Samdo 1 dong</t>
    <phoneticPr fontId="48" type="noConversion"/>
  </si>
  <si>
    <t>Samdo 2 dong</t>
    <phoneticPr fontId="48" type="noConversion"/>
  </si>
  <si>
    <t>용 담 1 동</t>
    <phoneticPr fontId="48" type="noConversion"/>
  </si>
  <si>
    <t>용 담 2 동</t>
    <phoneticPr fontId="48" type="noConversion"/>
  </si>
  <si>
    <t>Yongdam 2 dong</t>
    <phoneticPr fontId="48" type="noConversion"/>
  </si>
  <si>
    <t>Samyang-dong</t>
    <phoneticPr fontId="48" type="noConversion"/>
  </si>
  <si>
    <t>Ora-dong</t>
    <phoneticPr fontId="48" type="noConversion"/>
  </si>
  <si>
    <t>외  도  동</t>
    <phoneticPr fontId="48" type="noConversion"/>
  </si>
  <si>
    <t>이  호  동</t>
    <phoneticPr fontId="48" type="noConversion"/>
  </si>
  <si>
    <t>Iho-dong</t>
    <phoneticPr fontId="48" type="noConversion"/>
  </si>
  <si>
    <t>Hangyeong-myeon</t>
    <phoneticPr fontId="48" type="noConversion"/>
  </si>
  <si>
    <t>이 도 2 동</t>
    <phoneticPr fontId="48" type="noConversion"/>
  </si>
  <si>
    <t>삼 도 1 동</t>
    <phoneticPr fontId="48" type="noConversion"/>
  </si>
  <si>
    <t>용 담 2 동</t>
    <phoneticPr fontId="48" type="noConversion"/>
  </si>
  <si>
    <t>삼  양  동</t>
    <phoneticPr fontId="48" type="noConversion"/>
  </si>
  <si>
    <t>조  천  읍</t>
    <phoneticPr fontId="48" type="noConversion"/>
  </si>
  <si>
    <t>IIdo 2 dong</t>
    <phoneticPr fontId="48" type="noConversion"/>
  </si>
  <si>
    <t>Oedo-dong</t>
    <phoneticPr fontId="48" type="noConversion"/>
  </si>
  <si>
    <t>기타소비</t>
    <phoneticPr fontId="2" type="noConversion"/>
  </si>
  <si>
    <t>Early harvested</t>
    <phoneticPr fontId="2" type="noConversion"/>
  </si>
  <si>
    <t>(Orange)</t>
    <phoneticPr fontId="2" type="noConversion"/>
  </si>
  <si>
    <t>Gross receipts</t>
    <phoneticPr fontId="2" type="noConversion"/>
  </si>
  <si>
    <t>fruit</t>
    <phoneticPr fontId="2" type="noConversion"/>
  </si>
  <si>
    <t>11. 농 업 협 동 조 합</t>
    <phoneticPr fontId="2" type="noConversion"/>
  </si>
  <si>
    <t>(Unit : each)</t>
    <phoneticPr fontId="2" type="noConversion"/>
  </si>
  <si>
    <t>총계</t>
    <phoneticPr fontId="2" type="noConversion"/>
  </si>
  <si>
    <t>동     력</t>
    <phoneticPr fontId="2" type="noConversion"/>
  </si>
  <si>
    <t>농용 트렉터</t>
    <phoneticPr fontId="2" type="noConversion"/>
  </si>
  <si>
    <t>스피드</t>
    <phoneticPr fontId="2" type="noConversion"/>
  </si>
  <si>
    <t>광역</t>
    <phoneticPr fontId="2" type="noConversion"/>
  </si>
  <si>
    <t>관리기</t>
    <phoneticPr fontId="2" type="noConversion"/>
  </si>
  <si>
    <t>농 산 물</t>
    <phoneticPr fontId="2" type="noConversion"/>
  </si>
  <si>
    <t>Farm tractor</t>
    <phoneticPr fontId="2" type="noConversion"/>
  </si>
  <si>
    <t>방제기</t>
    <phoneticPr fontId="2" type="noConversion"/>
  </si>
  <si>
    <t>Rice transplanter</t>
    <phoneticPr fontId="2" type="noConversion"/>
  </si>
  <si>
    <t>스프레이어</t>
    <phoneticPr fontId="2" type="noConversion"/>
  </si>
  <si>
    <t>Wide area</t>
    <phoneticPr fontId="2" type="noConversion"/>
  </si>
  <si>
    <t>Power</t>
    <phoneticPr fontId="2" type="noConversion"/>
  </si>
  <si>
    <t>중형</t>
    <phoneticPr fontId="2" type="noConversion"/>
  </si>
  <si>
    <t>대형</t>
    <phoneticPr fontId="2" type="noConversion"/>
  </si>
  <si>
    <t>(SS기)</t>
    <phoneticPr fontId="2" type="noConversion"/>
  </si>
  <si>
    <t>pesticide</t>
    <phoneticPr fontId="2" type="noConversion"/>
  </si>
  <si>
    <t>보행형</t>
    <phoneticPr fontId="2" type="noConversion"/>
  </si>
  <si>
    <t>승용형</t>
    <phoneticPr fontId="2" type="noConversion"/>
  </si>
  <si>
    <t>3조이하</t>
    <phoneticPr fontId="2" type="noConversion"/>
  </si>
  <si>
    <t>4조</t>
    <phoneticPr fontId="2" type="noConversion"/>
  </si>
  <si>
    <t>5조이상</t>
    <phoneticPr fontId="2" type="noConversion"/>
  </si>
  <si>
    <t>Grain</t>
    <phoneticPr fontId="2" type="noConversion"/>
  </si>
  <si>
    <t>Agri.</t>
    <phoneticPr fontId="2" type="noConversion"/>
  </si>
  <si>
    <t>tiller</t>
    <phoneticPr fontId="2" type="noConversion"/>
  </si>
  <si>
    <t>Small</t>
    <phoneticPr fontId="2" type="noConversion"/>
  </si>
  <si>
    <t>Medium</t>
    <phoneticPr fontId="2" type="noConversion"/>
  </si>
  <si>
    <t>Big</t>
    <phoneticPr fontId="2" type="noConversion"/>
  </si>
  <si>
    <t>Walking</t>
    <phoneticPr fontId="2" type="noConversion"/>
  </si>
  <si>
    <t>Riding</t>
    <phoneticPr fontId="2" type="noConversion"/>
  </si>
  <si>
    <t>Taking</t>
    <phoneticPr fontId="2" type="noConversion"/>
  </si>
  <si>
    <t>4Row</t>
    <phoneticPr fontId="2" type="noConversion"/>
  </si>
  <si>
    <t>5 Row
and over</t>
    <phoneticPr fontId="2" type="noConversion"/>
  </si>
  <si>
    <t>Dryer</t>
    <phoneticPr fontId="2" type="noConversion"/>
  </si>
  <si>
    <t>Products
Dryer</t>
    <phoneticPr fontId="2" type="noConversion"/>
  </si>
  <si>
    <t>말</t>
    <phoneticPr fontId="2" type="noConversion"/>
  </si>
  <si>
    <t>15. 가축전염병 발생</t>
    <phoneticPr fontId="2" type="noConversion"/>
  </si>
  <si>
    <t>Infectious Livestock Diseases by Case</t>
  </si>
  <si>
    <t>(단위 : 농가수)</t>
    <phoneticPr fontId="2" type="noConversion"/>
  </si>
  <si>
    <t>(Unit : Households)</t>
    <phoneticPr fontId="2" type="noConversion"/>
  </si>
  <si>
    <t>구 제 역</t>
  </si>
  <si>
    <t>돼  지</t>
  </si>
  <si>
    <t>돼지생식기</t>
    <phoneticPr fontId="2" type="noConversion"/>
  </si>
  <si>
    <t>결핵병</t>
    <phoneticPr fontId="2" type="noConversion"/>
  </si>
  <si>
    <t>고병원성
조류인플루엔자
Highly pathogenic
avian influenza</t>
    <phoneticPr fontId="2" type="noConversion"/>
  </si>
  <si>
    <t>추 백 리</t>
  </si>
  <si>
    <t>가금티푸스</t>
    <phoneticPr fontId="2" type="noConversion"/>
  </si>
  <si>
    <t>뉴캣슬병</t>
  </si>
  <si>
    <t>사슴만성</t>
    <phoneticPr fontId="2" type="noConversion"/>
  </si>
  <si>
    <t>낭충봉아</t>
    <phoneticPr fontId="2" type="noConversion"/>
  </si>
  <si>
    <t>광 견 병</t>
  </si>
  <si>
    <t>Foot</t>
    <phoneticPr fontId="2" type="noConversion"/>
  </si>
  <si>
    <t>호흡기증후군</t>
    <phoneticPr fontId="2" type="noConversion"/>
  </si>
  <si>
    <t>소모성질병</t>
    <phoneticPr fontId="2" type="noConversion"/>
  </si>
  <si>
    <t>부패병</t>
    <phoneticPr fontId="2" type="noConversion"/>
  </si>
  <si>
    <t xml:space="preserve"> and </t>
    <phoneticPr fontId="2" type="noConversion"/>
  </si>
  <si>
    <t>Classical</t>
    <phoneticPr fontId="2" type="noConversion"/>
  </si>
  <si>
    <t>Fowl</t>
    <phoneticPr fontId="2" type="noConversion"/>
  </si>
  <si>
    <t>Chronic</t>
    <phoneticPr fontId="2" type="noConversion"/>
  </si>
  <si>
    <t>Sacbrood</t>
    <phoneticPr fontId="2" type="noConversion"/>
  </si>
  <si>
    <t>mouth disease</t>
    <phoneticPr fontId="2" type="noConversion"/>
  </si>
  <si>
    <t>swine fever</t>
    <phoneticPr fontId="2" type="noConversion"/>
  </si>
  <si>
    <t>PRRS</t>
    <phoneticPr fontId="2" type="noConversion"/>
  </si>
  <si>
    <t>Tuberculosis</t>
    <phoneticPr fontId="2" type="noConversion"/>
  </si>
  <si>
    <t>Typhoid</t>
    <phoneticPr fontId="2" type="noConversion"/>
  </si>
  <si>
    <t>Wasting Disease</t>
    <phoneticPr fontId="2" type="noConversion"/>
  </si>
  <si>
    <t>Disease</t>
    <phoneticPr fontId="2" type="noConversion"/>
  </si>
  <si>
    <t>Source : Livestock Division</t>
  </si>
  <si>
    <t>19. 도축 검사</t>
    <phoneticPr fontId="2" type="noConversion"/>
  </si>
  <si>
    <t>연    별</t>
    <phoneticPr fontId="2" type="noConversion"/>
  </si>
  <si>
    <t>Total</t>
    <phoneticPr fontId="2" type="noConversion"/>
  </si>
  <si>
    <t>재적</t>
    <phoneticPr fontId="2" type="noConversion"/>
  </si>
  <si>
    <t>30. 산림의 타용도 전용허가 현황</t>
    <phoneticPr fontId="2" type="noConversion"/>
  </si>
  <si>
    <t>32. 어가 및 어가인구</t>
    <phoneticPr fontId="2" type="noConversion"/>
  </si>
  <si>
    <t>34. 어업종사 가구원</t>
    <phoneticPr fontId="2" type="noConversion"/>
  </si>
  <si>
    <t>38. 양식 어업권</t>
    <phoneticPr fontId="2" type="noConversion"/>
  </si>
  <si>
    <t>39. 어 업 권</t>
    <phoneticPr fontId="2" type="noConversion"/>
  </si>
  <si>
    <t>40. 어선어업허가 및 신고현황</t>
    <phoneticPr fontId="2" type="noConversion"/>
  </si>
  <si>
    <t>Production of Forest Products</t>
  </si>
  <si>
    <t>(단위 : ㎥)</t>
  </si>
  <si>
    <t>(Unit : ㎥)</t>
  </si>
  <si>
    <t>용  재</t>
  </si>
  <si>
    <t>죽  재</t>
  </si>
  <si>
    <t>농용자재</t>
  </si>
  <si>
    <t>수  실</t>
  </si>
  <si>
    <t>산 나 물</t>
  </si>
  <si>
    <t>죽  순</t>
  </si>
  <si>
    <t>약용식물</t>
  </si>
  <si>
    <t>연  료</t>
  </si>
  <si>
    <t>섬유원료</t>
  </si>
  <si>
    <t>버  섯</t>
  </si>
  <si>
    <t>수  지</t>
  </si>
  <si>
    <t>(㎥)</t>
  </si>
  <si>
    <t>(kg)</t>
    <phoneticPr fontId="2" type="noConversion"/>
  </si>
  <si>
    <t>(t)</t>
  </si>
  <si>
    <t>(㎏)</t>
  </si>
  <si>
    <t>(M/T)</t>
  </si>
  <si>
    <t>(ℓ)</t>
  </si>
  <si>
    <t>(본)</t>
  </si>
  <si>
    <t>Agricultural</t>
  </si>
  <si>
    <t>nuts and</t>
  </si>
  <si>
    <t>Wild</t>
  </si>
  <si>
    <t>Bamboo</t>
  </si>
  <si>
    <t>Medical</t>
  </si>
  <si>
    <t>Fiber</t>
  </si>
  <si>
    <t>Saw</t>
  </si>
  <si>
    <t>Wood</t>
  </si>
  <si>
    <t>Material for</t>
    <phoneticPr fontId="2" type="noConversion"/>
  </si>
  <si>
    <t>Timber</t>
  </si>
  <si>
    <t>material</t>
  </si>
  <si>
    <t>fruits</t>
  </si>
  <si>
    <t>vegetable</t>
  </si>
  <si>
    <t>shoot</t>
  </si>
  <si>
    <t>herbs</t>
  </si>
  <si>
    <t>Fuel</t>
  </si>
  <si>
    <t>dust</t>
  </si>
  <si>
    <t>vinegar</t>
  </si>
  <si>
    <t>Mushroom</t>
  </si>
  <si>
    <t>landscape</t>
    <phoneticPr fontId="2" type="noConversion"/>
  </si>
  <si>
    <t>Resin</t>
  </si>
  <si>
    <t>Soil and Stone</t>
    <phoneticPr fontId="2" type="noConversion"/>
  </si>
  <si>
    <t xml:space="preserve">Source : Forestry &amp; Recreation Division
</t>
  </si>
  <si>
    <t>24. 임산물 생산량</t>
    <phoneticPr fontId="2" type="noConversion"/>
  </si>
  <si>
    <t>Haenyeo Status</t>
  </si>
  <si>
    <t>30세 미만
Less than</t>
  </si>
  <si>
    <t>30 ~ 39세
Years</t>
  </si>
  <si>
    <t>40 ~ 49세
Years</t>
  </si>
  <si>
    <t>50 ~ 59세
Years</t>
  </si>
  <si>
    <t>60 ~ 69세
Years</t>
  </si>
  <si>
    <t>70세 이상
Years or more</t>
  </si>
  <si>
    <t>Source : Haenyeo Cultural Heritage Division</t>
  </si>
  <si>
    <t>35. 해녀 현황</t>
    <phoneticPr fontId="2" type="noConversion"/>
  </si>
  <si>
    <t>Flowers Cultivation Statistics</t>
    <phoneticPr fontId="2" type="noConversion"/>
  </si>
  <si>
    <t>(단위 : ha, 천본, 천분, 천주)</t>
  </si>
  <si>
    <t>(Unit : ha, 1,000flowers)</t>
  </si>
  <si>
    <t>절화류(천본) 
Cut flowers</t>
  </si>
  <si>
    <t>분화류-난류, 초화류 포함
(천분)
Pot flowers</t>
    <phoneticPr fontId="2" type="noConversion"/>
  </si>
  <si>
    <t>관상수류(천주)
Ornamental plants</t>
  </si>
  <si>
    <t>화목류(천주)
Flowering shrubs</t>
  </si>
  <si>
    <t>종자종묘류-그군류 포함
(천주)
Flower seeds</t>
    <phoneticPr fontId="2" type="noConversion"/>
  </si>
  <si>
    <t>판매량</t>
  </si>
  <si>
    <t>Volume 
of sales</t>
  </si>
  <si>
    <t>Source : Food and Horticulture Division</t>
  </si>
  <si>
    <t>(Unit : head)</t>
    <phoneticPr fontId="2" type="noConversion"/>
  </si>
  <si>
    <t>소전염성</t>
    <phoneticPr fontId="2" type="noConversion"/>
  </si>
  <si>
    <t>뉴캣슬병</t>
    <phoneticPr fontId="2" type="noConversion"/>
  </si>
  <si>
    <t>소</t>
    <phoneticPr fontId="2" type="noConversion"/>
  </si>
  <si>
    <t>오제스키병</t>
    <phoneticPr fontId="2" type="noConversion"/>
  </si>
  <si>
    <t>아까바네병</t>
    <phoneticPr fontId="2" type="noConversion"/>
  </si>
  <si>
    <t>열  병</t>
    <phoneticPr fontId="2" type="noConversion"/>
  </si>
  <si>
    <t>Anthrax,</t>
    <phoneticPr fontId="2" type="noConversion"/>
  </si>
  <si>
    <t xml:space="preserve">Infectious bovine </t>
    <phoneticPr fontId="2" type="noConversion"/>
  </si>
  <si>
    <t>Japanese</t>
    <phoneticPr fontId="2" type="noConversion"/>
  </si>
  <si>
    <t>Transmissible</t>
    <phoneticPr fontId="2" type="noConversion"/>
  </si>
  <si>
    <t>Bovine</t>
    <phoneticPr fontId="2" type="noConversion"/>
  </si>
  <si>
    <t>Aujeszky's</t>
    <phoneticPr fontId="2" type="noConversion"/>
  </si>
  <si>
    <t xml:space="preserve"> Source : Livestock Div.</t>
    <phoneticPr fontId="2" type="noConversion"/>
  </si>
  <si>
    <t>For swine</t>
    <phoneticPr fontId="2" type="noConversion"/>
  </si>
  <si>
    <t>For dairy</t>
    <phoneticPr fontId="2" type="noConversion"/>
  </si>
  <si>
    <t>2 0 1 6</t>
    <phoneticPr fontId="2" type="noConversion"/>
  </si>
  <si>
    <t xml:space="preserve"> Source : Livestock Division</t>
    <phoneticPr fontId="2" type="noConversion"/>
  </si>
  <si>
    <t>40. 어선어업허가 및 신고현황(계속)</t>
    <phoneticPr fontId="2" type="noConversion"/>
  </si>
  <si>
    <t>41. 수산업종별 생산</t>
    <phoneticPr fontId="2" type="noConversion"/>
  </si>
  <si>
    <t>42. 수산물 어획고</t>
    <phoneticPr fontId="2" type="noConversion"/>
  </si>
  <si>
    <t>44. 수산물 생산량 및 판매금액</t>
    <phoneticPr fontId="2" type="noConversion"/>
  </si>
  <si>
    <t>46. 친환경 농·축산물 출하현황</t>
    <phoneticPr fontId="2" type="noConversion"/>
  </si>
  <si>
    <t>47. 화훼류 재배현황</t>
    <phoneticPr fontId="2" type="noConversion"/>
  </si>
  <si>
    <t>2 0 1 7</t>
    <phoneticPr fontId="2" type="noConversion"/>
  </si>
  <si>
    <t>2 0 1 7</t>
    <phoneticPr fontId="2" type="noConversion"/>
  </si>
  <si>
    <t>2 0 1 7</t>
    <phoneticPr fontId="2" type="noConversion"/>
  </si>
  <si>
    <t>자료 : 제주특별자치도 감귤진흥과(064-710-3273)</t>
    <phoneticPr fontId="2" type="noConversion"/>
  </si>
  <si>
    <t>2 0 1 9</t>
    <phoneticPr fontId="2" type="noConversion"/>
  </si>
  <si>
    <t>Cultivated land</t>
    <phoneticPr fontId="2" type="noConversion"/>
  </si>
  <si>
    <t>2 0 1 8</t>
    <phoneticPr fontId="2" type="noConversion"/>
  </si>
  <si>
    <t>자료 : 감귤진흥과(064-710-3263)</t>
  </si>
  <si>
    <t>Source : Citrus Industry  Promotion  Division</t>
  </si>
  <si>
    <t>Note : 1) pear, grape etc.</t>
  </si>
  <si>
    <t>마트매출액</t>
    <phoneticPr fontId="2" type="noConversion"/>
  </si>
  <si>
    <t>Sales</t>
    <phoneticPr fontId="2" type="noConversion"/>
  </si>
  <si>
    <t>연 중 여 신 실 적</t>
    <phoneticPr fontId="2" type="noConversion"/>
  </si>
  <si>
    <t>연 말 현 재 예 금 잔 고</t>
    <phoneticPr fontId="2" type="noConversion"/>
  </si>
  <si>
    <t>Credit business by the Whole year</t>
    <phoneticPr fontId="2" type="noConversion"/>
  </si>
  <si>
    <t>운  송
Transportation</t>
    <phoneticPr fontId="2" type="noConversion"/>
  </si>
  <si>
    <t>보  험
Insurance</t>
    <phoneticPr fontId="2" type="noConversion"/>
  </si>
  <si>
    <t>이용기타
Others</t>
    <phoneticPr fontId="2" type="noConversion"/>
  </si>
  <si>
    <t>자료 : 제주특별자치도 친환경농업정책과(064-710-3153)</t>
    <phoneticPr fontId="2" type="noConversion"/>
  </si>
  <si>
    <t>자료 : 축산과 (064-710-2124)</t>
    <phoneticPr fontId="2" type="noConversion"/>
  </si>
  <si>
    <t>자료 : 축산과(064-728-3407)</t>
    <phoneticPr fontId="2" type="noConversion"/>
  </si>
  <si>
    <t>자료 : 축산과</t>
    <phoneticPr fontId="2" type="noConversion"/>
  </si>
  <si>
    <t>도축업</t>
  </si>
  <si>
    <t>집유업</t>
  </si>
  <si>
    <t>축 산 물 가 공 업
Livestock products processing business</t>
  </si>
  <si>
    <t>식육포장
처리업</t>
  </si>
  <si>
    <t>축산물
보관업</t>
  </si>
  <si>
    <t>축산물
운반업</t>
  </si>
  <si>
    <t>축 산 물 판 매 업
Livestock products sales business</t>
  </si>
  <si>
    <t>소  계</t>
  </si>
  <si>
    <t>식   육
가공업</t>
  </si>
  <si>
    <t>유가공업</t>
  </si>
  <si>
    <t>알가공업</t>
  </si>
  <si>
    <t>Livestock
products</t>
  </si>
  <si>
    <t>식   육
판매업</t>
  </si>
  <si>
    <t>식육부산물
전문판매업</t>
  </si>
  <si>
    <t>우유류
판매업</t>
  </si>
  <si>
    <t>축산물유통
전문판매업</t>
  </si>
  <si>
    <t>축산물수입
판매 업</t>
  </si>
  <si>
    <t xml:space="preserve">
Livestock
slaughter
business</t>
  </si>
  <si>
    <t xml:space="preserve">
Milk
collection
business</t>
  </si>
  <si>
    <t>Sub
total</t>
  </si>
  <si>
    <t xml:space="preserve">
Meat
wrapping
business</t>
  </si>
  <si>
    <t xml:space="preserve">
storing
business</t>
  </si>
  <si>
    <t xml:space="preserve">
trans-
portation
business</t>
  </si>
  <si>
    <t xml:space="preserve">
Meat
sales
business</t>
  </si>
  <si>
    <t>Meat
by-products
sales
business</t>
  </si>
  <si>
    <t xml:space="preserve">
Milk
products
sales
business</t>
  </si>
  <si>
    <t>Livestock products distribution
sales business</t>
  </si>
  <si>
    <t>Livestock
products
imports sales
business</t>
  </si>
  <si>
    <t xml:space="preserve">
Egg
collection
sales 
business</t>
  </si>
  <si>
    <t>…</t>
    <phoneticPr fontId="2" type="noConversion"/>
  </si>
  <si>
    <t xml:space="preserve">          2) 제주특별자치도 전체수치임</t>
    <phoneticPr fontId="2" type="noConversion"/>
  </si>
  <si>
    <t>포 획 승 인</t>
  </si>
  <si>
    <t>Permits  hunting</t>
  </si>
  <si>
    <t>Hunting  license</t>
  </si>
  <si>
    <t>(마리)</t>
  </si>
  <si>
    <t>(천원)</t>
  </si>
  <si>
    <t>내  국  인</t>
  </si>
  <si>
    <t>외  국  인</t>
  </si>
  <si>
    <t>외교관·군인</t>
  </si>
  <si>
    <t>Amount of</t>
  </si>
  <si>
    <t>Diplomat,</t>
  </si>
  <si>
    <t>game taken</t>
  </si>
  <si>
    <t>Income from</t>
  </si>
  <si>
    <t>Native</t>
  </si>
  <si>
    <t>Foreigner</t>
  </si>
  <si>
    <t>military
personnel</t>
  </si>
  <si>
    <t>or hunted</t>
  </si>
  <si>
    <t>hunting</t>
  </si>
  <si>
    <t>Source : Environmental &amp; Water Resources Management Divison</t>
  </si>
  <si>
    <t>Erosion Control Projects</t>
  </si>
  <si>
    <t>(단위 : ha, 천본, 천원, m)</t>
  </si>
  <si>
    <t>(Unit : ha, 1,000 trees, 1,000 won, m)</t>
  </si>
  <si>
    <t>산지사방(ha)</t>
    <phoneticPr fontId="2" type="noConversion"/>
  </si>
  <si>
    <t>계류보전(km)</t>
  </si>
  <si>
    <t>해안방재림조성(ha)</t>
  </si>
  <si>
    <t>해안침식방지(km)</t>
  </si>
  <si>
    <t>산림유역관리조성(개소)</t>
  </si>
  <si>
    <t>Hillside Erosion</t>
    <phoneticPr fontId="2" type="noConversion"/>
  </si>
  <si>
    <t>Stream</t>
  </si>
  <si>
    <t>Erosion control</t>
  </si>
  <si>
    <t>Coast disaster</t>
  </si>
  <si>
    <t>Prevention of</t>
  </si>
  <si>
    <t>Forest Watershed</t>
  </si>
  <si>
    <t>control</t>
    <phoneticPr fontId="2" type="noConversion"/>
  </si>
  <si>
    <t>conservation</t>
  </si>
  <si>
    <t>dam(sites)</t>
  </si>
  <si>
    <t>prenention forest</t>
  </si>
  <si>
    <t>coast erosion</t>
  </si>
  <si>
    <t>Management(sites)</t>
  </si>
  <si>
    <t>(단위 : ha, 천본)</t>
  </si>
  <si>
    <t>(Unit : ha, 1,000 seedlings)</t>
  </si>
  <si>
    <t>경제림조성</t>
    <phoneticPr fontId="2" type="noConversion"/>
  </si>
  <si>
    <t>큰나무조림</t>
  </si>
  <si>
    <t>지역특화조림</t>
    <phoneticPr fontId="2" type="noConversion"/>
  </si>
  <si>
    <t>미세먼지 저감 조림</t>
    <phoneticPr fontId="2" type="noConversion"/>
  </si>
  <si>
    <t>밀원수림 조성</t>
    <phoneticPr fontId="2" type="noConversion"/>
  </si>
  <si>
    <t>Commercial tree</t>
    <phoneticPr fontId="2" type="noConversion"/>
  </si>
  <si>
    <t>Semi-mature tree</t>
  </si>
  <si>
    <t>Fallow land
reforestation</t>
  </si>
  <si>
    <t>Forest fire
reforestation</t>
    <phoneticPr fontId="2" type="noConversion"/>
  </si>
  <si>
    <t>Geumgang pine tree</t>
  </si>
  <si>
    <t>본수</t>
  </si>
  <si>
    <t>Seedlings</t>
  </si>
  <si>
    <t>Source : Forestry &amp; Recreation Division</t>
    <phoneticPr fontId="2" type="noConversion"/>
  </si>
  <si>
    <t xml:space="preserve">    주: 제주특별자치도 전체수치임</t>
    <phoneticPr fontId="2" type="noConversion"/>
  </si>
  <si>
    <t>Source : Forestry &amp; Recreation Division</t>
  </si>
  <si>
    <t xml:space="preserve">   주 : 국립공원은 제주시 포함</t>
    <phoneticPr fontId="2" type="noConversion"/>
  </si>
  <si>
    <t xml:space="preserve">   </t>
  </si>
  <si>
    <t xml:space="preserve">     Note : Includes national park in Jeju-si</t>
  </si>
  <si>
    <t xml:space="preserve">          전용하는 것으로 일시적 산지이용은 제외한  모든 산지전용허가·신고·협의 현황</t>
    <phoneticPr fontId="2" type="noConversion"/>
  </si>
  <si>
    <t>Marine Fisheries</t>
    <phoneticPr fontId="2" type="noConversion"/>
  </si>
  <si>
    <t>(단위 : 가구, 명)</t>
    <phoneticPr fontId="2" type="noConversion"/>
  </si>
  <si>
    <t>Inland Waters Fisheries</t>
    <phoneticPr fontId="2" type="noConversion"/>
  </si>
  <si>
    <t>Fishery Households Populations by Age Group</t>
    <phoneticPr fontId="2" type="noConversion"/>
  </si>
  <si>
    <t>33. 연령별 어가 인구</t>
    <phoneticPr fontId="2" type="noConversion"/>
  </si>
  <si>
    <t>Source : Marine&amp;Fishery Division</t>
    <phoneticPr fontId="2" type="noConversion"/>
  </si>
  <si>
    <t>Source : Fisheries Policy Division, Maritime Industry Division</t>
    <phoneticPr fontId="2" type="noConversion"/>
  </si>
  <si>
    <t>Permits of Off-shore Fishery</t>
    <phoneticPr fontId="2" type="noConversion"/>
  </si>
  <si>
    <t>Coastal Fishing Permits(Under 10 tons)</t>
    <phoneticPr fontId="2" type="noConversion"/>
  </si>
  <si>
    <t>Licensed &amp; Notified Fishing</t>
    <phoneticPr fontId="2" type="noConversion"/>
  </si>
  <si>
    <t>Production of Processed Fish Products</t>
    <phoneticPr fontId="2" type="noConversion"/>
  </si>
  <si>
    <t xml:space="preserve">    Source : Fisheries Policy Division</t>
    <phoneticPr fontId="2" type="noConversion"/>
  </si>
  <si>
    <t>43. 수산물 가공품 생산량</t>
    <phoneticPr fontId="2" type="noConversion"/>
  </si>
  <si>
    <t>자료 : 수협중앙회 제주금융지역본부 (064-747-0077)</t>
    <phoneticPr fontId="2" type="noConversion"/>
  </si>
  <si>
    <t>Shipments of Eco-Friendly Agricultural and Livestock Products</t>
    <phoneticPr fontId="2" type="noConversion"/>
  </si>
  <si>
    <t>(Unit : case, household, ha, ton)</t>
    <phoneticPr fontId="2" type="noConversion"/>
  </si>
  <si>
    <t>농  산  물</t>
    <phoneticPr fontId="2" type="noConversion"/>
  </si>
  <si>
    <t>Agricultural products</t>
    <phoneticPr fontId="2" type="noConversion"/>
  </si>
  <si>
    <t>합  계
Total</t>
    <phoneticPr fontId="2" type="noConversion"/>
  </si>
  <si>
    <t>무농약 농산물
Pesticide Free</t>
    <phoneticPr fontId="2" type="noConversion"/>
  </si>
  <si>
    <t xml:space="preserve">
No.of
cases</t>
    <phoneticPr fontId="2" type="noConversion"/>
  </si>
  <si>
    <t xml:space="preserve">
No. of
Households</t>
    <phoneticPr fontId="2" type="noConversion"/>
  </si>
  <si>
    <t xml:space="preserve">
Total
Area</t>
    <phoneticPr fontId="2" type="noConversion"/>
  </si>
  <si>
    <t xml:space="preserve">
Shipments</t>
    <phoneticPr fontId="2" type="noConversion"/>
  </si>
  <si>
    <t xml:space="preserve">
No. of
cases</t>
    <phoneticPr fontId="2" type="noConversion"/>
  </si>
  <si>
    <t xml:space="preserve">
Area</t>
    <phoneticPr fontId="2" type="noConversion"/>
  </si>
  <si>
    <t>축  산  물</t>
    <phoneticPr fontId="2" type="noConversion"/>
  </si>
  <si>
    <t>Livestock products</t>
    <phoneticPr fontId="2" type="noConversion"/>
  </si>
  <si>
    <t>건수</t>
    <phoneticPr fontId="2" type="noConversion"/>
  </si>
  <si>
    <t>자료 : 국립농산물품질관리원 제주지원 (064-728-5242)</t>
    <phoneticPr fontId="2" type="noConversion"/>
  </si>
  <si>
    <t xml:space="preserve">   주 : 1) 저농약 생산물 인증제도 폐지(`16.1.1.)됨에 따라 저농약 농산물 출하현황은 집계하지 않음</t>
    <phoneticPr fontId="2" type="noConversion"/>
  </si>
  <si>
    <t>연   별</t>
    <phoneticPr fontId="2" type="noConversion"/>
  </si>
  <si>
    <t>Year</t>
    <phoneticPr fontId="2" type="noConversion"/>
  </si>
  <si>
    <t>연    별</t>
    <phoneticPr fontId="2" type="noConversion"/>
  </si>
  <si>
    <t>연    별</t>
    <phoneticPr fontId="2" type="noConversion"/>
  </si>
  <si>
    <t>Year</t>
    <phoneticPr fontId="2" type="noConversion"/>
  </si>
  <si>
    <t>연   별</t>
    <phoneticPr fontId="2" type="noConversion"/>
  </si>
  <si>
    <t>농               가</t>
    <phoneticPr fontId="2" type="noConversion"/>
  </si>
  <si>
    <t>농    가    인    구</t>
    <phoneticPr fontId="2" type="noConversion"/>
  </si>
  <si>
    <t>전   업</t>
    <phoneticPr fontId="2" type="noConversion"/>
  </si>
  <si>
    <t>겸 업</t>
    <phoneticPr fontId="2" type="noConversion"/>
  </si>
  <si>
    <t>남  자</t>
    <phoneticPr fontId="2" type="noConversion"/>
  </si>
  <si>
    <t>여  자</t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</si>
  <si>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연도별 농림어업조사,  2015년 수치는 농림어업총조사 자료임</t>
    </r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</si>
  <si>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2) 추계자료이므로 단위 합계가 맞지 않은 경우가 있음</t>
    </r>
    <phoneticPr fontId="2" type="noConversion"/>
  </si>
  <si>
    <r>
      <t>2. 연령별 농가인구</t>
    </r>
    <r>
      <rPr>
        <b/>
        <vertAlign val="superscript"/>
        <sz val="16"/>
        <rFont val="맑은 고딕"/>
        <family val="3"/>
        <charset val="129"/>
        <scheme val="minor"/>
      </rPr>
      <t>1)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</si>
  <si>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연도별 농림어업조사,  2015년 수치는 농림어업총조사 자료임.추계자료이므로 단위 합계가 맞지 않은 경우가 있음</t>
    </r>
    <phoneticPr fontId="2" type="noConversion"/>
  </si>
  <si>
    <t xml:space="preserve">        2) 제주특별자치도 전체수치임</t>
    <phoneticPr fontId="2" type="noConversion"/>
  </si>
  <si>
    <t xml:space="preserve">       2) 제주특별자치도 전체수치임</t>
    <phoneticPr fontId="2" type="noConversion"/>
  </si>
  <si>
    <t>Source : National Statistical Office「Agricultural Area Survey」</t>
  </si>
  <si>
    <t>3. 경   지   면   적         Area  of  Cultivated  Land</t>
    <phoneticPr fontId="2" type="noConversion"/>
  </si>
  <si>
    <t>(단위 : ha)</t>
    <phoneticPr fontId="2" type="noConversion"/>
  </si>
  <si>
    <t>가구당경지면적(%)
  Area of cultivated land per household(a)</t>
    <phoneticPr fontId="2" type="noConversion"/>
  </si>
  <si>
    <t>자료 : 통계청 「농업면적조사」(064-710-4083)</t>
    <phoneticPr fontId="2" type="noConversion"/>
  </si>
  <si>
    <r>
      <t>경지있는 농가수</t>
    </r>
    <r>
      <rPr>
        <b/>
        <vertAlign val="superscript"/>
        <sz val="9"/>
        <rFont val="맑은 고딕"/>
        <family val="3"/>
        <charset val="129"/>
        <scheme val="minor"/>
      </rPr>
      <t>1)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</si>
  <si>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연도별 농림어업조사,  2015년 수치는 농림어업총조사 자료임.  추계자료이므로 단위 합계가 맞지 않은 경우가 있음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</si>
  <si>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1) 2018년부터 '경지있는 농가수' 항목 신설(2012년부터 소급 작성)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</si>
  <si>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2008.7.16 전면해제</t>
    </r>
    <phoneticPr fontId="2" type="noConversion"/>
  </si>
  <si>
    <t>6. 식량작물 생산량(정곡)            Production  of  Food  Grain(polished)</t>
    <phoneticPr fontId="2" type="noConversion"/>
  </si>
  <si>
    <t>(단위 : ha, M/T)</t>
    <phoneticPr fontId="2" type="noConversion"/>
  </si>
  <si>
    <t>합     계</t>
    <phoneticPr fontId="2" type="noConversion"/>
  </si>
  <si>
    <t>미     곡</t>
    <phoneticPr fontId="2" type="noConversion"/>
  </si>
  <si>
    <t>맥     류</t>
    <phoneticPr fontId="2" type="noConversion"/>
  </si>
  <si>
    <t>잡     곡</t>
    <phoneticPr fontId="2" type="noConversion"/>
  </si>
  <si>
    <t>두     류</t>
    <phoneticPr fontId="2" type="noConversion"/>
  </si>
  <si>
    <t>서     류</t>
    <phoneticPr fontId="2" type="noConversion"/>
  </si>
  <si>
    <t>면   적
Area</t>
    <phoneticPr fontId="2" type="noConversion"/>
  </si>
  <si>
    <t>생 산 량
Production</t>
    <phoneticPr fontId="2" type="noConversion"/>
  </si>
  <si>
    <t>자료 : 농정과</t>
    <phoneticPr fontId="2" type="noConversion"/>
  </si>
  <si>
    <t>Source : Agriculture Policy Division</t>
    <phoneticPr fontId="2" type="noConversion"/>
  </si>
  <si>
    <t>6-1.  미     곡       Rice</t>
    <phoneticPr fontId="2" type="noConversion"/>
  </si>
  <si>
    <t>논      벼</t>
    <phoneticPr fontId="2" type="noConversion"/>
  </si>
  <si>
    <t>밭     벼</t>
    <phoneticPr fontId="2" type="noConversion"/>
  </si>
  <si>
    <t>면   적</t>
    <phoneticPr fontId="2" type="noConversion"/>
  </si>
  <si>
    <t>생 산 량</t>
    <phoneticPr fontId="2" type="noConversion"/>
  </si>
  <si>
    <t>6-2.  맥          류      Wheat and Barley</t>
    <phoneticPr fontId="2" type="noConversion"/>
  </si>
  <si>
    <t>합      계</t>
    <phoneticPr fontId="2" type="noConversion"/>
  </si>
  <si>
    <t>겉   보   리</t>
    <phoneticPr fontId="2" type="noConversion"/>
  </si>
  <si>
    <t>쌀   보   리</t>
    <phoneticPr fontId="2" type="noConversion"/>
  </si>
  <si>
    <t>밀</t>
    <phoneticPr fontId="2" type="noConversion"/>
  </si>
  <si>
    <t>호     밀</t>
    <phoneticPr fontId="2" type="noConversion"/>
  </si>
  <si>
    <t>맥  주  보  리</t>
    <phoneticPr fontId="2" type="noConversion"/>
  </si>
  <si>
    <t>면  적</t>
    <phoneticPr fontId="2" type="noConversion"/>
  </si>
  <si>
    <t>6-3.  잡       곡             Miscellaneous Grains</t>
    <phoneticPr fontId="2" type="noConversion"/>
  </si>
  <si>
    <t>(단위 : ha, M/T)</t>
  </si>
  <si>
    <t>합      계</t>
  </si>
  <si>
    <t>조</t>
  </si>
  <si>
    <t>수     수</t>
  </si>
  <si>
    <t>옥  수  수</t>
  </si>
  <si>
    <t>메     밀</t>
  </si>
  <si>
    <t>기     타(기장)</t>
    <phoneticPr fontId="2" type="noConversion"/>
  </si>
  <si>
    <t>면  적</t>
  </si>
  <si>
    <t xml:space="preserve">6-4.  두       류                 Beans </t>
    <phoneticPr fontId="2" type="noConversion"/>
  </si>
  <si>
    <t>콩</t>
    <phoneticPr fontId="2" type="noConversion"/>
  </si>
  <si>
    <t>팥</t>
    <phoneticPr fontId="2" type="noConversion"/>
  </si>
  <si>
    <t>녹     두</t>
    <phoneticPr fontId="2" type="noConversion"/>
  </si>
  <si>
    <t>기     타(땅콩)</t>
    <phoneticPr fontId="2" type="noConversion"/>
  </si>
  <si>
    <t>6-5.  서         류       Potatoes</t>
    <phoneticPr fontId="2" type="noConversion"/>
  </si>
  <si>
    <t>합        계     Total</t>
    <phoneticPr fontId="2" type="noConversion"/>
  </si>
  <si>
    <t>고     구     마        Sweet potato</t>
    <phoneticPr fontId="2" type="noConversion"/>
  </si>
  <si>
    <t>감           자     White potato</t>
    <phoneticPr fontId="2" type="noConversion"/>
  </si>
  <si>
    <t>생  산  량
Production</t>
    <phoneticPr fontId="2" type="noConversion"/>
  </si>
  <si>
    <t>생   산   량</t>
    <phoneticPr fontId="2" type="noConversion"/>
  </si>
  <si>
    <t>7.  채소류 생산량    Vegetable Production</t>
    <phoneticPr fontId="2" type="noConversion"/>
  </si>
  <si>
    <t>과     채     류                       Fruit  vegetables</t>
  </si>
  <si>
    <t>수   박  Water melon</t>
  </si>
  <si>
    <t>참   외   Sweet melon</t>
  </si>
  <si>
    <t>토 마 토    Tomato</t>
  </si>
  <si>
    <t>오   이   Cucumber</t>
  </si>
  <si>
    <t>호   박   Pumpkin</t>
  </si>
  <si>
    <t>딸   기      Strawberry</t>
  </si>
  <si>
    <t>7. 채소류 생산량 (계속)      Vegetable  Production (Cont'd)</t>
    <phoneticPr fontId="2" type="noConversion"/>
  </si>
  <si>
    <t>엽    채    류            Leafy  and  Stem  vegetables</t>
  </si>
  <si>
    <t>배    추  Cabbage</t>
  </si>
  <si>
    <t>시   금   치   Spinach</t>
  </si>
  <si>
    <t>상   추   Lettuce</t>
  </si>
  <si>
    <t>양배추  Cabbage</t>
  </si>
  <si>
    <t>근     채     류           Root  vegetables</t>
  </si>
  <si>
    <t>무     Radish</t>
  </si>
  <si>
    <t>당     근     Carrot</t>
  </si>
  <si>
    <t>조    미    채    소                            Flavor  vegetables</t>
  </si>
  <si>
    <t>고  추  Red pepper</t>
  </si>
  <si>
    <t>파     Welsh  onion</t>
    <phoneticPr fontId="2" type="noConversion"/>
  </si>
  <si>
    <t>양     파   Onion</t>
  </si>
  <si>
    <t>마    늘  Garlic</t>
  </si>
  <si>
    <t>생    강  Ginger</t>
  </si>
  <si>
    <t>8. 특용작물 생산량        Production  of  Oil  seeds  and  Cash  crops</t>
    <phoneticPr fontId="2" type="noConversion"/>
  </si>
  <si>
    <t>유      채   Rapeseed</t>
  </si>
  <si>
    <t>참      깨  Sesame</t>
  </si>
  <si>
    <t xml:space="preserve">들      깨    Wild sesame  </t>
  </si>
  <si>
    <t>땅     콩       Peanut</t>
  </si>
  <si>
    <t>kg/10a 당</t>
  </si>
  <si>
    <t xml:space="preserve">주 : 1) 유채, 참깨, 들깨, 땅콩 : 농작물생산조사(작물통계) / 기타특용, 약용작물 : 농업면적조사   </t>
  </si>
  <si>
    <t xml:space="preserve">      2)  기타 특용작물은 면화, 녹차 등 위 작물 이외의 특용작물을 포함하며 생산량은 조사하지 않음</t>
  </si>
  <si>
    <t xml:space="preserve">      3) 약용작물은 방풍, 시호, 반하, 구기자 등을 포함하며 생산량은 조사하지 않음</t>
  </si>
  <si>
    <r>
      <t>기타특용</t>
    </r>
    <r>
      <rPr>
        <vertAlign val="superscript"/>
        <sz val="10"/>
        <rFont val="맑은 고딕"/>
        <family val="3"/>
        <charset val="129"/>
        <scheme val="minor"/>
      </rPr>
      <t>2)</t>
    </r>
    <r>
      <rPr>
        <sz val="10"/>
        <rFont val="맑은 고딕"/>
        <family val="3"/>
        <charset val="129"/>
        <scheme val="minor"/>
      </rPr>
      <t xml:space="preserve"> Others special crops</t>
    </r>
  </si>
  <si>
    <r>
      <t>약 용 작 물</t>
    </r>
    <r>
      <rPr>
        <vertAlign val="superscript"/>
        <sz val="10"/>
        <rFont val="맑은 고딕"/>
        <family val="3"/>
        <charset val="129"/>
        <scheme val="minor"/>
      </rPr>
      <t>3)</t>
    </r>
    <r>
      <rPr>
        <sz val="10"/>
        <rFont val="맑은 고딕"/>
        <family val="3"/>
        <charset val="129"/>
        <scheme val="minor"/>
      </rPr>
      <t xml:space="preserve">Medicinal herbs </t>
    </r>
  </si>
  <si>
    <t>9. 과실류 생산량     Fruit  Production</t>
    <phoneticPr fontId="2" type="noConversion"/>
  </si>
  <si>
    <t>합    계   Total</t>
  </si>
  <si>
    <t>감      귤   Citrus</t>
  </si>
  <si>
    <t>참  다  래    Kiwi</t>
    <phoneticPr fontId="2" type="noConversion"/>
  </si>
  <si>
    <t>단       감    Persimmon</t>
  </si>
  <si>
    <r>
      <rPr>
        <sz val="10"/>
        <color indexed="8"/>
        <rFont val="맑은 고딕"/>
        <family val="3"/>
        <charset val="129"/>
        <scheme val="minor"/>
      </rPr>
      <t>망      고    Mango</t>
    </r>
    <phoneticPr fontId="2" type="noConversion"/>
  </si>
  <si>
    <r>
      <rPr>
        <sz val="10"/>
        <color indexed="8"/>
        <rFont val="맑은 고딕"/>
        <family val="3"/>
        <charset val="129"/>
        <scheme val="minor"/>
      </rPr>
      <t>블루베리  Blueberry</t>
    </r>
    <phoneticPr fontId="2" type="noConversion"/>
  </si>
  <si>
    <r>
      <t>기     타</t>
    </r>
    <r>
      <rPr>
        <vertAlign val="superscript"/>
        <sz val="10"/>
        <rFont val="맑은 고딕"/>
        <family val="3"/>
        <charset val="129"/>
        <scheme val="minor"/>
      </rPr>
      <t>1)</t>
    </r>
    <r>
      <rPr>
        <sz val="10"/>
        <rFont val="맑은 고딕"/>
        <family val="3"/>
        <charset val="129"/>
        <scheme val="minor"/>
      </rPr>
      <t xml:space="preserve">   Others</t>
    </r>
  </si>
  <si>
    <r>
      <rPr>
        <sz val="10"/>
        <color indexed="8"/>
        <rFont val="맑은 고딕"/>
        <family val="3"/>
        <charset val="129"/>
        <scheme val="minor"/>
      </rPr>
      <t>면   적</t>
    </r>
  </si>
  <si>
    <r>
      <rPr>
        <sz val="10"/>
        <color indexed="8"/>
        <rFont val="맑은 고딕"/>
        <family val="3"/>
        <charset val="129"/>
        <scheme val="minor"/>
      </rPr>
      <t>생산량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</si>
  <si>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color theme="1"/>
        <rFont val="맑은 고딕"/>
        <family val="3"/>
        <charset val="129"/>
        <scheme val="minor"/>
      </rPr>
      <t>주 : 1) 배, 포도 등임</t>
    </r>
  </si>
  <si>
    <r>
      <rPr>
        <sz val="8"/>
        <color theme="0"/>
        <rFont val="맑은 고딕"/>
        <family val="3"/>
        <charset val="129"/>
        <scheme val="minor"/>
      </rPr>
      <t xml:space="preserve">   주주</t>
    </r>
    <r>
      <rPr>
        <sz val="8"/>
        <color theme="1"/>
        <rFont val="맑은 고딕"/>
        <family val="3"/>
        <charset val="129"/>
        <scheme val="minor"/>
      </rPr>
      <t>2) 감귤을 제외한 기타과수생산량은(kg/10a) 성과수 면적을 적용함</t>
    </r>
  </si>
  <si>
    <t>10. 감귤 생산 및 처리    Production  and  Handling  of  Tangerin Orange</t>
    <phoneticPr fontId="2" type="noConversion"/>
  </si>
  <si>
    <t>(단위 : ha, M/T, 백만원)</t>
    <phoneticPr fontId="2" type="noConversion"/>
  </si>
  <si>
    <t>식 부 면 적</t>
    <phoneticPr fontId="2" type="noConversion"/>
  </si>
  <si>
    <t>품종별 생산량       production  by  Citrus(M/T)</t>
    <phoneticPr fontId="2" type="noConversion"/>
  </si>
  <si>
    <t>조 수 입</t>
    <phoneticPr fontId="2" type="noConversion"/>
  </si>
  <si>
    <t>유 통 처 리  Handling method(M/T)</t>
    <phoneticPr fontId="2" type="noConversion"/>
  </si>
  <si>
    <t>온주  Satsuma Mandarin</t>
    <phoneticPr fontId="2" type="noConversion"/>
  </si>
  <si>
    <t>만 감 류</t>
    <phoneticPr fontId="2" type="noConversion"/>
  </si>
  <si>
    <t>(백만원)</t>
    <phoneticPr fontId="2" type="noConversion"/>
  </si>
  <si>
    <t>조    생</t>
    <phoneticPr fontId="2" type="noConversion"/>
  </si>
  <si>
    <t>중 만 생</t>
    <phoneticPr fontId="2" type="noConversion"/>
  </si>
  <si>
    <r>
      <t>중앙회</t>
    </r>
    <r>
      <rPr>
        <vertAlign val="superscript"/>
        <sz val="9"/>
        <rFont val="맑은 고딕"/>
        <family val="3"/>
        <charset val="129"/>
        <scheme val="minor"/>
      </rPr>
      <t>1)</t>
    </r>
    <phoneticPr fontId="2" type="noConversion"/>
  </si>
  <si>
    <r>
      <t>지역농협</t>
    </r>
    <r>
      <rPr>
        <vertAlign val="superscript"/>
        <sz val="9"/>
        <rFont val="맑은 고딕"/>
        <family val="3"/>
        <charset val="129"/>
        <scheme val="minor"/>
      </rPr>
      <t>2)</t>
    </r>
    <phoneticPr fontId="2" type="noConversion"/>
  </si>
  <si>
    <r>
      <t>품목농협</t>
    </r>
    <r>
      <rPr>
        <vertAlign val="superscript"/>
        <sz val="9"/>
        <rFont val="맑은 고딕"/>
        <family val="3"/>
        <charset val="129"/>
        <scheme val="minor"/>
      </rPr>
      <t>3)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</si>
  <si>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중앙회 : 농협은행 포함 작성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</si>
  <si>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2) 지역축협 : 지역농협에 포함 작성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</si>
  <si>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 xml:space="preserve">3) 품목농협 : 감협, 양돈농협  </t>
    </r>
    <phoneticPr fontId="2" type="noConversion"/>
  </si>
  <si>
    <t xml:space="preserve">        4) 제주특별자치도 전체수치임</t>
    <phoneticPr fontId="2" type="noConversion"/>
  </si>
  <si>
    <t>12. 농업기계 보유현황           Agricultural Machinery Holdings</t>
    <phoneticPr fontId="2" type="noConversion"/>
  </si>
  <si>
    <t>(단위 : 대)</t>
    <phoneticPr fontId="2" type="noConversion"/>
  </si>
  <si>
    <t>곡      물</t>
    <phoneticPr fontId="2" type="noConversion"/>
  </si>
  <si>
    <t>(단위 : 개, 천원)</t>
    <phoneticPr fontId="2" type="noConversion"/>
  </si>
  <si>
    <t xml:space="preserve">착   정      Well drilling  </t>
    <phoneticPr fontId="2" type="noConversion"/>
  </si>
  <si>
    <t>이   용   시   설(비)   Underground-water facilities</t>
    <phoneticPr fontId="2" type="noConversion"/>
  </si>
  <si>
    <t>공   수</t>
    <phoneticPr fontId="2" type="noConversion"/>
  </si>
  <si>
    <t>지 구 수</t>
    <phoneticPr fontId="2" type="noConversion"/>
  </si>
  <si>
    <t>재원별 사업비  Business expenses by financing source</t>
    <phoneticPr fontId="2" type="noConversion"/>
  </si>
  <si>
    <t>(㎥/D)</t>
    <phoneticPr fontId="2" type="noConversion"/>
  </si>
  <si>
    <t>국  비</t>
    <phoneticPr fontId="2" type="noConversion"/>
  </si>
  <si>
    <t>지 방 비</t>
    <phoneticPr fontId="2" type="noConversion"/>
  </si>
  <si>
    <t>주   민</t>
    <phoneticPr fontId="2" type="noConversion"/>
  </si>
  <si>
    <r>
      <t xml:space="preserve">13. 농업용 지하수 </t>
    </r>
    <r>
      <rPr>
        <b/>
        <vertAlign val="superscript"/>
        <sz val="18"/>
        <rFont val="맑은 고딕"/>
        <family val="3"/>
        <charset val="129"/>
        <scheme val="minor"/>
      </rPr>
      <t xml:space="preserve">  </t>
    </r>
    <r>
      <rPr>
        <b/>
        <sz val="18"/>
        <rFont val="맑은 고딕"/>
        <family val="3"/>
        <charset val="129"/>
        <scheme val="minor"/>
      </rPr>
      <t>Underground Water Development</t>
    </r>
    <phoneticPr fontId="2" type="noConversion"/>
  </si>
  <si>
    <t>14. 가축사육             Number of Livestock, Poultry and Feeders</t>
    <phoneticPr fontId="2" type="noConversion"/>
  </si>
  <si>
    <t>(단위 : 농장,가구, 마리)</t>
    <phoneticPr fontId="2" type="noConversion"/>
  </si>
  <si>
    <t>면    양</t>
    <phoneticPr fontId="2" type="noConversion"/>
  </si>
  <si>
    <t>사   슴</t>
    <phoneticPr fontId="2" type="noConversion"/>
  </si>
  <si>
    <t>토        끼</t>
    <phoneticPr fontId="2" type="noConversion"/>
  </si>
  <si>
    <t>개</t>
    <phoneticPr fontId="2" type="noConversion"/>
  </si>
  <si>
    <t>오리</t>
    <phoneticPr fontId="2" type="noConversion"/>
  </si>
  <si>
    <t>칠면조</t>
    <phoneticPr fontId="2" type="noConversion"/>
  </si>
  <si>
    <t>거    위</t>
    <phoneticPr fontId="2" type="noConversion"/>
  </si>
  <si>
    <t>꿀    벌</t>
    <phoneticPr fontId="2" type="noConversion"/>
  </si>
  <si>
    <t>사육가구</t>
    <phoneticPr fontId="2" type="noConversion"/>
  </si>
  <si>
    <t>마리수</t>
    <phoneticPr fontId="2" type="noConversion"/>
  </si>
  <si>
    <t>군 수</t>
    <phoneticPr fontId="2" type="noConversion"/>
  </si>
  <si>
    <r>
      <t>한   육   우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2" type="noConversion"/>
  </si>
  <si>
    <r>
      <t>젖     소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2" type="noConversion"/>
  </si>
  <si>
    <r>
      <t>돼  지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2" type="noConversion"/>
  </si>
  <si>
    <r>
      <t>닭</t>
    </r>
    <r>
      <rPr>
        <vertAlign val="superscript"/>
        <sz val="10"/>
        <rFont val="맑은 고딕"/>
        <family val="3"/>
        <charset val="129"/>
        <scheme val="minor"/>
      </rPr>
      <t>1)2)</t>
    </r>
    <phoneticPr fontId="2" type="noConversion"/>
  </si>
  <si>
    <r>
      <t>염  소</t>
    </r>
    <r>
      <rPr>
        <vertAlign val="superscript"/>
        <sz val="10"/>
        <rFont val="맑은 고딕"/>
        <family val="3"/>
        <charset val="129"/>
        <scheme val="minor"/>
      </rPr>
      <t>3)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</si>
  <si>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 xml:space="preserve">주 : 1) 12월 1일 기준 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</si>
  <si>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2) 3천수이상 사육농가대상 전수조사 자료임</t>
    </r>
    <phoneticPr fontId="2" type="noConversion"/>
  </si>
  <si>
    <t xml:space="preserve">        3) 유산양 포함</t>
    <phoneticPr fontId="2" type="noConversion"/>
  </si>
  <si>
    <r>
      <t>돼지열병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</si>
  <si>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2011년부터 '돼지콜레라' → '돼지 열병'으로 항목 변경</t>
    </r>
    <phoneticPr fontId="2" type="noConversion"/>
  </si>
  <si>
    <t xml:space="preserve">        2)제주특별자치도 전체수치임</t>
    <phoneticPr fontId="2" type="noConversion"/>
  </si>
  <si>
    <t>16. 가축전염병 예방주사 실적       Livestock Vaccinated Against Infectious Diseases</t>
    <phoneticPr fontId="2" type="noConversion"/>
  </si>
  <si>
    <t>(단위 : 마리)</t>
    <phoneticPr fontId="2" type="noConversion"/>
  </si>
  <si>
    <t>탄저·기종저</t>
    <phoneticPr fontId="2" type="noConversion"/>
  </si>
  <si>
    <t>돼    지</t>
    <phoneticPr fontId="2" type="noConversion"/>
  </si>
  <si>
    <t>돼      지</t>
    <phoneticPr fontId="2" type="noConversion"/>
  </si>
  <si>
    <t>광 견 병</t>
    <phoneticPr fontId="2" type="noConversion"/>
  </si>
  <si>
    <t>위  장  염</t>
    <phoneticPr fontId="2" type="noConversion"/>
  </si>
  <si>
    <t>Hog cholera</t>
    <phoneticPr fontId="2" type="noConversion"/>
  </si>
  <si>
    <r>
      <t xml:space="preserve"> 돼  지</t>
    </r>
    <r>
      <rPr>
        <vertAlign val="superscript"/>
        <sz val="10"/>
        <rFont val="맑은 고딕"/>
        <family val="3"/>
        <charset val="129"/>
        <scheme val="minor"/>
      </rPr>
      <t>2)</t>
    </r>
    <phoneticPr fontId="2" type="noConversion"/>
  </si>
  <si>
    <r>
      <t>기  타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2" type="noConversion"/>
  </si>
  <si>
    <t xml:space="preserve">        2) 2011년부터 '돼지콜레라' → '돼지 열병' 으로 항목 변경</t>
    <phoneticPr fontId="2" type="noConversion"/>
  </si>
  <si>
    <t>17.  수  의  사  현  황                      Number of Veterinarians</t>
    <phoneticPr fontId="2" type="noConversion"/>
  </si>
  <si>
    <t>(단위 : 명)</t>
    <phoneticPr fontId="2" type="noConversion"/>
  </si>
  <si>
    <t>성   별  Gender</t>
    <phoneticPr fontId="2" type="noConversion"/>
  </si>
  <si>
    <t>직     업     별         By occupation</t>
    <phoneticPr fontId="2" type="noConversion"/>
  </si>
  <si>
    <t>행   정</t>
    <phoneticPr fontId="2" type="noConversion"/>
  </si>
  <si>
    <t xml:space="preserve"> 연   구</t>
    <phoneticPr fontId="2" type="noConversion"/>
  </si>
  <si>
    <t>공 수 의</t>
    <phoneticPr fontId="2" type="noConversion"/>
  </si>
  <si>
    <t>학   교</t>
    <phoneticPr fontId="2" type="noConversion"/>
  </si>
  <si>
    <t>단   체</t>
    <phoneticPr fontId="2" type="noConversion"/>
  </si>
  <si>
    <t>기   타</t>
    <phoneticPr fontId="2" type="noConversion"/>
  </si>
  <si>
    <t>18.  배 합 사 료 생 산          Production  of  Assorted  Feed</t>
    <phoneticPr fontId="2" type="noConversion"/>
  </si>
  <si>
    <t>(단위 : M/T)</t>
    <phoneticPr fontId="2" type="noConversion"/>
  </si>
  <si>
    <t>양 계 용</t>
    <phoneticPr fontId="2" type="noConversion"/>
  </si>
  <si>
    <t>양 돈 용</t>
    <phoneticPr fontId="2" type="noConversion"/>
  </si>
  <si>
    <t>낙 농 용</t>
    <phoneticPr fontId="2" type="noConversion"/>
  </si>
  <si>
    <t>비 육 용</t>
    <phoneticPr fontId="2" type="noConversion"/>
  </si>
  <si>
    <t xml:space="preserve">   주 : 제주특별자치도 전체수치임</t>
    <phoneticPr fontId="2" type="noConversion"/>
  </si>
  <si>
    <t>20. 축산물 위생관계업소   Number of Licensed Livestock Products premised by Business Type</t>
    <phoneticPr fontId="2" type="noConversion"/>
  </si>
  <si>
    <t>(단위 : 개소)</t>
    <phoneticPr fontId="2" type="noConversion"/>
  </si>
  <si>
    <r>
      <t>식육즉석
판매
가공업</t>
    </r>
    <r>
      <rPr>
        <b/>
        <vertAlign val="superscript"/>
        <sz val="9"/>
        <color theme="1"/>
        <rFont val="맑은 고딕"/>
        <family val="3"/>
        <charset val="129"/>
        <scheme val="minor"/>
      </rPr>
      <t>2)</t>
    </r>
    <r>
      <rPr>
        <b/>
        <sz val="9"/>
        <color theme="1"/>
        <rFont val="맑은 고딕"/>
        <family val="3"/>
        <charset val="129"/>
        <scheme val="minor"/>
      </rPr>
      <t xml:space="preserve">
Meatsales,</t>
    </r>
    <phoneticPr fontId="2" type="noConversion"/>
  </si>
  <si>
    <r>
      <t>식용란수집
판매업</t>
    </r>
    <r>
      <rPr>
        <b/>
        <vertAlign val="superscript"/>
        <sz val="8"/>
        <rFont val="맑은 고딕"/>
        <family val="3"/>
        <charset val="129"/>
        <scheme val="minor"/>
      </rPr>
      <t>1)</t>
    </r>
    <phoneticPr fontId="2" type="noConversion"/>
  </si>
  <si>
    <r>
      <t xml:space="preserve">
Meat
</t>
    </r>
    <r>
      <rPr>
        <b/>
        <sz val="8"/>
        <rFont val="맑은 고딕"/>
        <family val="3"/>
        <charset val="129"/>
        <scheme val="minor"/>
      </rPr>
      <t>processing</t>
    </r>
    <r>
      <rPr>
        <b/>
        <sz val="9"/>
        <rFont val="맑은 고딕"/>
        <family val="3"/>
        <charset val="129"/>
        <scheme val="minor"/>
      </rPr>
      <t xml:space="preserve">
business</t>
    </r>
  </si>
  <si>
    <r>
      <t xml:space="preserve">
Milk
</t>
    </r>
    <r>
      <rPr>
        <b/>
        <sz val="8"/>
        <rFont val="맑은 고딕"/>
        <family val="3"/>
        <charset val="129"/>
        <scheme val="minor"/>
      </rPr>
      <t>processing</t>
    </r>
    <r>
      <rPr>
        <b/>
        <sz val="9"/>
        <rFont val="맑은 고딕"/>
        <family val="3"/>
        <charset val="129"/>
        <scheme val="minor"/>
      </rPr>
      <t xml:space="preserve">
business</t>
    </r>
  </si>
  <si>
    <r>
      <t xml:space="preserve">
Egg
</t>
    </r>
    <r>
      <rPr>
        <b/>
        <sz val="8"/>
        <rFont val="맑은 고딕"/>
        <family val="3"/>
        <charset val="129"/>
        <scheme val="minor"/>
      </rPr>
      <t>processing</t>
    </r>
    <r>
      <rPr>
        <b/>
        <sz val="9"/>
        <rFont val="맑은 고딕"/>
        <family val="3"/>
        <charset val="129"/>
        <scheme val="minor"/>
      </rPr>
      <t xml:space="preserve">
business</t>
    </r>
  </si>
  <si>
    <r>
      <t xml:space="preserve">
Meat-
</t>
    </r>
    <r>
      <rPr>
        <b/>
        <sz val="8"/>
        <color theme="1"/>
        <rFont val="맑은 고딕"/>
        <family val="3"/>
        <charset val="129"/>
        <scheme val="minor"/>
      </rPr>
      <t>processing</t>
    </r>
    <r>
      <rPr>
        <b/>
        <sz val="9"/>
        <color theme="1"/>
        <rFont val="맑은 고딕"/>
        <family val="3"/>
        <charset val="129"/>
        <scheme val="minor"/>
      </rPr>
      <t xml:space="preserve">
on 
the spot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</si>
  <si>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2014년부터 식용란 수집판매업 추가</t>
    </r>
  </si>
  <si>
    <r>
      <rPr>
        <sz val="8"/>
        <color theme="0"/>
        <rFont val="맑은 고딕"/>
        <family val="3"/>
        <charset val="129"/>
        <scheme val="minor"/>
      </rPr>
      <t>주주 :</t>
    </r>
    <r>
      <rPr>
        <sz val="8"/>
        <rFont val="맑은 고딕"/>
        <family val="3"/>
        <charset val="129"/>
        <scheme val="minor"/>
      </rPr>
      <t xml:space="preserve"> 2) 2016년부터 식육즉석 판매가공업 추가</t>
    </r>
  </si>
  <si>
    <t>21. 소유별 산림면적      Area of Forest Land by Ownership</t>
    <phoneticPr fontId="2" type="noConversion"/>
  </si>
  <si>
    <t>총    계</t>
    <phoneticPr fontId="2" type="noConversion"/>
  </si>
  <si>
    <t>국  유  림     National forest</t>
    <phoneticPr fontId="2" type="noConversion"/>
  </si>
  <si>
    <t>민  유  림    Non - National forest</t>
    <phoneticPr fontId="2" type="noConversion"/>
  </si>
  <si>
    <t>산림청 소관 Under Forestry Administration</t>
    <phoneticPr fontId="2" type="noConversion"/>
  </si>
  <si>
    <t>타부처 소관</t>
    <phoneticPr fontId="2" type="noConversion"/>
  </si>
  <si>
    <t>합  계</t>
    <phoneticPr fontId="2" type="noConversion"/>
  </si>
  <si>
    <t>사 유 림</t>
    <phoneticPr fontId="2" type="noConversion"/>
  </si>
  <si>
    <t>소  계</t>
    <phoneticPr fontId="2" type="noConversion"/>
  </si>
  <si>
    <t xml:space="preserve">       2) 2013년 부터 산림청소관을 요존과 불요존으로 구분, 공유림을 도유림과 시유림으로 구분하지 않음</t>
    <phoneticPr fontId="2" type="noConversion"/>
  </si>
  <si>
    <t>Source : Parks&amp;Forests Division</t>
    <phoneticPr fontId="2" type="noConversion"/>
  </si>
  <si>
    <t xml:space="preserve">22. 임상별  산림면적          Area of Forest Land by Forest Type  </t>
    <phoneticPr fontId="2" type="noConversion"/>
  </si>
  <si>
    <t>침엽수림</t>
    <phoneticPr fontId="2" type="noConversion"/>
  </si>
  <si>
    <t>활엽수림</t>
    <phoneticPr fontId="2" type="noConversion"/>
  </si>
  <si>
    <t>죽 림</t>
    <phoneticPr fontId="2" type="noConversion"/>
  </si>
  <si>
    <r>
      <t>무입목지</t>
    </r>
    <r>
      <rPr>
        <vertAlign val="superscript"/>
        <sz val="10"/>
        <rFont val="맑은 고딕"/>
        <family val="3"/>
        <charset val="129"/>
        <scheme val="minor"/>
      </rPr>
      <t>1)</t>
    </r>
  </si>
  <si>
    <t xml:space="preserve">   주 : 1) 무입목지에 미입목지, 황폐지, 개간지, 제지가 포함됨 </t>
    <phoneticPr fontId="2" type="noConversion"/>
  </si>
  <si>
    <t>23. 임상별 임목축적  Growing Stock by Forest Type</t>
    <phoneticPr fontId="2" type="noConversion"/>
  </si>
  <si>
    <t>(단위 : ㎥)</t>
    <phoneticPr fontId="2" type="noConversion"/>
  </si>
  <si>
    <t>(Unit : ㎥)</t>
    <phoneticPr fontId="2" type="noConversion"/>
  </si>
  <si>
    <r>
      <t>톱  밥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</si>
  <si>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t>목초액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</si>
  <si>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t>조경재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</si>
  <si>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t>토  석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</si>
  <si>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톱밥, 목초액, 조경재, 토석은 2013년 신규 추가</t>
    </r>
    <phoneticPr fontId="2" type="noConversion"/>
  </si>
  <si>
    <t>25.  수           렵             Hunting</t>
    <phoneticPr fontId="2" type="noConversion"/>
  </si>
  <si>
    <r>
      <t>수  렵  면  허</t>
    </r>
    <r>
      <rPr>
        <b/>
        <vertAlign val="superscript"/>
        <sz val="9"/>
        <rFont val="맑은 고딕"/>
        <family val="3"/>
        <charset val="129"/>
        <scheme val="minor"/>
      </rPr>
      <t xml:space="preserve"> 1)</t>
    </r>
  </si>
  <si>
    <r>
      <t>포  획  량</t>
    </r>
    <r>
      <rPr>
        <b/>
        <vertAlign val="superscript"/>
        <sz val="9"/>
        <rFont val="맑은 고딕"/>
        <family val="3"/>
        <charset val="129"/>
        <scheme val="minor"/>
      </rPr>
      <t xml:space="preserve"> 2)</t>
    </r>
  </si>
  <si>
    <r>
      <t>수렵수입액</t>
    </r>
    <r>
      <rPr>
        <b/>
        <vertAlign val="superscript"/>
        <sz val="9"/>
        <rFont val="맑은 고딕"/>
        <family val="3"/>
        <charset val="129"/>
        <scheme val="minor"/>
      </rPr>
      <t xml:space="preserve"> 3)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</si>
  <si>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수렵면허 건수는 누계치임</t>
    </r>
  </si>
  <si>
    <r>
      <rPr>
        <sz val="8"/>
        <color theme="0"/>
        <rFont val="맑은 고딕"/>
        <family val="3"/>
        <charset val="129"/>
        <scheme val="minor"/>
      </rPr>
      <t xml:space="preserve"> 주주 :</t>
    </r>
    <r>
      <rPr>
        <sz val="8"/>
        <rFont val="맑은 고딕"/>
        <family val="3"/>
        <charset val="129"/>
        <scheme val="minor"/>
      </rPr>
      <t>2) 포획량(마리) : 농작물, 전선, 항공기 이·착륙에 유해를 주는 대상</t>
    </r>
  </si>
  <si>
    <r>
      <rPr>
        <sz val="8"/>
        <color theme="0"/>
        <rFont val="맑은 고딕"/>
        <family val="3"/>
        <charset val="129"/>
        <scheme val="minor"/>
      </rPr>
      <t xml:space="preserve"> 주주 :</t>
    </r>
    <r>
      <rPr>
        <sz val="8"/>
        <rFont val="맑은 고딕"/>
        <family val="3"/>
        <charset val="129"/>
        <scheme val="minor"/>
      </rPr>
      <t>3) 수렵수입액 : 수렵장 설정지역 수렵시 사용료 (야생동·식물보호법제42조및동법제50조)</t>
    </r>
  </si>
  <si>
    <t>26. 수렵면허장 발급           Hunting License Issues</t>
    <phoneticPr fontId="2" type="noConversion"/>
  </si>
  <si>
    <t>(단위 : 건)</t>
    <phoneticPr fontId="2" type="noConversion"/>
  </si>
  <si>
    <t>1종</t>
    <phoneticPr fontId="2" type="noConversion"/>
  </si>
  <si>
    <t>2종</t>
    <phoneticPr fontId="2" type="noConversion"/>
  </si>
  <si>
    <t>3종</t>
    <phoneticPr fontId="2" type="noConversion"/>
  </si>
  <si>
    <t>자료 : 제주특별자치도 환경정책과(710-6073)</t>
    <phoneticPr fontId="2" type="noConversion"/>
  </si>
  <si>
    <r>
      <t>사방댐</t>
    </r>
    <r>
      <rPr>
        <b/>
        <vertAlign val="superscript"/>
        <sz val="9"/>
        <rFont val="맑은 고딕"/>
        <family val="3"/>
        <charset val="129"/>
        <scheme val="minor"/>
      </rPr>
      <t>1)</t>
    </r>
    <r>
      <rPr>
        <b/>
        <sz val="9"/>
        <rFont val="맑은 고딕"/>
        <family val="3"/>
        <charset val="129"/>
        <scheme val="minor"/>
      </rPr>
      <t>(개소)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</si>
  <si>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사방댐은 예방사방사업, 수해복공사 등을 모두 포함하여 반영한 결과</t>
    </r>
    <phoneticPr fontId="2" type="noConversion"/>
  </si>
  <si>
    <t xml:space="preserve">28.  조           림               Reforestation </t>
    <phoneticPr fontId="2" type="noConversion"/>
  </si>
  <si>
    <t>29.  불 법 산 림 훼 손 피 해 현 황      Forest  Damage</t>
    <phoneticPr fontId="2" type="noConversion"/>
  </si>
  <si>
    <t>(단위 : 건수, ha, 천원)</t>
    <phoneticPr fontId="2" type="noConversion"/>
  </si>
  <si>
    <t>합          계</t>
    <phoneticPr fontId="2" type="noConversion"/>
  </si>
  <si>
    <t>도    벌</t>
    <phoneticPr fontId="2" type="noConversion"/>
  </si>
  <si>
    <t>무 허 가 벌 채</t>
    <phoneticPr fontId="2" type="noConversion"/>
  </si>
  <si>
    <t>불법 산지전용</t>
    <phoneticPr fontId="2" type="noConversion"/>
  </si>
  <si>
    <t>기        타</t>
    <phoneticPr fontId="2" type="noConversion"/>
  </si>
  <si>
    <t>건   수</t>
    <phoneticPr fontId="2" type="noConversion"/>
  </si>
  <si>
    <t>피 해 액</t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</si>
  <si>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 xml:space="preserve">주 : 1) 산지를 조림·육림 및 토석의 굴취·채취 그 밖에 임산물 생산의 용도외로 </t>
    </r>
    <phoneticPr fontId="2" type="noConversion"/>
  </si>
  <si>
    <t xml:space="preserve">        2)  제주특별자치도 전체수치임</t>
    <phoneticPr fontId="2" type="noConversion"/>
  </si>
  <si>
    <t>솔껍질 깍지벌레</t>
    <phoneticPr fontId="2" type="noConversion"/>
  </si>
  <si>
    <t>오리나무 잎벌레</t>
    <phoneticPr fontId="2" type="noConversion"/>
  </si>
  <si>
    <t>잣나무 털녹병</t>
    <phoneticPr fontId="2" type="noConversion"/>
  </si>
  <si>
    <t>황철나무 알락하늘소</t>
    <phoneticPr fontId="2" type="noConversion"/>
  </si>
  <si>
    <t>자료 : 산림휴양과(064-710-6783)</t>
    <phoneticPr fontId="2" type="noConversion"/>
  </si>
  <si>
    <r>
      <t xml:space="preserve">  2015</t>
    </r>
    <r>
      <rPr>
        <vertAlign val="superscript"/>
        <sz val="9"/>
        <color theme="1"/>
        <rFont val="맑은 고딕"/>
        <family val="3"/>
        <charset val="129"/>
        <scheme val="minor"/>
      </rPr>
      <t>1)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</si>
  <si>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농림어업총조사(전수조사) 자료임</t>
    </r>
  </si>
  <si>
    <r>
      <rPr>
        <sz val="8"/>
        <color theme="0"/>
        <rFont val="맑은 고딕"/>
        <family val="3"/>
        <charset val="129"/>
        <scheme val="minor"/>
      </rPr>
      <t>주주 :</t>
    </r>
    <r>
      <rPr>
        <sz val="8"/>
        <rFont val="맑은 고딕"/>
        <family val="3"/>
        <charset val="129"/>
        <scheme val="minor"/>
      </rPr>
      <t xml:space="preserve"> 2) 추계자료 이므로 단단위 합계가 맞지 않은 경우가 있음</t>
    </r>
  </si>
  <si>
    <r>
      <t xml:space="preserve"> 2015</t>
    </r>
    <r>
      <rPr>
        <vertAlign val="superscript"/>
        <sz val="9"/>
        <color theme="1"/>
        <rFont val="맑은 고딕"/>
        <family val="3"/>
        <charset val="129"/>
        <scheme val="minor"/>
      </rPr>
      <t>2)</t>
    </r>
    <phoneticPr fontId="2" type="noConversion"/>
  </si>
  <si>
    <r>
      <t>2015</t>
    </r>
    <r>
      <rPr>
        <vertAlign val="superscript"/>
        <sz val="9"/>
        <color theme="1"/>
        <rFont val="맑은 고딕"/>
        <family val="3"/>
        <charset val="129"/>
        <scheme val="minor"/>
      </rPr>
      <t>2)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</si>
  <si>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    2   </t>
    </r>
    <r>
      <rPr>
        <sz val="8"/>
        <rFont val="맑은 고딕"/>
        <family val="3"/>
        <charset val="129"/>
        <scheme val="minor"/>
      </rPr>
      <t>2) 농림어업총조사(전수조사) 자료임</t>
    </r>
    <phoneticPr fontId="2" type="noConversion"/>
  </si>
  <si>
    <t xml:space="preserve">        3) 제주특별자치도 전체수치임</t>
    <phoneticPr fontId="2" type="noConversion"/>
  </si>
  <si>
    <r>
      <t xml:space="preserve"> 2015</t>
    </r>
    <r>
      <rPr>
        <vertAlign val="superscript"/>
        <sz val="9"/>
        <color theme="1"/>
        <rFont val="맑은 고딕"/>
        <family val="3"/>
        <charset val="129"/>
        <scheme val="minor"/>
      </rPr>
      <t>1)</t>
    </r>
    <phoneticPr fontId="2" type="noConversion"/>
  </si>
  <si>
    <r>
      <t>2015</t>
    </r>
    <r>
      <rPr>
        <vertAlign val="superscript"/>
        <sz val="9"/>
        <color theme="1"/>
        <rFont val="맑은 고딕"/>
        <family val="3"/>
        <charset val="129"/>
        <scheme val="minor"/>
      </rPr>
      <t>1)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</si>
  <si>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   </t>
    </r>
    <r>
      <rPr>
        <sz val="8"/>
        <rFont val="맑은 고딕"/>
        <family val="3"/>
        <charset val="129"/>
        <scheme val="minor"/>
      </rPr>
      <t>주 : 추계자료이므로 단위 합계가 맞지 않은 경우가 있음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</si>
  <si>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          </t>
    </r>
    <r>
      <rPr>
        <sz val="8"/>
        <rFont val="맑은 고딕"/>
        <family val="3"/>
        <charset val="129"/>
        <scheme val="minor"/>
      </rPr>
      <t>1) 농림어업총조사(전수조사) 자료임</t>
    </r>
    <phoneticPr fontId="2" type="noConversion"/>
  </si>
  <si>
    <t>36.  어  선  보  유     Fishing Vessel Ownership</t>
    <phoneticPr fontId="2" type="noConversion"/>
  </si>
  <si>
    <t>(단위 : 척, 톤)</t>
    <phoneticPr fontId="2" type="noConversion"/>
  </si>
  <si>
    <t>총     계   Total</t>
    <phoneticPr fontId="2" type="noConversion"/>
  </si>
  <si>
    <t>1톤 미만</t>
    <phoneticPr fontId="2" type="noConversion"/>
  </si>
  <si>
    <t>1~5톤</t>
    <phoneticPr fontId="2" type="noConversion"/>
  </si>
  <si>
    <t>5~10톤</t>
    <phoneticPr fontId="2" type="noConversion"/>
  </si>
  <si>
    <t>10~20톤</t>
    <phoneticPr fontId="2" type="noConversion"/>
  </si>
  <si>
    <t>20~30톤</t>
    <phoneticPr fontId="2" type="noConversion"/>
  </si>
  <si>
    <t>30~50톤</t>
    <phoneticPr fontId="2" type="noConversion"/>
  </si>
  <si>
    <t>50~100톤</t>
    <phoneticPr fontId="2" type="noConversion"/>
  </si>
  <si>
    <t>100톤</t>
    <phoneticPr fontId="2" type="noConversion"/>
  </si>
  <si>
    <t>동     력
Powered</t>
    <phoneticPr fontId="2" type="noConversion"/>
  </si>
  <si>
    <t>무   동   력
Non-powered</t>
    <phoneticPr fontId="2" type="noConversion"/>
  </si>
  <si>
    <t>척  수</t>
    <phoneticPr fontId="2" type="noConversion"/>
  </si>
  <si>
    <t>톤  수</t>
    <phoneticPr fontId="2" type="noConversion"/>
  </si>
  <si>
    <t>1∼5 ton</t>
    <phoneticPr fontId="2" type="noConversion"/>
  </si>
  <si>
    <t>5∼10 ton</t>
    <phoneticPr fontId="2" type="noConversion"/>
  </si>
  <si>
    <t>10∼20 ton</t>
    <phoneticPr fontId="2" type="noConversion"/>
  </si>
  <si>
    <t>20∼30 ton</t>
    <phoneticPr fontId="2" type="noConversion"/>
  </si>
  <si>
    <t>30∼50 ton</t>
    <phoneticPr fontId="2" type="noConversion"/>
  </si>
  <si>
    <t>50∼100 ton</t>
    <phoneticPr fontId="2" type="noConversion"/>
  </si>
  <si>
    <t>(㎡)</t>
    <phoneticPr fontId="2" type="noConversion"/>
  </si>
  <si>
    <t>37. 어   항   시   설     Fishing Port Facilities</t>
    <phoneticPr fontId="2" type="noConversion"/>
  </si>
  <si>
    <t>(단위 : 개)</t>
    <phoneticPr fontId="2" type="noConversion"/>
  </si>
  <si>
    <t>연     별</t>
    <phoneticPr fontId="2" type="noConversion"/>
  </si>
  <si>
    <t>어     항     Fishing ports</t>
    <phoneticPr fontId="2" type="noConversion"/>
  </si>
  <si>
    <t>위   판   장</t>
    <phoneticPr fontId="2" type="noConversion"/>
  </si>
  <si>
    <t>지     정     항</t>
    <phoneticPr fontId="2" type="noConversion"/>
  </si>
  <si>
    <t>어  항</t>
    <phoneticPr fontId="2" type="noConversion"/>
  </si>
  <si>
    <t xml:space="preserve">개소 </t>
    <phoneticPr fontId="2" type="noConversion"/>
  </si>
  <si>
    <t>방  파  제</t>
    <phoneticPr fontId="2" type="noConversion"/>
  </si>
  <si>
    <t>선  착  장</t>
    <phoneticPr fontId="2" type="noConversion"/>
  </si>
  <si>
    <t>물  양  장</t>
    <phoneticPr fontId="2" type="noConversion"/>
  </si>
  <si>
    <t>급  수  시  설</t>
    <phoneticPr fontId="2" type="noConversion"/>
  </si>
  <si>
    <t>급  유  시  설</t>
    <phoneticPr fontId="2" type="noConversion"/>
  </si>
  <si>
    <t>개  소</t>
    <phoneticPr fontId="2" type="noConversion"/>
  </si>
  <si>
    <t>1일급수능력</t>
    <phoneticPr fontId="2" type="noConversion"/>
  </si>
  <si>
    <t>(t/일)
Daily</t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</si>
  <si>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(  )는 12개 소규모어항</t>
    </r>
    <phoneticPr fontId="2" type="noConversion"/>
  </si>
  <si>
    <t xml:space="preserve">  주 : 1) 제주특별자치도 전체수치임</t>
    <phoneticPr fontId="2" type="noConversion"/>
  </si>
  <si>
    <r>
      <rPr>
        <sz val="8"/>
        <color theme="0"/>
        <rFont val="맑은 고딕"/>
        <family val="3"/>
        <charset val="129"/>
        <scheme val="minor"/>
      </rPr>
      <t xml:space="preserve">   </t>
    </r>
    <r>
      <rPr>
        <sz val="8"/>
        <rFont val="맑은 고딕"/>
        <family val="3"/>
        <charset val="129"/>
        <scheme val="minor"/>
      </rPr>
      <t>주 : 1) 추계자료이므로 단위 합계가 맞지 않은 경우가 있음</t>
    </r>
    <phoneticPr fontId="2" type="noConversion"/>
  </si>
  <si>
    <t xml:space="preserve">   주 : 1)  제주특별자치도 전체수치임</t>
    <phoneticPr fontId="2" type="noConversion"/>
  </si>
  <si>
    <t>주 : 제주특별자치도 전체수치임</t>
    <phoneticPr fontId="2" type="noConversion"/>
  </si>
  <si>
    <t xml:space="preserve">  주 : 제주특별자치도 전체수치임</t>
    <phoneticPr fontId="2" type="noConversion"/>
  </si>
  <si>
    <r>
      <t>맨손 어업</t>
    </r>
    <r>
      <rPr>
        <b/>
        <vertAlign val="superscript"/>
        <sz val="9"/>
        <rFont val="맑은 고딕"/>
        <family val="3"/>
        <charset val="129"/>
        <scheme val="minor"/>
      </rPr>
      <t>1)</t>
    </r>
    <r>
      <rPr>
        <b/>
        <sz val="9"/>
        <rFont val="맑은 고딕"/>
        <family val="3"/>
        <charset val="129"/>
        <scheme val="minor"/>
      </rPr>
      <t xml:space="preserve">
Fishery without gear</t>
    </r>
    <phoneticPr fontId="2" type="noConversion"/>
  </si>
  <si>
    <r>
      <t xml:space="preserve">육상 양식어업 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
Land cultivating fishery</t>
    </r>
    <phoneticPr fontId="2" type="noConversion"/>
  </si>
  <si>
    <r>
      <t xml:space="preserve">육상종묘 생산어업 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
Fishery producing land seedling</t>
    </r>
    <phoneticPr fontId="2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</si>
  <si>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2019년부터 맨손어업이 법정 신고· 수리됨에 따라 정식 집계됨</t>
    </r>
    <phoneticPr fontId="2" type="noConversion"/>
  </si>
  <si>
    <t xml:space="preserve">        2) 육상양식어업,육상종묘생산어업이 신고어업에서 허가어업으로 변경</t>
    <phoneticPr fontId="2" type="noConversion"/>
  </si>
  <si>
    <t xml:space="preserve">             (어업의허가및신고등에관한규칙, 2009.6), 허가 갱신 포함 수치임</t>
    <phoneticPr fontId="2" type="noConversion"/>
  </si>
  <si>
    <t xml:space="preserve">        2) 제주특졀자치도 전체수치임</t>
    <phoneticPr fontId="2" type="noConversion"/>
  </si>
  <si>
    <r>
      <t xml:space="preserve">기  타 </t>
    </r>
    <r>
      <rPr>
        <b/>
        <vertAlign val="superscript"/>
        <sz val="9"/>
        <rFont val="맑은 고딕"/>
        <family val="3"/>
        <charset val="129"/>
        <scheme val="minor"/>
      </rPr>
      <t>1)</t>
    </r>
    <r>
      <rPr>
        <b/>
        <sz val="9"/>
        <rFont val="맑은 고딕"/>
        <family val="3"/>
        <charset val="129"/>
        <scheme val="minor"/>
      </rPr>
      <t xml:space="preserve">
Other flowers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</si>
  <si>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구근류, 종자ㆍ종묘류 포함</t>
    </r>
  </si>
  <si>
    <t xml:space="preserve">  주 :  1) 가구당 경지면적 환산시 농가수는 통계청 자료 적용</t>
    <phoneticPr fontId="2" type="noConversion"/>
  </si>
  <si>
    <t>Farm Households and Population</t>
  </si>
  <si>
    <t>1. 농가 및 농가인구</t>
    <phoneticPr fontId="2" type="noConversion"/>
  </si>
  <si>
    <t>Outbreak and Prevention of Forest Diseases and Pests</t>
  </si>
  <si>
    <t>31. 산림병해충 발생 및 방제현황</t>
    <phoneticPr fontId="2" type="noConversion"/>
  </si>
  <si>
    <t>45. 수산업협동조합 현황</t>
    <phoneticPr fontId="2" type="noConversion"/>
  </si>
  <si>
    <t>자료 : 제주특별자치도 친환경농업정책과(064-710-3152)</t>
    <phoneticPr fontId="2" type="noConversion"/>
  </si>
  <si>
    <t>자료 : 제주특별자치도 축산과 (064-710-2124)</t>
    <phoneticPr fontId="2" type="noConversion"/>
  </si>
  <si>
    <t>자료 : 제주특별자치도 동물방역과 (064-710-2663)</t>
    <phoneticPr fontId="2" type="noConversion"/>
  </si>
  <si>
    <t>자료 : 제주특별자치도 동물방역과 (064-710-2142)</t>
    <phoneticPr fontId="2" type="noConversion"/>
  </si>
  <si>
    <t>자료 : 제주특별자치도 산림휴양과 (064-710-6772)</t>
    <phoneticPr fontId="2" type="noConversion"/>
  </si>
  <si>
    <t>자료 : 제주특별자치도 환경정책과 (064-710-6073)</t>
    <phoneticPr fontId="2" type="noConversion"/>
  </si>
  <si>
    <t>27. 사방사업 실적</t>
    <phoneticPr fontId="2" type="noConversion"/>
  </si>
  <si>
    <t xml:space="preserve">자료 : 제주특별자치도 산림휴양과(064-710-6773), 산림청「임업통계연보」 </t>
    <phoneticPr fontId="2" type="noConversion"/>
  </si>
  <si>
    <t>자료 : 제주특별자치도 산림휴양과 (064-710-6782) , 자치경찰단(064-710-8913)</t>
    <phoneticPr fontId="2" type="noConversion"/>
  </si>
  <si>
    <t xml:space="preserve">자료 : 제주특별자치도 산림휴양과 (064-710-6773), 산림청「임업통계연보」 </t>
    <phoneticPr fontId="2" type="noConversion"/>
  </si>
  <si>
    <t>자료 : 제주특별자치도 해녀문화유산과 (064-710-3985)</t>
    <phoneticPr fontId="2" type="noConversion"/>
  </si>
  <si>
    <t>자료 : 제주특별자치도 해양산업과(064-710-3254)</t>
    <phoneticPr fontId="2" type="noConversion"/>
  </si>
  <si>
    <t>자료 : 제주특별자치도 수산정책과 (064-710-3232)</t>
    <phoneticPr fontId="2" type="noConversion"/>
  </si>
  <si>
    <t>자료 : 제주특별자치도 수산정책과 (064-710-3245)</t>
    <phoneticPr fontId="2" type="noConversion"/>
  </si>
  <si>
    <t>자료 : 제주특별자치도 수산정책과 (064-710-3215)</t>
    <phoneticPr fontId="2" type="noConversion"/>
  </si>
  <si>
    <t>자료 : 제주특별자치도 수산정책과 (064-710-3247)</t>
    <phoneticPr fontId="2" type="noConversion"/>
  </si>
  <si>
    <t>자료 : 제주특별자치도 식품원예과 (064-710-3143)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</si>
</sst>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);[Red]\(#,##0\)"/>
    <numFmt numFmtId="178" formatCode="#,##0_ "/>
    <numFmt numFmtId="179" formatCode="#,##0;;\-;"/>
    <numFmt numFmtId="180" formatCode="#,##0;;\-\ \ ;"/>
    <numFmt numFmtId="181" formatCode="#,##0.0_ "/>
    <numFmt numFmtId="182" formatCode="#,##0.0_);[Red]\(#,##0.0\)"/>
    <numFmt numFmtId="183" formatCode="_ * #,##0_ ;_ * \-#,##0_ ;_ * &quot;-&quot;_ ;_ @_ "/>
    <numFmt numFmtId="184" formatCode="_ * #,##0.00_ ;_ * \-#,##0.00_ ;_ * &quot;-&quot;??_ ;_ @_ "/>
    <numFmt numFmtId="185" formatCode="_ * #,##0.00_ ;_ * \-#,##0.00_ ;_ * &quot;-&quot;_ ;_ @_ "/>
    <numFmt numFmtId="186" formatCode="&quot;₩&quot;#,##0;&quot;₩&quot;&quot;₩&quot;\-#,##0"/>
    <numFmt numFmtId="187" formatCode="&quot;₩&quot;#,##0.00;&quot;₩&quot;\-#,##0.00"/>
    <numFmt numFmtId="188" formatCode="&quot;R$&quot;#,##0.00;&quot;R$&quot;\-#,##0.0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;[Red]&quot;₩&quot;&quot;₩&quot;\-#,##0"/>
    <numFmt numFmtId="19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5" formatCode="_-[$€-2]* #,##0.00_-;\-[$€-2]* #,##0.00_-;_-[$€-2]* &quot;-&quot;??_-"/>
    <numFmt numFmtId="196" formatCode="_-* #,##0.0_-;\-* #,##0.0_-;_-* &quot;-&quot;_-;_-@_-"/>
    <numFmt numFmtId="197" formatCode="#,##0;&quot;△&quot;#,##0;\-;"/>
    <numFmt numFmtId="198" formatCode="#,##0;;\-"/>
    <numFmt numFmtId="199" formatCode="0_);[Red]\(0\)"/>
    <numFmt numFmtId="200" formatCode="#,##0.0;;\-;"/>
    <numFmt numFmtId="201" formatCode="#,##0.00;;\-;"/>
    <numFmt numFmtId="202" formatCode="#,##0.00_ "/>
    <numFmt numFmtId="203" formatCode="_-* #,##0.00_-;\-* #,##0.00_-;_-* &quot;-&quot;_-;_-@_-"/>
    <numFmt numFmtId="204" formatCode="0_ "/>
    <numFmt numFmtId="205" formatCode="#\ ###\ ##0;;\-\ \ ;"/>
    <numFmt numFmtId="206" formatCode="\(0\)"/>
    <numFmt numFmtId="207" formatCode="0.0_);[Red]\(0.0\)"/>
    <numFmt numFmtId="208" formatCode="#\ ###\ ##0.0;;\-\ \ ;"/>
    <numFmt numFmtId="209" formatCode="#\ ##0;;\-\ \ ;"/>
    <numFmt numFmtId="210" formatCode="#\ ###\ ##0\ \ ;;\-\ \ ;"/>
    <numFmt numFmtId="211" formatCode="0.0_ "/>
    <numFmt numFmtId="212" formatCode="#,##0.00;[Red]#,##0.00"/>
    <numFmt numFmtId="213" formatCode="0.00_ "/>
    <numFmt numFmtId="214" formatCode="#\ ###\ ##0;;\-;"/>
    <numFmt numFmtId="215" formatCode="#\ ###\ ##0.00;;\-;"/>
    <numFmt numFmtId="216" formatCode="\-"/>
    <numFmt numFmtId="217" formatCode="#\ ###\ ###\ ##0;;\-;"/>
    <numFmt numFmtId="218" formatCode="#\ ##0\ \ ;;\-\ \ ;"/>
    <numFmt numFmtId="219" formatCode="0.00_);[Red]\(0.00\)"/>
    <numFmt numFmtId="220" formatCode="#\ ##0\ \ ;;\-"/>
    <numFmt numFmtId="221" formatCode="#\ ###\ ##0"/>
    <numFmt numFmtId="222" formatCode=".\ #\ \ ;;\ȭ;__x0000_"/>
    <numFmt numFmtId="223" formatCode="0.0"/>
    <numFmt numFmtId="224" formatCode="[=0]&quot;-&quot;;General"/>
    <numFmt numFmtId="225" formatCode="#\ ##0"/>
    <numFmt numFmtId="226" formatCode="#\ ###\ ##0.0;;\-;"/>
  </numFmts>
  <fonts count="1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1"/>
      <name val="돋움"/>
      <family val="3"/>
      <charset val="129"/>
    </font>
    <font>
      <sz val="10"/>
      <color indexed="10"/>
      <name val="Arial"/>
      <family val="2"/>
    </font>
    <font>
      <b/>
      <sz val="10"/>
      <name val="굴림"/>
      <family val="3"/>
      <charset val="129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8"/>
      <name val="바탕"/>
      <family val="1"/>
      <charset val="129"/>
    </font>
    <font>
      <b/>
      <sz val="18"/>
      <name val="함초롬돋움"/>
      <family val="3"/>
      <charset val="129"/>
    </font>
    <font>
      <sz val="11"/>
      <name val="함초롬돋움"/>
      <family val="3"/>
      <charset val="129"/>
    </font>
    <font>
      <sz val="8"/>
      <name val="함초롬돋움"/>
      <family val="3"/>
      <charset val="129"/>
    </font>
    <font>
      <b/>
      <sz val="9"/>
      <name val="함초롬돋움"/>
      <family val="3"/>
      <charset val="129"/>
    </font>
    <font>
      <sz val="9"/>
      <name val="함초롬돋움"/>
      <family val="3"/>
      <charset val="129"/>
    </font>
    <font>
      <sz val="9"/>
      <color theme="1"/>
      <name val="함초롬돋움"/>
      <family val="3"/>
      <charset val="129"/>
    </font>
    <font>
      <b/>
      <sz val="9"/>
      <color theme="1"/>
      <name val="함초롬돋움"/>
      <family val="3"/>
      <charset val="129"/>
    </font>
    <font>
      <sz val="10"/>
      <name val="함초롬돋움"/>
      <family val="3"/>
      <charset val="129"/>
    </font>
    <font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굴림체"/>
      <family val="3"/>
      <charset val="129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굴림"/>
      <family val="3"/>
      <charset val="129"/>
    </font>
    <font>
      <sz val="8"/>
      <color theme="1"/>
      <name val="Arial"/>
      <family val="2"/>
    </font>
    <font>
      <b/>
      <sz val="1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b/>
      <vertAlign val="superscript"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vertAlign val="superscript"/>
      <sz val="9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vertAlign val="superscript"/>
      <sz val="9"/>
      <name val="맑은 고딕"/>
      <family val="3"/>
      <charset val="129"/>
      <scheme val="minor"/>
    </font>
    <font>
      <b/>
      <vertAlign val="superscript"/>
      <sz val="1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vertAlign val="superscript"/>
      <sz val="9"/>
      <color theme="1"/>
      <name val="맑은 고딕"/>
      <family val="3"/>
      <charset val="129"/>
      <scheme val="minor"/>
    </font>
    <font>
      <b/>
      <vertAlign val="superscript"/>
      <sz val="8"/>
      <name val="맑은 고딕"/>
      <family val="3"/>
      <charset val="129"/>
      <scheme val="minor"/>
    </font>
    <font>
      <sz val="28"/>
      <name val="맑은 고딕"/>
      <family val="3"/>
      <charset val="129"/>
      <scheme val="minor"/>
    </font>
    <font>
      <sz val="22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vertAlign val="superscript"/>
      <sz val="9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39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6" fillId="0" borderId="0"/>
    <xf numFmtId="0" fontId="9" fillId="0" borderId="0" applyFill="0" applyBorder="0" applyAlignment="0"/>
    <xf numFmtId="0" fontId="43" fillId="0" borderId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44" fillId="16" borderId="0" applyNumberFormat="0" applyBorder="0" applyAlignment="0" applyProtection="0"/>
    <xf numFmtId="0" fontId="45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44" fillId="16" borderId="3" applyNumberFormat="0" applyBorder="0" applyAlignment="0" applyProtection="0"/>
    <xf numFmtId="0" fontId="19" fillId="0" borderId="4"/>
    <xf numFmtId="0" fontId="9" fillId="0" borderId="0"/>
    <xf numFmtId="0" fontId="11" fillId="0" borderId="0"/>
    <xf numFmtId="0" fontId="6" fillId="0" borderId="0"/>
    <xf numFmtId="10" fontId="6" fillId="0" borderId="0" applyFont="0" applyFill="0" applyBorder="0" applyAlignment="0" applyProtection="0"/>
    <xf numFmtId="0" fontId="19" fillId="0" borderId="0"/>
    <xf numFmtId="0" fontId="6" fillId="0" borderId="5" applyNumberFormat="0" applyFont="0" applyFill="0" applyAlignment="0" applyProtection="0"/>
    <xf numFmtId="0" fontId="46" fillId="0" borderId="6">
      <alignment horizontal="left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189" fontId="11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0" fontId="24" fillId="3" borderId="0" applyNumberFormat="0" applyBorder="0" applyAlignment="0" applyProtection="0">
      <alignment vertical="center"/>
    </xf>
    <xf numFmtId="0" fontId="39" fillId="0" borderId="0">
      <protection locked="0"/>
    </xf>
    <xf numFmtId="0" fontId="39" fillId="0" borderId="0">
      <protection locked="0"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9" fillId="22" borderId="8" applyNumberFormat="0" applyFont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0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190" fontId="6" fillId="0" borderId="0">
      <alignment vertical="center"/>
    </xf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10"/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7" applyNumberFormat="0" applyAlignment="0" applyProtection="0">
      <alignment vertical="center"/>
    </xf>
    <xf numFmtId="4" fontId="39" fillId="0" borderId="0">
      <protection locked="0"/>
    </xf>
    <xf numFmtId="191" fontId="11" fillId="0" borderId="0">
      <protection locked="0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1" borderId="16" applyNumberFormat="0" applyAlignment="0" applyProtection="0">
      <alignment vertical="center"/>
    </xf>
    <xf numFmtId="41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2" fillId="0" borderId="0">
      <alignment vertical="center"/>
    </xf>
    <xf numFmtId="192" fontId="11" fillId="0" borderId="0">
      <protection locked="0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5">
      <protection locked="0"/>
    </xf>
    <xf numFmtId="193" fontId="11" fillId="0" borderId="0">
      <protection locked="0"/>
    </xf>
    <xf numFmtId="194" fontId="11" fillId="0" borderId="0">
      <protection locked="0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1" fillId="0" borderId="0" applyFont="0" applyFill="0" applyBorder="0" applyAlignment="0" applyProtection="0"/>
    <xf numFmtId="0" fontId="6" fillId="0" borderId="0">
      <alignment vertical="center"/>
    </xf>
    <xf numFmtId="41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>
      <alignment vertical="center"/>
    </xf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" fillId="0" borderId="0">
      <alignment vertical="center"/>
    </xf>
    <xf numFmtId="0" fontId="70" fillId="0" borderId="0"/>
    <xf numFmtId="42" fontId="1" fillId="0" borderId="0" applyFont="0" applyFill="0" applyBorder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183" fontId="11" fillId="0" borderId="0" applyFont="0" applyFill="0" applyBorder="0" applyAlignment="0" applyProtection="0"/>
  </cellStyleXfs>
  <cellXfs count="2093">
    <xf numFmtId="0" fontId="0" fillId="0" borderId="0" xfId="0"/>
    <xf numFmtId="0" fontId="37" fillId="0" borderId="0" xfId="114" applyFont="1" applyFill="1" applyAlignment="1">
      <alignment vertical="center"/>
    </xf>
    <xf numFmtId="0" fontId="6" fillId="0" borderId="0" xfId="115" applyAlignment="1"/>
    <xf numFmtId="0" fontId="5" fillId="0" borderId="0" xfId="115" applyFont="1" applyAlignment="1">
      <alignment vertical="center"/>
    </xf>
    <xf numFmtId="0" fontId="6" fillId="0" borderId="0" xfId="115" applyBorder="1" applyAlignment="1"/>
    <xf numFmtId="0" fontId="5" fillId="0" borderId="0" xfId="115" applyFont="1" applyAlignment="1">
      <alignment horizontal="center" vertical="center"/>
    </xf>
    <xf numFmtId="0" fontId="3" fillId="0" borderId="0" xfId="115" applyFont="1" applyAlignment="1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14" applyFont="1" applyFill="1" applyAlignment="1">
      <alignment vertical="center"/>
    </xf>
    <xf numFmtId="0" fontId="5" fillId="0" borderId="0" xfId="114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114" applyFont="1" applyFill="1" applyAlignment="1">
      <alignment horizontal="center" vertical="center" shrinkToFit="1"/>
    </xf>
    <xf numFmtId="178" fontId="5" fillId="0" borderId="0" xfId="114" applyNumberFormat="1" applyFont="1" applyFill="1" applyAlignment="1">
      <alignment vertical="center"/>
    </xf>
    <xf numFmtId="0" fontId="52" fillId="0" borderId="0" xfId="115" applyFont="1" applyFill="1">
      <alignment vertical="center"/>
    </xf>
    <xf numFmtId="0" fontId="52" fillId="0" borderId="0" xfId="0" applyFont="1" applyFill="1" applyAlignment="1">
      <alignment vertical="center"/>
    </xf>
    <xf numFmtId="0" fontId="7" fillId="0" borderId="0" xfId="114" applyFont="1" applyFill="1" applyAlignment="1">
      <alignment vertical="center"/>
    </xf>
    <xf numFmtId="0" fontId="6" fillId="0" borderId="0" xfId="115" applyAlignment="1">
      <alignment horizontal="center" vertical="center"/>
    </xf>
    <xf numFmtId="0" fontId="6" fillId="0" borderId="0" xfId="115" applyBorder="1" applyAlignment="1">
      <alignment horizontal="center" vertical="center"/>
    </xf>
    <xf numFmtId="196" fontId="52" fillId="0" borderId="0" xfId="92" applyNumberFormat="1" applyFont="1" applyFill="1" applyAlignment="1">
      <alignment vertical="center"/>
    </xf>
    <xf numFmtId="0" fontId="7" fillId="0" borderId="0" xfId="115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" fillId="0" borderId="0" xfId="115" applyFont="1" applyAlignment="1">
      <alignment vertical="center"/>
    </xf>
    <xf numFmtId="0" fontId="6" fillId="0" borderId="0" xfId="119" applyFont="1" applyFill="1" applyBorder="1" applyAlignment="1">
      <alignment vertical="center"/>
    </xf>
    <xf numFmtId="0" fontId="6" fillId="0" borderId="0" xfId="119" applyFont="1" applyFill="1" applyAlignment="1">
      <alignment vertical="center"/>
    </xf>
    <xf numFmtId="0" fontId="6" fillId="0" borderId="0" xfId="119" applyFont="1" applyFill="1" applyBorder="1" applyAlignment="1">
      <alignment horizontal="left" vertical="center"/>
    </xf>
    <xf numFmtId="0" fontId="6" fillId="0" borderId="0" xfId="120" applyFont="1" applyFill="1" applyAlignment="1">
      <alignment vertical="center"/>
    </xf>
    <xf numFmtId="0" fontId="6" fillId="0" borderId="0" xfId="119" applyFont="1" applyFill="1" applyAlignment="1">
      <alignment vertical="center" shrinkToFit="1"/>
    </xf>
    <xf numFmtId="0" fontId="6" fillId="0" borderId="0" xfId="119" applyFont="1" applyFill="1" applyBorder="1" applyAlignment="1">
      <alignment horizontal="center" vertical="center" shrinkToFit="1"/>
    </xf>
    <xf numFmtId="0" fontId="3" fillId="0" borderId="0" xfId="119" applyFont="1" applyFill="1" applyAlignment="1">
      <alignment vertical="center"/>
    </xf>
    <xf numFmtId="0" fontId="6" fillId="0" borderId="0" xfId="119" applyFont="1" applyFill="1" applyAlignment="1">
      <alignment horizontal="right" vertical="center"/>
    </xf>
    <xf numFmtId="0" fontId="0" fillId="0" borderId="0" xfId="0" applyFont="1"/>
    <xf numFmtId="0" fontId="6" fillId="0" borderId="0" xfId="115" applyFont="1" applyAlignment="1"/>
    <xf numFmtId="0" fontId="4" fillId="0" borderId="0" xfId="115" applyFont="1" applyAlignment="1">
      <alignment horizontal="center" vertical="center"/>
    </xf>
    <xf numFmtId="0" fontId="51" fillId="0" borderId="0" xfId="115" applyFont="1" applyFill="1" applyAlignment="1">
      <alignment vertical="center"/>
    </xf>
    <xf numFmtId="0" fontId="7" fillId="0" borderId="0" xfId="119" applyFont="1" applyFill="1" applyBorder="1" applyAlignment="1">
      <alignment horizontal="centerContinuous" vertical="center" shrinkToFit="1"/>
    </xf>
    <xf numFmtId="0" fontId="6" fillId="0" borderId="0" xfId="119" applyFont="1" applyFill="1" applyBorder="1" applyAlignment="1">
      <alignment horizontal="centerContinuous" vertical="center" shrinkToFit="1"/>
    </xf>
    <xf numFmtId="0" fontId="4" fillId="0" borderId="0" xfId="119" applyFont="1" applyFill="1" applyAlignment="1">
      <alignment vertical="center"/>
    </xf>
    <xf numFmtId="179" fontId="6" fillId="0" borderId="0" xfId="119" applyNumberFormat="1" applyFont="1" applyFill="1" applyBorder="1" applyAlignment="1">
      <alignment horizontal="right" vertical="center" wrapText="1" indent="1" shrinkToFit="1"/>
    </xf>
    <xf numFmtId="0" fontId="7" fillId="0" borderId="0" xfId="119" applyFont="1" applyFill="1" applyBorder="1" applyAlignment="1">
      <alignment horizontal="centerContinuous" vertical="center"/>
    </xf>
    <xf numFmtId="0" fontId="6" fillId="0" borderId="0" xfId="119" applyFont="1" applyFill="1" applyBorder="1" applyAlignment="1">
      <alignment horizontal="centerContinuous" vertical="center"/>
    </xf>
    <xf numFmtId="0" fontId="6" fillId="0" borderId="0" xfId="119" applyFont="1" applyFill="1" applyBorder="1" applyAlignment="1">
      <alignment vertical="center" shrinkToFit="1"/>
    </xf>
    <xf numFmtId="0" fontId="7" fillId="0" borderId="0" xfId="119" applyFont="1" applyFill="1" applyBorder="1" applyAlignment="1">
      <alignment horizontal="center" vertical="center"/>
    </xf>
    <xf numFmtId="0" fontId="6" fillId="0" borderId="0" xfId="119" applyFont="1" applyFill="1" applyBorder="1" applyAlignment="1">
      <alignment horizontal="center" vertical="center"/>
    </xf>
    <xf numFmtId="0" fontId="6" fillId="0" borderId="0" xfId="119" applyFont="1" applyFill="1" applyBorder="1" applyAlignment="1">
      <alignment horizontal="right" vertical="center"/>
    </xf>
    <xf numFmtId="0" fontId="6" fillId="0" borderId="0" xfId="122">
      <alignment vertical="center"/>
    </xf>
    <xf numFmtId="0" fontId="1" fillId="0" borderId="0" xfId="0" applyFont="1"/>
    <xf numFmtId="0" fontId="6" fillId="0" borderId="0" xfId="122" applyFont="1">
      <alignment vertical="center"/>
    </xf>
    <xf numFmtId="0" fontId="3" fillId="0" borderId="0" xfId="122" applyFont="1">
      <alignment vertical="center"/>
    </xf>
    <xf numFmtId="0" fontId="3" fillId="0" borderId="0" xfId="114" applyFont="1" applyAlignment="1"/>
    <xf numFmtId="0" fontId="5" fillId="0" borderId="0" xfId="122" applyFont="1" applyAlignment="1">
      <alignment vertical="center"/>
    </xf>
    <xf numFmtId="0" fontId="56" fillId="0" borderId="0" xfId="122" applyFont="1">
      <alignment vertical="center"/>
    </xf>
    <xf numFmtId="0" fontId="6" fillId="0" borderId="0" xfId="122" applyFont="1" applyAlignment="1">
      <alignment vertical="center"/>
    </xf>
    <xf numFmtId="0" fontId="6" fillId="0" borderId="0" xfId="122" applyFont="1" applyAlignment="1">
      <alignment vertical="center" shrinkToFit="1"/>
    </xf>
    <xf numFmtId="0" fontId="37" fillId="0" borderId="0" xfId="122" applyFont="1" applyBorder="1" applyAlignment="1">
      <alignment vertical="center"/>
    </xf>
    <xf numFmtId="41" fontId="3" fillId="0" borderId="0" xfId="92" applyFont="1" applyBorder="1" applyAlignment="1">
      <alignment vertical="center"/>
    </xf>
    <xf numFmtId="0" fontId="3" fillId="0" borderId="0" xfId="122" applyFont="1" applyAlignment="1">
      <alignment vertical="center"/>
    </xf>
    <xf numFmtId="0" fontId="47" fillId="0" borderId="0" xfId="122" applyNumberFormat="1" applyFont="1" applyBorder="1" applyAlignment="1">
      <alignment vertical="center" wrapText="1"/>
    </xf>
    <xf numFmtId="0" fontId="3" fillId="16" borderId="0" xfId="0" applyFont="1" applyFill="1" applyAlignment="1">
      <alignment vertical="center"/>
    </xf>
    <xf numFmtId="0" fontId="6" fillId="0" borderId="0" xfId="122" applyAlignment="1"/>
    <xf numFmtId="0" fontId="56" fillId="0" borderId="0" xfId="122" applyFont="1" applyAlignment="1">
      <alignment vertical="center"/>
    </xf>
    <xf numFmtId="0" fontId="7" fillId="0" borderId="0" xfId="122" applyFont="1" applyFill="1" applyBorder="1" applyAlignment="1">
      <alignment vertical="center"/>
    </xf>
    <xf numFmtId="0" fontId="6" fillId="0" borderId="0" xfId="122" applyFont="1" applyAlignment="1"/>
    <xf numFmtId="0" fontId="6" fillId="0" borderId="0" xfId="122" applyFont="1" applyBorder="1" applyAlignment="1"/>
    <xf numFmtId="0" fontId="4" fillId="0" borderId="0" xfId="122" applyFont="1" applyAlignment="1">
      <alignment vertical="center"/>
    </xf>
    <xf numFmtId="0" fontId="54" fillId="0" borderId="0" xfId="122" applyFont="1" applyFill="1" applyAlignment="1">
      <alignment vertical="center"/>
    </xf>
    <xf numFmtId="0" fontId="6" fillId="0" borderId="0" xfId="122" applyFill="1" applyAlignment="1">
      <alignment vertical="center"/>
    </xf>
    <xf numFmtId="0" fontId="6" fillId="0" borderId="0" xfId="122" applyAlignment="1">
      <alignment shrinkToFit="1"/>
    </xf>
    <xf numFmtId="0" fontId="56" fillId="0" borderId="0" xfId="123" applyFont="1" applyFill="1" applyAlignment="1">
      <alignment horizontal="center" vertical="center"/>
    </xf>
    <xf numFmtId="41" fontId="7" fillId="0" borderId="0" xfId="92" applyFont="1" applyFill="1" applyAlignment="1">
      <alignment horizontal="center" vertical="center"/>
    </xf>
    <xf numFmtId="0" fontId="3" fillId="16" borderId="0" xfId="123" applyFont="1" applyFill="1" applyAlignment="1">
      <alignment vertical="center"/>
    </xf>
    <xf numFmtId="0" fontId="3" fillId="0" borderId="0" xfId="119" applyFont="1" applyFill="1" applyBorder="1" applyAlignment="1">
      <alignment horizontal="right" vertical="center" wrapText="1"/>
    </xf>
    <xf numFmtId="0" fontId="3" fillId="0" borderId="0" xfId="123" applyFont="1" applyFill="1" applyAlignment="1">
      <alignment horizontal="center" vertical="center" shrinkToFit="1"/>
    </xf>
    <xf numFmtId="0" fontId="6" fillId="0" borderId="0" xfId="123" applyFill="1" applyAlignment="1">
      <alignment horizontal="center" vertical="center" shrinkToFit="1"/>
    </xf>
    <xf numFmtId="0" fontId="6" fillId="0" borderId="0" xfId="123" applyFill="1" applyAlignment="1">
      <alignment horizontal="center" vertical="center"/>
    </xf>
    <xf numFmtId="0" fontId="5" fillId="0" borderId="0" xfId="123" applyFont="1" applyAlignment="1">
      <alignment vertical="center"/>
    </xf>
    <xf numFmtId="0" fontId="6" fillId="0" borderId="0" xfId="123" applyFont="1" applyAlignment="1">
      <alignment vertical="center"/>
    </xf>
    <xf numFmtId="0" fontId="6" fillId="0" borderId="0" xfId="123" applyFont="1" applyBorder="1" applyAlignment="1">
      <alignment vertical="center"/>
    </xf>
    <xf numFmtId="0" fontId="37" fillId="0" borderId="0" xfId="123" applyFont="1" applyBorder="1" applyAlignment="1">
      <alignment horizontal="center" vertical="center"/>
    </xf>
    <xf numFmtId="0" fontId="7" fillId="0" borderId="0" xfId="123" applyFont="1" applyFill="1" applyBorder="1" applyAlignment="1">
      <alignment horizontal="center" vertical="center"/>
    </xf>
    <xf numFmtId="0" fontId="3" fillId="0" borderId="0" xfId="119" applyFont="1" applyFill="1" applyBorder="1" applyAlignment="1">
      <alignment vertical="center"/>
    </xf>
    <xf numFmtId="0" fontId="1" fillId="0" borderId="0" xfId="123" applyFont="1" applyAlignment="1">
      <alignment shrinkToFit="1"/>
    </xf>
    <xf numFmtId="0" fontId="6" fillId="0" borderId="0" xfId="123" applyFill="1" applyAlignment="1">
      <alignment shrinkToFi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123" applyAlignment="1">
      <alignment shrinkToFit="1"/>
    </xf>
    <xf numFmtId="0" fontId="6" fillId="0" borderId="0" xfId="123">
      <alignment vertical="center"/>
    </xf>
    <xf numFmtId="0" fontId="5" fillId="0" borderId="0" xfId="123" applyFont="1">
      <alignment vertical="center"/>
    </xf>
    <xf numFmtId="0" fontId="3" fillId="0" borderId="0" xfId="123" applyFont="1" applyAlignment="1">
      <alignment vertical="center"/>
    </xf>
    <xf numFmtId="0" fontId="47" fillId="0" borderId="0" xfId="123" applyFont="1" applyFill="1" applyBorder="1" applyAlignment="1">
      <alignment vertical="center"/>
    </xf>
    <xf numFmtId="0" fontId="50" fillId="0" borderId="0" xfId="123" applyFont="1" applyFill="1" applyBorder="1" applyAlignment="1">
      <alignment horizontal="center" vertical="center"/>
    </xf>
    <xf numFmtId="0" fontId="6" fillId="0" borderId="0" xfId="123" applyBorder="1">
      <alignment vertical="center"/>
    </xf>
    <xf numFmtId="0" fontId="6" fillId="0" borderId="0" xfId="123" applyFont="1" applyFill="1" applyBorder="1" applyAlignment="1">
      <alignment horizontal="center" vertical="center"/>
    </xf>
    <xf numFmtId="0" fontId="6" fillId="0" borderId="0" xfId="123" applyFont="1">
      <alignment vertical="center"/>
    </xf>
    <xf numFmtId="41" fontId="7" fillId="0" borderId="0" xfId="92" applyFont="1" applyFill="1" applyAlignment="1">
      <alignment vertical="center"/>
    </xf>
    <xf numFmtId="0" fontId="3" fillId="0" borderId="0" xfId="123" applyFont="1" applyFill="1" applyBorder="1" applyAlignment="1">
      <alignment vertical="center"/>
    </xf>
    <xf numFmtId="0" fontId="3" fillId="0" borderId="0" xfId="123" applyFont="1" applyFill="1" applyAlignment="1">
      <alignment vertical="center"/>
    </xf>
    <xf numFmtId="0" fontId="3" fillId="0" borderId="0" xfId="123" applyFont="1">
      <alignment vertical="center"/>
    </xf>
    <xf numFmtId="0" fontId="5" fillId="0" borderId="0" xfId="119" applyFont="1" applyFill="1" applyAlignment="1">
      <alignment vertical="center"/>
    </xf>
    <xf numFmtId="0" fontId="5" fillId="0" borderId="0" xfId="123" applyFont="1" applyFill="1" applyAlignment="1">
      <alignment vertical="center"/>
    </xf>
    <xf numFmtId="0" fontId="6" fillId="0" borderId="0" xfId="123" applyFont="1" applyFill="1" applyAlignment="1">
      <alignment vertical="center"/>
    </xf>
    <xf numFmtId="0" fontId="37" fillId="0" borderId="0" xfId="123" applyFont="1" applyFill="1" applyBorder="1" applyAlignment="1">
      <alignment vertical="center"/>
    </xf>
    <xf numFmtId="0" fontId="1" fillId="0" borderId="0" xfId="123" applyFont="1" applyFill="1" applyAlignment="1">
      <alignment vertical="center"/>
    </xf>
    <xf numFmtId="0" fontId="6" fillId="0" borderId="0" xfId="123" applyFill="1" applyAlignment="1">
      <alignment vertical="center"/>
    </xf>
    <xf numFmtId="0" fontId="5" fillId="0" borderId="0" xfId="123" applyFont="1" applyFill="1">
      <alignment vertical="center"/>
    </xf>
    <xf numFmtId="0" fontId="6" fillId="0" borderId="0" xfId="123" applyFill="1" applyAlignment="1"/>
    <xf numFmtId="0" fontId="4" fillId="0" borderId="0" xfId="123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123" applyAlignment="1"/>
    <xf numFmtId="0" fontId="6" fillId="0" borderId="0" xfId="123" applyFont="1" applyFill="1" applyBorder="1" applyAlignment="1">
      <alignment vertical="center"/>
    </xf>
    <xf numFmtId="0" fontId="6" fillId="0" borderId="0" xfId="119" applyFont="1" applyFill="1" applyAlignment="1"/>
    <xf numFmtId="0" fontId="5" fillId="0" borderId="0" xfId="125" applyFont="1" applyAlignment="1">
      <alignment vertical="center"/>
    </xf>
    <xf numFmtId="0" fontId="6" fillId="0" borderId="0" xfId="125" applyFont="1" applyAlignment="1">
      <alignment vertical="center"/>
    </xf>
    <xf numFmtId="0" fontId="37" fillId="0" borderId="0" xfId="125" applyFont="1" applyBorder="1" applyAlignment="1">
      <alignment vertical="center"/>
    </xf>
    <xf numFmtId="0" fontId="7" fillId="0" borderId="0" xfId="125" applyFont="1" applyFill="1" applyBorder="1" applyAlignment="1">
      <alignment vertical="center"/>
    </xf>
    <xf numFmtId="0" fontId="3" fillId="0" borderId="0" xfId="125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125">
      <alignment vertical="center"/>
    </xf>
    <xf numFmtId="0" fontId="57" fillId="0" borderId="0" xfId="125" applyFont="1" applyFill="1" applyAlignment="1">
      <alignment vertical="center"/>
    </xf>
    <xf numFmtId="0" fontId="6" fillId="0" borderId="0" xfId="125" applyFont="1" applyFill="1" applyAlignment="1">
      <alignment vertical="center"/>
    </xf>
    <xf numFmtId="0" fontId="37" fillId="0" borderId="0" xfId="125" applyFont="1" applyFill="1" applyAlignment="1">
      <alignment vertical="center"/>
    </xf>
    <xf numFmtId="0" fontId="1" fillId="0" borderId="0" xfId="125" applyFont="1" applyFill="1" applyAlignment="1">
      <alignment vertical="center"/>
    </xf>
    <xf numFmtId="0" fontId="1" fillId="0" borderId="0" xfId="125" applyFont="1" applyFill="1" applyBorder="1" applyAlignment="1">
      <alignment vertical="center"/>
    </xf>
    <xf numFmtId="0" fontId="6" fillId="0" borderId="0" xfId="125" applyFill="1" applyAlignment="1">
      <alignment vertical="center"/>
    </xf>
    <xf numFmtId="0" fontId="6" fillId="0" borderId="0" xfId="125" applyFill="1" applyAlignment="1"/>
    <xf numFmtId="0" fontId="5" fillId="0" borderId="0" xfId="114" applyFont="1" applyAlignment="1">
      <alignment vertical="center"/>
    </xf>
    <xf numFmtId="0" fontId="6" fillId="0" borderId="0" xfId="114" applyFont="1" applyAlignment="1">
      <alignment vertical="center"/>
    </xf>
    <xf numFmtId="0" fontId="37" fillId="0" borderId="0" xfId="114" applyFont="1" applyAlignment="1">
      <alignment vertical="center"/>
    </xf>
    <xf numFmtId="0" fontId="7" fillId="0" borderId="0" xfId="114" applyFont="1" applyFill="1" applyBorder="1" applyAlignment="1">
      <alignment vertical="center"/>
    </xf>
    <xf numFmtId="179" fontId="5" fillId="0" borderId="0" xfId="114" applyNumberFormat="1" applyFont="1" applyAlignment="1">
      <alignment vertical="center"/>
    </xf>
    <xf numFmtId="41" fontId="5" fillId="0" borderId="0" xfId="126" applyFont="1" applyAlignment="1">
      <alignment vertical="center"/>
    </xf>
    <xf numFmtId="0" fontId="4" fillId="0" borderId="0" xfId="114" applyFont="1" applyFill="1" applyAlignment="1">
      <alignment vertical="center"/>
    </xf>
    <xf numFmtId="0" fontId="1" fillId="0" borderId="0" xfId="114" applyFont="1" applyFill="1">
      <alignment vertical="center"/>
    </xf>
    <xf numFmtId="0" fontId="48" fillId="0" borderId="0" xfId="114" applyFont="1" applyFill="1">
      <alignment vertical="center"/>
    </xf>
    <xf numFmtId="177" fontId="7" fillId="0" borderId="0" xfId="114" applyNumberFormat="1" applyFont="1" applyFill="1" applyBorder="1" applyAlignment="1">
      <alignment horizontal="center" vertical="center" shrinkToFit="1"/>
    </xf>
    <xf numFmtId="0" fontId="7" fillId="0" borderId="0" xfId="114" applyFont="1" applyFill="1" applyBorder="1" applyAlignment="1">
      <alignment horizontal="center" vertical="center" shrinkToFit="1"/>
    </xf>
    <xf numFmtId="177" fontId="6" fillId="0" borderId="0" xfId="114" applyNumberFormat="1" applyFont="1" applyFill="1" applyBorder="1" applyAlignment="1">
      <alignment horizontal="center" vertical="center" shrinkToFit="1"/>
    </xf>
    <xf numFmtId="0" fontId="6" fillId="0" borderId="0" xfId="114" applyFill="1">
      <alignment vertical="center"/>
    </xf>
    <xf numFmtId="0" fontId="7" fillId="0" borderId="0" xfId="114" applyFont="1" applyFill="1">
      <alignment vertical="center"/>
    </xf>
    <xf numFmtId="0" fontId="3" fillId="0" borderId="0" xfId="114" applyFont="1" applyFill="1" applyAlignment="1">
      <alignment horizontal="center" vertical="center"/>
    </xf>
    <xf numFmtId="0" fontId="3" fillId="0" borderId="0" xfId="114" applyFont="1" applyFill="1">
      <alignment vertical="center"/>
    </xf>
    <xf numFmtId="0" fontId="53" fillId="0" borderId="0" xfId="122" applyFont="1" applyFill="1" applyBorder="1" applyAlignment="1">
      <alignment horizontal="right" vertical="center"/>
    </xf>
    <xf numFmtId="0" fontId="56" fillId="0" borderId="0" xfId="114" applyFont="1" applyFill="1" applyBorder="1" applyAlignment="1">
      <alignment vertical="center"/>
    </xf>
    <xf numFmtId="204" fontId="6" fillId="0" borderId="0" xfId="119" applyNumberFormat="1" applyFont="1" applyFill="1" applyAlignment="1">
      <alignment vertical="center"/>
    </xf>
    <xf numFmtId="0" fontId="60" fillId="0" borderId="0" xfId="119" applyFont="1" applyFill="1" applyBorder="1" applyAlignment="1">
      <alignment vertical="center"/>
    </xf>
    <xf numFmtId="0" fontId="7" fillId="0" borderId="0" xfId="119" applyFont="1" applyFill="1" applyAlignment="1">
      <alignment vertical="center"/>
    </xf>
    <xf numFmtId="0" fontId="61" fillId="0" borderId="0" xfId="119" applyFont="1" applyFill="1" applyBorder="1" applyAlignment="1">
      <alignment vertical="center"/>
    </xf>
    <xf numFmtId="0" fontId="61" fillId="0" borderId="0" xfId="119" applyFont="1" applyFill="1" applyAlignment="1">
      <alignment vertical="center"/>
    </xf>
    <xf numFmtId="176" fontId="6" fillId="0" borderId="0" xfId="119" applyNumberFormat="1" applyFont="1" applyFill="1" applyAlignment="1">
      <alignment vertical="center"/>
    </xf>
    <xf numFmtId="0" fontId="6" fillId="0" borderId="0" xfId="114" applyFont="1" applyFill="1">
      <alignment vertical="center"/>
    </xf>
    <xf numFmtId="0" fontId="37" fillId="0" borderId="0" xfId="114" applyFont="1" applyFill="1" applyBorder="1" applyAlignment="1">
      <alignment vertical="center" shrinkToFit="1"/>
    </xf>
    <xf numFmtId="0" fontId="6" fillId="0" borderId="0" xfId="114" applyFill="1" applyAlignment="1">
      <alignment vertical="center"/>
    </xf>
    <xf numFmtId="0" fontId="6" fillId="0" borderId="0" xfId="114" applyFill="1" applyAlignment="1"/>
    <xf numFmtId="0" fontId="5" fillId="0" borderId="0" xfId="119" applyFont="1" applyFill="1"/>
    <xf numFmtId="0" fontId="0" fillId="0" borderId="0" xfId="119" applyFont="1" applyFill="1"/>
    <xf numFmtId="0" fontId="10" fillId="0" borderId="0" xfId="119" applyFont="1" applyFill="1" applyAlignment="1">
      <alignment vertical="center"/>
    </xf>
    <xf numFmtId="0" fontId="61" fillId="0" borderId="0" xfId="119" applyFont="1" applyFill="1"/>
    <xf numFmtId="0" fontId="3" fillId="0" borderId="0" xfId="0" applyFont="1" applyFill="1"/>
    <xf numFmtId="0" fontId="6" fillId="0" borderId="0" xfId="119" applyFont="1" applyFill="1"/>
    <xf numFmtId="180" fontId="7" fillId="0" borderId="0" xfId="119" applyNumberFormat="1" applyFont="1" applyFill="1"/>
    <xf numFmtId="0" fontId="7" fillId="0" borderId="0" xfId="119" applyFont="1" applyFill="1"/>
    <xf numFmtId="180" fontId="6" fillId="0" borderId="0" xfId="119" applyNumberFormat="1" applyFont="1" applyFill="1"/>
    <xf numFmtId="180" fontId="52" fillId="0" borderId="0" xfId="119" applyNumberFormat="1" applyFont="1" applyFill="1"/>
    <xf numFmtId="0" fontId="52" fillId="0" borderId="0" xfId="119" applyFont="1" applyFill="1"/>
    <xf numFmtId="180" fontId="53" fillId="0" borderId="0" xfId="119" applyNumberFormat="1" applyFont="1" applyFill="1"/>
    <xf numFmtId="0" fontId="53" fillId="0" borderId="0" xfId="119" applyFont="1" applyFill="1"/>
    <xf numFmtId="0" fontId="44" fillId="0" borderId="0" xfId="119" applyFont="1" applyFill="1" applyBorder="1" applyAlignment="1">
      <alignment vertical="center"/>
    </xf>
    <xf numFmtId="180" fontId="44" fillId="0" borderId="0" xfId="119" applyNumberFormat="1" applyFont="1" applyFill="1" applyBorder="1" applyAlignment="1">
      <alignment vertical="center"/>
    </xf>
    <xf numFmtId="180" fontId="5" fillId="0" borderId="0" xfId="119" applyNumberFormat="1" applyFont="1" applyFill="1"/>
    <xf numFmtId="0" fontId="6" fillId="0" borderId="0" xfId="119" quotePrefix="1" applyFont="1" applyFill="1" applyBorder="1" applyAlignment="1">
      <alignment horizontal="left" wrapText="1"/>
    </xf>
    <xf numFmtId="0" fontId="44" fillId="0" borderId="0" xfId="119" applyFont="1" applyFill="1" applyAlignment="1">
      <alignment vertical="center"/>
    </xf>
    <xf numFmtId="0" fontId="5" fillId="0" borderId="0" xfId="128" applyFont="1" applyFill="1" applyAlignment="1">
      <alignment vertical="center"/>
    </xf>
    <xf numFmtId="0" fontId="6" fillId="0" borderId="0" xfId="128" applyFont="1" applyFill="1" applyAlignment="1">
      <alignment vertical="center"/>
    </xf>
    <xf numFmtId="0" fontId="37" fillId="0" borderId="0" xfId="128" applyFont="1" applyFill="1" applyAlignment="1">
      <alignment vertical="center"/>
    </xf>
    <xf numFmtId="0" fontId="7" fillId="0" borderId="0" xfId="128" applyFont="1" applyFill="1" applyAlignment="1">
      <alignment vertical="center"/>
    </xf>
    <xf numFmtId="0" fontId="3" fillId="0" borderId="0" xfId="128" applyFont="1" applyFill="1" applyAlignment="1">
      <alignment vertical="center"/>
    </xf>
    <xf numFmtId="0" fontId="53" fillId="0" borderId="0" xfId="0" applyFont="1" applyFill="1" applyAlignment="1">
      <alignment horizontal="right" vertical="center" wrapText="1"/>
    </xf>
    <xf numFmtId="0" fontId="53" fillId="0" borderId="0" xfId="122" applyFont="1" applyFill="1" applyBorder="1" applyAlignment="1">
      <alignment vertical="center"/>
    </xf>
    <xf numFmtId="0" fontId="6" fillId="0" borderId="0" xfId="119" applyFont="1" applyFill="1" applyAlignment="1">
      <alignment horizontal="center" vertical="center"/>
    </xf>
    <xf numFmtId="0" fontId="7" fillId="0" borderId="0" xfId="119" applyFont="1" applyFill="1" applyAlignment="1">
      <alignment horizontal="center" vertical="center"/>
    </xf>
    <xf numFmtId="0" fontId="60" fillId="0" borderId="0" xfId="119" applyFont="1" applyFill="1"/>
    <xf numFmtId="0" fontId="66" fillId="0" borderId="0" xfId="119" applyFont="1" applyFill="1" applyAlignment="1">
      <alignment horizontal="right" vertical="center"/>
    </xf>
    <xf numFmtId="211" fontId="55" fillId="0" borderId="0" xfId="119" applyNumberFormat="1" applyFont="1" applyFill="1"/>
    <xf numFmtId="0" fontId="55" fillId="0" borderId="0" xfId="119" applyFont="1" applyFill="1"/>
    <xf numFmtId="0" fontId="0" fillId="0" borderId="0" xfId="119" applyFont="1" applyFill="1" applyAlignment="1">
      <alignment vertical="center"/>
    </xf>
    <xf numFmtId="0" fontId="0" fillId="0" borderId="0" xfId="0" applyFill="1"/>
    <xf numFmtId="0" fontId="67" fillId="0" borderId="0" xfId="119" applyFont="1" applyFill="1" applyAlignment="1">
      <alignment vertical="center"/>
    </xf>
    <xf numFmtId="213" fontId="6" fillId="0" borderId="0" xfId="119" applyNumberFormat="1" applyFont="1" applyFill="1" applyBorder="1" applyAlignment="1">
      <alignment vertical="center"/>
    </xf>
    <xf numFmtId="0" fontId="6" fillId="0" borderId="0" xfId="119" applyFont="1" applyFill="1" applyAlignment="1">
      <alignment vertical="center" wrapText="1"/>
    </xf>
    <xf numFmtId="0" fontId="5" fillId="0" borderId="0" xfId="119" applyFont="1" applyFill="1" applyBorder="1" applyAlignment="1">
      <alignment vertical="center"/>
    </xf>
    <xf numFmtId="0" fontId="68" fillId="0" borderId="0" xfId="119" applyFont="1" applyFill="1" applyAlignment="1">
      <alignment vertical="center"/>
    </xf>
    <xf numFmtId="178" fontId="5" fillId="0" borderId="0" xfId="119" applyNumberFormat="1" applyFont="1" applyFill="1" applyBorder="1" applyAlignment="1">
      <alignment vertical="center"/>
    </xf>
    <xf numFmtId="199" fontId="5" fillId="0" borderId="0" xfId="119" applyNumberFormat="1" applyFont="1" applyFill="1" applyBorder="1" applyAlignment="1">
      <alignment vertical="center"/>
    </xf>
    <xf numFmtId="3" fontId="7" fillId="0" borderId="0" xfId="119" applyNumberFormat="1" applyFont="1" applyFill="1" applyAlignment="1">
      <alignment vertical="center"/>
    </xf>
    <xf numFmtId="4" fontId="7" fillId="0" borderId="0" xfId="119" applyNumberFormat="1" applyFont="1" applyFill="1" applyAlignment="1">
      <alignment vertical="center"/>
    </xf>
    <xf numFmtId="3" fontId="6" fillId="0" borderId="0" xfId="119" applyNumberFormat="1" applyFont="1" applyFill="1" applyAlignment="1">
      <alignment vertical="center"/>
    </xf>
    <xf numFmtId="4" fontId="6" fillId="0" borderId="0" xfId="119" applyNumberFormat="1" applyFont="1" applyFill="1" applyAlignment="1">
      <alignment vertical="center"/>
    </xf>
    <xf numFmtId="0" fontId="0" fillId="0" borderId="0" xfId="119" applyFont="1" applyFill="1" applyBorder="1"/>
    <xf numFmtId="214" fontId="6" fillId="0" borderId="0" xfId="119" applyNumberFormat="1" applyFont="1" applyFill="1" applyBorder="1" applyAlignment="1">
      <alignment vertical="center"/>
    </xf>
    <xf numFmtId="3" fontId="6" fillId="0" borderId="0" xfId="119" applyNumberFormat="1" applyFont="1" applyFill="1"/>
    <xf numFmtId="0" fontId="56" fillId="0" borderId="0" xfId="131" applyFont="1" applyFill="1" applyAlignment="1">
      <alignment vertical="center"/>
    </xf>
    <xf numFmtId="0" fontId="5" fillId="0" borderId="0" xfId="131" applyFont="1" applyFill="1" applyAlignment="1">
      <alignment vertical="center"/>
    </xf>
    <xf numFmtId="0" fontId="69" fillId="0" borderId="0" xfId="131" applyFont="1" applyFill="1" applyAlignment="1">
      <alignment vertical="center"/>
    </xf>
    <xf numFmtId="0" fontId="6" fillId="0" borderId="0" xfId="131" applyFont="1" applyFill="1" applyAlignment="1"/>
    <xf numFmtId="0" fontId="6" fillId="0" borderId="0" xfId="131" applyFont="1" applyFill="1" applyAlignment="1">
      <alignment vertical="center"/>
    </xf>
    <xf numFmtId="0" fontId="7" fillId="0" borderId="0" xfId="131" applyFont="1" applyFill="1" applyAlignment="1">
      <alignment vertical="center"/>
    </xf>
    <xf numFmtId="0" fontId="62" fillId="0" borderId="0" xfId="131" applyFont="1" applyFill="1" applyAlignment="1">
      <alignment vertical="center"/>
    </xf>
    <xf numFmtId="0" fontId="18" fillId="0" borderId="0" xfId="131" applyFont="1" applyFill="1" applyAlignment="1">
      <alignment vertical="center"/>
    </xf>
    <xf numFmtId="0" fontId="63" fillId="0" borderId="0" xfId="131" applyFont="1" applyFill="1" applyAlignment="1">
      <alignment vertical="center"/>
    </xf>
    <xf numFmtId="0" fontId="61" fillId="0" borderId="0" xfId="131" applyFont="1" applyFill="1" applyAlignment="1">
      <alignment vertical="center"/>
    </xf>
    <xf numFmtId="0" fontId="61" fillId="0" borderId="0" xfId="131" applyFont="1" applyFill="1" applyBorder="1" applyAlignment="1">
      <alignment vertical="center"/>
    </xf>
    <xf numFmtId="178" fontId="5" fillId="0" borderId="0" xfId="131" applyNumberFormat="1" applyFont="1" applyFill="1" applyAlignment="1">
      <alignment vertical="center"/>
    </xf>
    <xf numFmtId="0" fontId="59" fillId="0" borderId="0" xfId="131" applyFont="1" applyFill="1" applyAlignment="1">
      <alignment vertical="center"/>
    </xf>
    <xf numFmtId="0" fontId="59" fillId="0" borderId="0" xfId="131" applyFont="1" applyFill="1" applyAlignment="1">
      <alignment horizontal="center" vertical="center"/>
    </xf>
    <xf numFmtId="0" fontId="60" fillId="0" borderId="0" xfId="119" applyFont="1" applyFill="1" applyAlignment="1">
      <alignment vertical="center"/>
    </xf>
    <xf numFmtId="0" fontId="63" fillId="0" borderId="0" xfId="132" applyNumberFormat="1" applyFont="1" applyFill="1" applyBorder="1" applyAlignment="1">
      <alignment horizontal="center" vertical="center" wrapText="1"/>
    </xf>
    <xf numFmtId="0" fontId="44" fillId="0" borderId="0" xfId="131" applyFont="1" applyFill="1" applyAlignment="1">
      <alignment vertical="center"/>
    </xf>
    <xf numFmtId="0" fontId="66" fillId="0" borderId="0" xfId="119" applyFont="1" applyFill="1" applyBorder="1" applyAlignment="1">
      <alignment vertical="center"/>
    </xf>
    <xf numFmtId="179" fontId="5" fillId="0" borderId="0" xfId="119" applyNumberFormat="1" applyFont="1" applyFill="1" applyBorder="1" applyAlignment="1">
      <alignment vertical="center"/>
    </xf>
    <xf numFmtId="0" fontId="7" fillId="0" borderId="0" xfId="119" applyFont="1" applyFill="1" applyAlignment="1">
      <alignment horizontal="right" vertical="center" indent="1"/>
    </xf>
    <xf numFmtId="0" fontId="6" fillId="0" borderId="0" xfId="119" applyFont="1" applyFill="1" applyAlignment="1">
      <alignment horizontal="right" vertical="center" indent="1"/>
    </xf>
    <xf numFmtId="42" fontId="6" fillId="0" borderId="0" xfId="133" applyFont="1" applyFill="1" applyAlignment="1">
      <alignment horizontal="right" vertical="center" indent="1"/>
    </xf>
    <xf numFmtId="214" fontId="5" fillId="0" borderId="0" xfId="119" applyNumberFormat="1" applyFont="1" applyFill="1" applyBorder="1" applyAlignment="1">
      <alignment vertical="center"/>
    </xf>
    <xf numFmtId="214" fontId="5" fillId="0" borderId="0" xfId="119" applyNumberFormat="1" applyFont="1" applyFill="1" applyAlignment="1">
      <alignment vertical="center"/>
    </xf>
    <xf numFmtId="0" fontId="71" fillId="0" borderId="0" xfId="119" applyFont="1" applyFill="1" applyAlignment="1">
      <alignment vertical="center"/>
    </xf>
    <xf numFmtId="0" fontId="0" fillId="0" borderId="0" xfId="135" applyFont="1" applyFill="1" applyAlignment="1">
      <alignment vertical="center"/>
    </xf>
    <xf numFmtId="0" fontId="6" fillId="0" borderId="0" xfId="135" applyFont="1" applyFill="1" applyAlignment="1">
      <alignment vertical="center"/>
    </xf>
    <xf numFmtId="217" fontId="7" fillId="0" borderId="0" xfId="135" applyNumberFormat="1" applyFont="1" applyFill="1" applyAlignment="1">
      <alignment vertical="center"/>
    </xf>
    <xf numFmtId="0" fontId="7" fillId="0" borderId="0" xfId="135" applyFont="1" applyFill="1" applyAlignment="1">
      <alignment vertical="center"/>
    </xf>
    <xf numFmtId="0" fontId="6" fillId="0" borderId="0" xfId="135" applyFont="1" applyFill="1" applyAlignment="1">
      <alignment horizontal="center" vertical="center"/>
    </xf>
    <xf numFmtId="0" fontId="8" fillId="0" borderId="0" xfId="135" applyFont="1" applyFill="1" applyAlignment="1">
      <alignment vertical="center"/>
    </xf>
    <xf numFmtId="0" fontId="0" fillId="0" borderId="0" xfId="135" applyFont="1" applyFill="1" applyBorder="1" applyAlignment="1">
      <alignment vertical="center"/>
    </xf>
    <xf numFmtId="0" fontId="0" fillId="0" borderId="0" xfId="137" applyFont="1" applyFill="1" applyAlignment="1">
      <alignment vertical="center"/>
    </xf>
    <xf numFmtId="0" fontId="6" fillId="0" borderId="0" xfId="137" applyFont="1" applyFill="1" applyAlignment="1"/>
    <xf numFmtId="0" fontId="6" fillId="0" borderId="0" xfId="137" applyFont="1" applyFill="1" applyAlignment="1">
      <alignment vertical="center"/>
    </xf>
    <xf numFmtId="0" fontId="6" fillId="0" borderId="0" xfId="137" applyFont="1" applyFill="1" applyBorder="1" applyAlignment="1">
      <alignment vertical="center"/>
    </xf>
    <xf numFmtId="0" fontId="7" fillId="0" borderId="0" xfId="137" applyFont="1" applyFill="1" applyAlignment="1">
      <alignment vertical="center"/>
    </xf>
    <xf numFmtId="0" fontId="0" fillId="0" borderId="0" xfId="137" applyFont="1" applyFill="1" applyAlignment="1">
      <alignment horizontal="right" vertical="center"/>
    </xf>
    <xf numFmtId="0" fontId="0" fillId="0" borderId="0" xfId="137" applyFont="1" applyAlignment="1">
      <alignment vertical="center"/>
    </xf>
    <xf numFmtId="0" fontId="3" fillId="0" borderId="0" xfId="120" applyFont="1" applyFill="1" applyAlignment="1"/>
    <xf numFmtId="0" fontId="6" fillId="0" borderId="0" xfId="119" applyFont="1" applyFill="1" applyBorder="1" applyAlignment="1">
      <alignment horizontal="right" vertical="center"/>
    </xf>
    <xf numFmtId="0" fontId="56" fillId="26" borderId="0" xfId="122" applyFont="1" applyFill="1">
      <alignment vertical="center"/>
    </xf>
    <xf numFmtId="0" fontId="50" fillId="0" borderId="0" xfId="123" applyFont="1" applyFill="1" applyAlignment="1">
      <alignment horizontal="center" vertical="center" shrinkToFit="1"/>
    </xf>
    <xf numFmtId="0" fontId="3" fillId="25" borderId="0" xfId="0" applyFont="1" applyFill="1" applyAlignment="1"/>
    <xf numFmtId="0" fontId="7" fillId="25" borderId="0" xfId="123" applyFont="1" applyFill="1" applyBorder="1" applyAlignment="1">
      <alignment vertical="center"/>
    </xf>
    <xf numFmtId="0" fontId="6" fillId="0" borderId="0" xfId="125" applyFont="1" applyFill="1" applyBorder="1" applyAlignment="1">
      <alignment vertical="center"/>
    </xf>
    <xf numFmtId="0" fontId="7" fillId="25" borderId="0" xfId="125" applyFont="1" applyFill="1" applyBorder="1" applyAlignment="1">
      <alignment vertical="center"/>
    </xf>
    <xf numFmtId="0" fontId="6" fillId="25" borderId="0" xfId="119" applyFont="1" applyFill="1" applyAlignment="1">
      <alignment vertical="center"/>
    </xf>
    <xf numFmtId="0" fontId="6" fillId="25" borderId="0" xfId="125" applyFill="1" applyBorder="1" applyAlignment="1">
      <alignment vertical="center"/>
    </xf>
    <xf numFmtId="0" fontId="6" fillId="25" borderId="0" xfId="125" applyFill="1" applyAlignment="1">
      <alignment vertical="center"/>
    </xf>
    <xf numFmtId="0" fontId="65" fillId="0" borderId="0" xfId="131" applyFont="1" applyFill="1" applyAlignment="1">
      <alignment vertical="center"/>
    </xf>
    <xf numFmtId="0" fontId="72" fillId="0" borderId="0" xfId="131" applyFont="1" applyFill="1" applyAlignment="1">
      <alignment vertical="center"/>
    </xf>
    <xf numFmtId="0" fontId="71" fillId="0" borderId="0" xfId="131" applyFont="1" applyFill="1" applyAlignment="1">
      <alignment vertical="center"/>
    </xf>
    <xf numFmtId="0" fontId="1" fillId="0" borderId="0" xfId="135" applyFont="1" applyFill="1" applyBorder="1" applyAlignment="1">
      <alignment vertical="center"/>
    </xf>
    <xf numFmtId="0" fontId="1" fillId="0" borderId="0" xfId="135" applyFont="1" applyFill="1" applyAlignment="1">
      <alignment vertical="center"/>
    </xf>
    <xf numFmtId="0" fontId="44" fillId="0" borderId="0" xfId="119" applyFont="1" applyFill="1"/>
    <xf numFmtId="0" fontId="2" fillId="0" borderId="0" xfId="0" applyFont="1"/>
    <xf numFmtId="0" fontId="44" fillId="0" borderId="0" xfId="114" applyFont="1" applyAlignment="1">
      <alignment vertical="center"/>
    </xf>
    <xf numFmtId="0" fontId="2" fillId="0" borderId="0" xfId="119" applyFont="1" applyFill="1"/>
    <xf numFmtId="0" fontId="73" fillId="0" borderId="0" xfId="120" applyFont="1" applyFill="1" applyAlignment="1"/>
    <xf numFmtId="0" fontId="73" fillId="0" borderId="0" xfId="0" applyFont="1" applyFill="1"/>
    <xf numFmtId="0" fontId="2" fillId="0" borderId="0" xfId="137" applyFont="1" applyFill="1" applyAlignment="1">
      <alignment vertical="center"/>
    </xf>
    <xf numFmtId="0" fontId="74" fillId="0" borderId="0" xfId="115" applyFont="1" applyFill="1">
      <alignment vertical="center"/>
    </xf>
    <xf numFmtId="0" fontId="2" fillId="0" borderId="0" xfId="114" applyFont="1" applyAlignment="1">
      <alignment vertical="center"/>
    </xf>
    <xf numFmtId="179" fontId="2" fillId="0" borderId="0" xfId="114" applyNumberFormat="1" applyFont="1" applyAlignment="1">
      <alignment vertical="center"/>
    </xf>
    <xf numFmtId="0" fontId="56" fillId="0" borderId="0" xfId="122" applyFont="1" applyFill="1">
      <alignment vertical="center"/>
    </xf>
    <xf numFmtId="205" fontId="52" fillId="0" borderId="0" xfId="121" applyNumberFormat="1" applyFont="1" applyFill="1" applyBorder="1" applyAlignment="1">
      <alignment horizontal="right" vertical="center" wrapText="1" indent="1"/>
    </xf>
    <xf numFmtId="205" fontId="52" fillId="0" borderId="0" xfId="119" applyNumberFormat="1" applyFont="1" applyFill="1" applyBorder="1" applyAlignment="1">
      <alignment horizontal="right" vertical="center" wrapText="1" indent="1" shrinkToFit="1"/>
    </xf>
    <xf numFmtId="208" fontId="52" fillId="0" borderId="0" xfId="119" applyNumberFormat="1" applyFont="1" applyFill="1" applyBorder="1" applyAlignment="1">
      <alignment horizontal="right" vertical="center" wrapText="1" indent="1" shrinkToFit="1"/>
    </xf>
    <xf numFmtId="207" fontId="52" fillId="0" borderId="0" xfId="119" applyNumberFormat="1" applyFont="1" applyFill="1" applyBorder="1" applyAlignment="1">
      <alignment horizontal="right" vertical="center" wrapText="1" indent="1" shrinkToFit="1"/>
    </xf>
    <xf numFmtId="0" fontId="61" fillId="0" borderId="0" xfId="119" applyFont="1" applyFill="1" applyBorder="1" applyAlignment="1">
      <alignment horizontal="center" vertical="center"/>
    </xf>
    <xf numFmtId="177" fontId="61" fillId="0" borderId="0" xfId="119" applyNumberFormat="1" applyFont="1" applyFill="1" applyBorder="1" applyAlignment="1">
      <alignment horizontal="center" vertical="center"/>
    </xf>
    <xf numFmtId="197" fontId="61" fillId="0" borderId="0" xfId="119" applyNumberFormat="1" applyFont="1" applyFill="1" applyBorder="1" applyAlignment="1">
      <alignment horizontal="center" vertical="center"/>
    </xf>
    <xf numFmtId="177" fontId="61" fillId="0" borderId="0" xfId="119" applyNumberFormat="1" applyFont="1" applyFill="1" applyBorder="1" applyAlignment="1">
      <alignment horizontal="center" vertical="center" shrinkToFit="1"/>
    </xf>
    <xf numFmtId="0" fontId="61" fillId="0" borderId="0" xfId="119" applyFont="1" applyFill="1" applyBorder="1" applyAlignment="1">
      <alignment horizontal="center" vertical="center" shrinkToFit="1"/>
    </xf>
    <xf numFmtId="0" fontId="64" fillId="0" borderId="0" xfId="119" applyFont="1" applyFill="1" applyAlignment="1">
      <alignment shrinkToFit="1"/>
    </xf>
    <xf numFmtId="0" fontId="76" fillId="0" borderId="24" xfId="114" quotePrefix="1" applyFont="1" applyFill="1" applyBorder="1" applyAlignment="1">
      <alignment horizontal="left" vertical="center"/>
    </xf>
    <xf numFmtId="0" fontId="76" fillId="0" borderId="24" xfId="114" applyFont="1" applyFill="1" applyBorder="1" applyAlignment="1">
      <alignment vertical="center"/>
    </xf>
    <xf numFmtId="0" fontId="76" fillId="0" borderId="24" xfId="114" applyFont="1" applyFill="1" applyBorder="1" applyAlignment="1">
      <alignment horizontal="right" vertical="center"/>
    </xf>
    <xf numFmtId="0" fontId="76" fillId="0" borderId="18" xfId="114" applyFont="1" applyFill="1" applyBorder="1" applyAlignment="1">
      <alignment horizontal="center" vertical="center"/>
    </xf>
    <xf numFmtId="0" fontId="76" fillId="0" borderId="27" xfId="114" applyFont="1" applyFill="1" applyBorder="1" applyAlignment="1">
      <alignment horizontal="center" vertical="center"/>
    </xf>
    <xf numFmtId="0" fontId="76" fillId="0" borderId="26" xfId="114" applyFont="1" applyFill="1" applyBorder="1" applyAlignment="1">
      <alignment horizontal="center" vertical="center"/>
    </xf>
    <xf numFmtId="0" fontId="76" fillId="0" borderId="21" xfId="114" applyFont="1" applyFill="1" applyBorder="1" applyAlignment="1">
      <alignment horizontal="center" vertical="center"/>
    </xf>
    <xf numFmtId="0" fontId="76" fillId="0" borderId="25" xfId="114" applyFont="1" applyFill="1" applyBorder="1" applyAlignment="1">
      <alignment horizontal="center" vertical="center"/>
    </xf>
    <xf numFmtId="0" fontId="77" fillId="0" borderId="17" xfId="127" applyFont="1" applyFill="1" applyBorder="1" applyAlignment="1">
      <alignment horizontal="center" vertical="center"/>
    </xf>
    <xf numFmtId="0" fontId="77" fillId="0" borderId="18" xfId="114" applyFont="1" applyFill="1" applyBorder="1" applyAlignment="1">
      <alignment horizontal="center" vertical="center" shrinkToFit="1"/>
    </xf>
    <xf numFmtId="0" fontId="76" fillId="0" borderId="17" xfId="127" applyFont="1" applyFill="1" applyBorder="1" applyAlignment="1">
      <alignment horizontal="center" vertical="center"/>
    </xf>
    <xf numFmtId="0" fontId="76" fillId="0" borderId="18" xfId="114" applyFont="1" applyFill="1" applyBorder="1" applyAlignment="1">
      <alignment horizontal="center" vertical="center" shrinkToFit="1"/>
    </xf>
    <xf numFmtId="0" fontId="76" fillId="0" borderId="0" xfId="127" applyFont="1" applyFill="1" applyBorder="1" applyAlignment="1">
      <alignment horizontal="center" vertical="center"/>
    </xf>
    <xf numFmtId="0" fontId="76" fillId="0" borderId="0" xfId="114" applyFont="1" applyFill="1" applyBorder="1" applyAlignment="1">
      <alignment horizontal="center" vertical="center" shrinkToFit="1"/>
    </xf>
    <xf numFmtId="0" fontId="79" fillId="0" borderId="23" xfId="127" applyFont="1" applyFill="1" applyBorder="1" applyAlignment="1">
      <alignment horizontal="center" vertical="center"/>
    </xf>
    <xf numFmtId="0" fontId="79" fillId="0" borderId="20" xfId="114" applyFont="1" applyFill="1" applyBorder="1" applyAlignment="1">
      <alignment horizontal="center" vertical="center" shrinkToFit="1"/>
    </xf>
    <xf numFmtId="204" fontId="81" fillId="0" borderId="0" xfId="119" applyNumberFormat="1" applyFont="1" applyFill="1" applyBorder="1" applyAlignment="1">
      <alignment vertical="center"/>
    </xf>
    <xf numFmtId="0" fontId="81" fillId="0" borderId="0" xfId="119" applyFont="1" applyFill="1" applyBorder="1" applyAlignment="1">
      <alignment vertical="center"/>
    </xf>
    <xf numFmtId="0" fontId="81" fillId="0" borderId="0" xfId="119" applyFont="1" applyFill="1" applyAlignment="1">
      <alignment vertical="center"/>
    </xf>
    <xf numFmtId="0" fontId="81" fillId="0" borderId="0" xfId="119" applyFont="1" applyFill="1" applyAlignment="1">
      <alignment horizontal="right" vertical="center"/>
    </xf>
    <xf numFmtId="0" fontId="81" fillId="0" borderId="0" xfId="119" applyFont="1" applyFill="1" applyAlignment="1">
      <alignment horizontal="left" vertical="center"/>
    </xf>
    <xf numFmtId="0" fontId="76" fillId="0" borderId="27" xfId="114" applyFont="1" applyFill="1" applyBorder="1" applyAlignment="1">
      <alignment horizontal="centerContinuous" vertical="center"/>
    </xf>
    <xf numFmtId="199" fontId="77" fillId="0" borderId="0" xfId="92" applyNumberFormat="1" applyFont="1" applyFill="1" applyBorder="1" applyAlignment="1">
      <alignment horizontal="center" vertical="center"/>
    </xf>
    <xf numFmtId="199" fontId="76" fillId="0" borderId="18" xfId="92" applyNumberFormat="1" applyFont="1" applyFill="1" applyBorder="1" applyAlignment="1">
      <alignment horizontal="center" vertical="center"/>
    </xf>
    <xf numFmtId="199" fontId="76" fillId="0" borderId="0" xfId="114" applyNumberFormat="1" applyFont="1" applyFill="1" applyBorder="1" applyAlignment="1">
      <alignment horizontal="center" vertical="center" shrinkToFit="1"/>
    </xf>
    <xf numFmtId="199" fontId="76" fillId="0" borderId="0" xfId="92" applyNumberFormat="1" applyFont="1" applyFill="1" applyBorder="1" applyAlignment="1">
      <alignment horizontal="center" vertical="center"/>
    </xf>
    <xf numFmtId="199" fontId="76" fillId="0" borderId="17" xfId="92" applyNumberFormat="1" applyFont="1" applyFill="1" applyBorder="1" applyAlignment="1">
      <alignment horizontal="center" vertical="center"/>
    </xf>
    <xf numFmtId="199" fontId="78" fillId="0" borderId="18" xfId="121" applyNumberFormat="1" applyFont="1" applyFill="1" applyBorder="1" applyAlignment="1">
      <alignment horizontal="right" vertical="center" wrapText="1" indent="2"/>
    </xf>
    <xf numFmtId="199" fontId="78" fillId="0" borderId="0" xfId="119" applyNumberFormat="1" applyFont="1" applyFill="1" applyBorder="1" applyAlignment="1">
      <alignment horizontal="right" vertical="center" wrapText="1" indent="2" shrinkToFit="1"/>
    </xf>
    <xf numFmtId="199" fontId="78" fillId="0" borderId="0" xfId="119" applyNumberFormat="1" applyFont="1" applyFill="1" applyBorder="1" applyAlignment="1">
      <alignment horizontal="center" vertical="center" wrapText="1" shrinkToFit="1"/>
    </xf>
    <xf numFmtId="199" fontId="78" fillId="0" borderId="0" xfId="121" applyNumberFormat="1" applyFont="1" applyFill="1" applyBorder="1" applyAlignment="1">
      <alignment horizontal="right" vertical="center" wrapText="1" indent="2"/>
    </xf>
    <xf numFmtId="199" fontId="78" fillId="0" borderId="17" xfId="121" applyNumberFormat="1" applyFont="1" applyFill="1" applyBorder="1" applyAlignment="1">
      <alignment horizontal="right" vertical="center" wrapText="1" indent="2"/>
    </xf>
    <xf numFmtId="199" fontId="80" fillId="0" borderId="24" xfId="121" applyNumberFormat="1" applyFont="1" applyFill="1" applyBorder="1" applyAlignment="1">
      <alignment horizontal="right" vertical="center" wrapText="1" indent="2"/>
    </xf>
    <xf numFmtId="199" fontId="80" fillId="0" borderId="24" xfId="119" applyNumberFormat="1" applyFont="1" applyFill="1" applyBorder="1" applyAlignment="1">
      <alignment horizontal="right" vertical="center" wrapText="1" indent="2" shrinkToFit="1"/>
    </xf>
    <xf numFmtId="199" fontId="80" fillId="0" borderId="24" xfId="119" applyNumberFormat="1" applyFont="1" applyFill="1" applyBorder="1" applyAlignment="1">
      <alignment horizontal="center" vertical="center" wrapText="1" shrinkToFit="1"/>
    </xf>
    <xf numFmtId="0" fontId="75" fillId="0" borderId="0" xfId="119" quotePrefix="1" applyFont="1" applyFill="1" applyAlignment="1">
      <alignment horizontal="center" vertical="center"/>
    </xf>
    <xf numFmtId="0" fontId="75" fillId="0" borderId="0" xfId="119" applyFont="1" applyFill="1" applyAlignment="1">
      <alignment horizontal="center" vertical="center"/>
    </xf>
    <xf numFmtId="0" fontId="75" fillId="0" borderId="0" xfId="119" applyFont="1" applyFill="1" applyBorder="1" applyAlignment="1">
      <alignment horizontal="center" vertical="center"/>
    </xf>
    <xf numFmtId="0" fontId="84" fillId="0" borderId="0" xfId="119" applyFont="1" applyFill="1" applyBorder="1" applyAlignment="1">
      <alignment vertical="center"/>
    </xf>
    <xf numFmtId="0" fontId="81" fillId="0" borderId="24" xfId="119" applyFont="1" applyFill="1" applyBorder="1" applyAlignment="1"/>
    <xf numFmtId="0" fontId="81" fillId="0" borderId="0" xfId="119" applyFont="1" applyFill="1" applyBorder="1" applyAlignment="1"/>
    <xf numFmtId="0" fontId="81" fillId="0" borderId="0" xfId="119" applyFont="1" applyFill="1" applyAlignment="1"/>
    <xf numFmtId="0" fontId="81" fillId="0" borderId="24" xfId="119" applyFont="1" applyFill="1" applyBorder="1" applyAlignment="1">
      <alignment horizontal="right"/>
    </xf>
    <xf numFmtId="0" fontId="80" fillId="0" borderId="50" xfId="119" applyFont="1" applyFill="1" applyBorder="1" applyAlignment="1">
      <alignment vertical="center"/>
    </xf>
    <xf numFmtId="0" fontId="80" fillId="0" borderId="31" xfId="119" applyFont="1" applyFill="1" applyBorder="1" applyAlignment="1">
      <alignment horizontal="center" vertical="center"/>
    </xf>
    <xf numFmtId="0" fontId="80" fillId="0" borderId="32" xfId="119" applyFont="1" applyFill="1" applyBorder="1" applyAlignment="1">
      <alignment horizontal="center" vertical="center"/>
    </xf>
    <xf numFmtId="0" fontId="80" fillId="0" borderId="33" xfId="119" applyFont="1" applyFill="1" applyBorder="1" applyAlignment="1">
      <alignment horizontal="center" vertical="center"/>
    </xf>
    <xf numFmtId="0" fontId="80" fillId="0" borderId="34" xfId="119" applyFont="1" applyFill="1" applyBorder="1" applyAlignment="1">
      <alignment horizontal="center" vertical="center"/>
    </xf>
    <xf numFmtId="0" fontId="80" fillId="0" borderId="33" xfId="119" applyFont="1" applyFill="1" applyBorder="1" applyAlignment="1">
      <alignment horizontal="center" vertical="center"/>
    </xf>
    <xf numFmtId="0" fontId="80" fillId="0" borderId="36" xfId="119" applyFont="1" applyFill="1" applyBorder="1" applyAlignment="1">
      <alignment horizontal="center" vertical="center"/>
    </xf>
    <xf numFmtId="0" fontId="80" fillId="0" borderId="37" xfId="119" applyFont="1" applyFill="1" applyBorder="1" applyAlignment="1">
      <alignment horizontal="center" vertical="center"/>
    </xf>
    <xf numFmtId="0" fontId="80" fillId="0" borderId="35" xfId="119" applyFont="1" applyFill="1" applyBorder="1" applyAlignment="1">
      <alignment horizontal="center" vertical="center"/>
    </xf>
    <xf numFmtId="0" fontId="80" fillId="0" borderId="37" xfId="119" applyFont="1" applyFill="1" applyBorder="1" applyAlignment="1">
      <alignment horizontal="center" vertical="center"/>
    </xf>
    <xf numFmtId="205" fontId="85" fillId="0" borderId="0" xfId="119" applyNumberFormat="1" applyFont="1" applyFill="1" applyBorder="1" applyAlignment="1">
      <alignment horizontal="right" vertical="center" wrapText="1" indent="1"/>
    </xf>
    <xf numFmtId="205" fontId="86" fillId="0" borderId="0" xfId="119" applyNumberFormat="1" applyFont="1" applyFill="1" applyBorder="1" applyAlignment="1">
      <alignment horizontal="right" vertical="center" wrapText="1" indent="1"/>
    </xf>
    <xf numFmtId="205" fontId="80" fillId="0" borderId="24" xfId="119" applyNumberFormat="1" applyFont="1" applyFill="1" applyBorder="1" applyAlignment="1">
      <alignment horizontal="right" vertical="center" wrapText="1" indent="1"/>
    </xf>
    <xf numFmtId="0" fontId="85" fillId="0" borderId="0" xfId="119" applyFont="1" applyFill="1" applyAlignment="1">
      <alignment horizontal="center" vertical="center"/>
    </xf>
    <xf numFmtId="0" fontId="85" fillId="0" borderId="0" xfId="119" applyFont="1" applyFill="1" applyBorder="1" applyAlignment="1">
      <alignment horizontal="center" vertical="center"/>
    </xf>
    <xf numFmtId="0" fontId="85" fillId="0" borderId="0" xfId="119" applyFont="1" applyFill="1" applyBorder="1" applyAlignment="1">
      <alignment vertical="center"/>
    </xf>
    <xf numFmtId="0" fontId="87" fillId="0" borderId="0" xfId="119" applyFont="1" applyFill="1" applyBorder="1" applyAlignment="1">
      <alignment horizontal="center" vertical="center"/>
    </xf>
    <xf numFmtId="205" fontId="87" fillId="0" borderId="0" xfId="119" applyNumberFormat="1" applyFont="1" applyFill="1" applyBorder="1" applyAlignment="1">
      <alignment horizontal="right" vertical="center" wrapText="1" indent="1"/>
    </xf>
    <xf numFmtId="176" fontId="87" fillId="0" borderId="0" xfId="119" applyNumberFormat="1" applyFont="1" applyFill="1" applyBorder="1" applyAlignment="1">
      <alignment horizontal="center" vertical="center"/>
    </xf>
    <xf numFmtId="204" fontId="81" fillId="0" borderId="0" xfId="119" applyNumberFormat="1" applyFont="1" applyFill="1" applyAlignment="1">
      <alignment horizontal="left" vertical="center"/>
    </xf>
    <xf numFmtId="204" fontId="81" fillId="0" borderId="0" xfId="119" applyNumberFormat="1" applyFont="1" applyFill="1" applyBorder="1" applyAlignment="1">
      <alignment horizontal="center" vertical="center"/>
    </xf>
    <xf numFmtId="0" fontId="81" fillId="0" borderId="0" xfId="119" applyFont="1" applyFill="1" applyBorder="1" applyAlignment="1">
      <alignment horizontal="center" vertical="center"/>
    </xf>
    <xf numFmtId="0" fontId="76" fillId="0" borderId="0" xfId="119" applyFont="1" applyFill="1" applyAlignment="1">
      <alignment vertical="center"/>
    </xf>
    <xf numFmtId="0" fontId="76" fillId="0" borderId="24" xfId="114" applyFont="1" applyFill="1" applyBorder="1" applyAlignment="1">
      <alignment horizontal="center" vertical="center"/>
    </xf>
    <xf numFmtId="0" fontId="76" fillId="0" borderId="24" xfId="114" quotePrefix="1" applyFont="1" applyFill="1" applyBorder="1" applyAlignment="1">
      <alignment horizontal="right" vertical="center"/>
    </xf>
    <xf numFmtId="0" fontId="76" fillId="0" borderId="28" xfId="114" applyFont="1" applyFill="1" applyBorder="1" applyAlignment="1">
      <alignment horizontal="center" vertical="center"/>
    </xf>
    <xf numFmtId="0" fontId="76" fillId="0" borderId="17" xfId="114" applyFont="1" applyFill="1" applyBorder="1" applyAlignment="1">
      <alignment horizontal="center" vertical="center"/>
    </xf>
    <xf numFmtId="0" fontId="76" fillId="0" borderId="17" xfId="114" applyFont="1" applyFill="1" applyBorder="1" applyAlignment="1">
      <alignment vertical="center"/>
    </xf>
    <xf numFmtId="0" fontId="76" fillId="0" borderId="27" xfId="114" applyFont="1" applyFill="1" applyBorder="1" applyAlignment="1">
      <alignment vertical="center"/>
    </xf>
    <xf numFmtId="0" fontId="76" fillId="0" borderId="0" xfId="114" applyFont="1" applyFill="1" applyAlignment="1">
      <alignment vertical="center"/>
    </xf>
    <xf numFmtId="0" fontId="76" fillId="0" borderId="0" xfId="114" applyFont="1" applyFill="1" applyAlignment="1">
      <alignment horizontal="center" vertical="center"/>
    </xf>
    <xf numFmtId="0" fontId="76" fillId="0" borderId="25" xfId="114" quotePrefix="1" applyFont="1" applyFill="1" applyBorder="1" applyAlignment="1">
      <alignment horizontal="center" vertical="center"/>
    </xf>
    <xf numFmtId="0" fontId="76" fillId="0" borderId="23" xfId="114" quotePrefix="1" applyFont="1" applyFill="1" applyBorder="1" applyAlignment="1">
      <alignment horizontal="center" vertical="center"/>
    </xf>
    <xf numFmtId="0" fontId="77" fillId="0" borderId="17" xfId="114" applyFont="1" applyFill="1" applyBorder="1" applyAlignment="1">
      <alignment horizontal="center" vertical="center" shrinkToFit="1"/>
    </xf>
    <xf numFmtId="0" fontId="77" fillId="0" borderId="0" xfId="114" applyFont="1" applyFill="1" applyBorder="1" applyAlignment="1">
      <alignment horizontal="center" vertical="center" shrinkToFit="1"/>
    </xf>
    <xf numFmtId="0" fontId="76" fillId="0" borderId="17" xfId="114" applyFont="1" applyFill="1" applyBorder="1" applyAlignment="1">
      <alignment horizontal="center" vertical="center" shrinkToFit="1"/>
    </xf>
    <xf numFmtId="176" fontId="76" fillId="0" borderId="0" xfId="114" applyNumberFormat="1" applyFont="1" applyFill="1" applyBorder="1" applyAlignment="1">
      <alignment horizontal="center" vertical="center"/>
    </xf>
    <xf numFmtId="176" fontId="76" fillId="0" borderId="18" xfId="114" applyNumberFormat="1" applyFont="1" applyFill="1" applyBorder="1" applyAlignment="1">
      <alignment horizontal="center" vertical="center"/>
    </xf>
    <xf numFmtId="0" fontId="79" fillId="0" borderId="23" xfId="114" applyFont="1" applyFill="1" applyBorder="1" applyAlignment="1">
      <alignment horizontal="center" vertical="center" shrinkToFit="1"/>
    </xf>
    <xf numFmtId="176" fontId="79" fillId="0" borderId="20" xfId="114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6" fillId="0" borderId="0" xfId="119" applyFont="1" applyFill="1" applyBorder="1" applyAlignment="1">
      <alignment vertical="center"/>
    </xf>
    <xf numFmtId="200" fontId="76" fillId="0" borderId="0" xfId="119" applyNumberFormat="1" applyFont="1" applyFill="1" applyAlignment="1">
      <alignment vertical="center"/>
    </xf>
    <xf numFmtId="199" fontId="88" fillId="0" borderId="0" xfId="114" applyNumberFormat="1" applyFont="1" applyFill="1" applyBorder="1" applyAlignment="1">
      <alignment horizontal="center" vertical="center" shrinkToFit="1"/>
    </xf>
    <xf numFmtId="199" fontId="88" fillId="0" borderId="17" xfId="114" applyNumberFormat="1" applyFont="1" applyFill="1" applyBorder="1" applyAlignment="1">
      <alignment horizontal="center" vertical="center" shrinkToFit="1"/>
    </xf>
    <xf numFmtId="199" fontId="89" fillId="0" borderId="18" xfId="92" applyNumberFormat="1" applyFont="1" applyFill="1" applyBorder="1" applyAlignment="1">
      <alignment horizontal="center" vertical="center"/>
    </xf>
    <xf numFmtId="199" fontId="89" fillId="0" borderId="0" xfId="114" applyNumberFormat="1" applyFont="1" applyFill="1" applyBorder="1" applyAlignment="1">
      <alignment horizontal="center" vertical="center" shrinkToFit="1"/>
    </xf>
    <xf numFmtId="199" fontId="89" fillId="0" borderId="17" xfId="114" applyNumberFormat="1" applyFont="1" applyFill="1" applyBorder="1" applyAlignment="1">
      <alignment horizontal="center" vertical="center" shrinkToFit="1"/>
    </xf>
    <xf numFmtId="199" fontId="90" fillId="0" borderId="18" xfId="121" applyNumberFormat="1" applyFont="1" applyFill="1" applyBorder="1" applyAlignment="1">
      <alignment horizontal="center" vertical="center" wrapText="1"/>
    </xf>
    <xf numFmtId="199" fontId="90" fillId="0" borderId="0" xfId="119" applyNumberFormat="1" applyFont="1" applyFill="1" applyAlignment="1">
      <alignment horizontal="center" vertical="center" wrapText="1" shrinkToFit="1"/>
    </xf>
    <xf numFmtId="199" fontId="90" fillId="0" borderId="0" xfId="119" applyNumberFormat="1" applyFont="1" applyFill="1" applyBorder="1" applyAlignment="1">
      <alignment horizontal="center" vertical="center" wrapText="1" shrinkToFit="1"/>
    </xf>
    <xf numFmtId="199" fontId="90" fillId="0" borderId="0" xfId="92" applyNumberFormat="1" applyFont="1" applyFill="1" applyBorder="1" applyAlignment="1">
      <alignment horizontal="center" vertical="center" wrapText="1" shrinkToFit="1"/>
    </xf>
    <xf numFmtId="199" fontId="90" fillId="0" borderId="17" xfId="119" applyNumberFormat="1" applyFont="1" applyFill="1" applyBorder="1" applyAlignment="1">
      <alignment horizontal="center" vertical="center" wrapText="1" shrinkToFit="1"/>
    </xf>
    <xf numFmtId="199" fontId="90" fillId="0" borderId="0" xfId="121" applyNumberFormat="1" applyFont="1" applyFill="1" applyBorder="1" applyAlignment="1">
      <alignment horizontal="center" vertical="center" wrapText="1"/>
    </xf>
    <xf numFmtId="199" fontId="91" fillId="0" borderId="24" xfId="121" applyNumberFormat="1" applyFont="1" applyFill="1" applyBorder="1" applyAlignment="1">
      <alignment horizontal="center" vertical="center" wrapText="1"/>
    </xf>
    <xf numFmtId="199" fontId="91" fillId="0" borderId="24" xfId="119" applyNumberFormat="1" applyFont="1" applyFill="1" applyBorder="1" applyAlignment="1">
      <alignment horizontal="center" vertical="center" wrapText="1" shrinkToFit="1"/>
    </xf>
    <xf numFmtId="199" fontId="90" fillId="0" borderId="24" xfId="92" applyNumberFormat="1" applyFont="1" applyFill="1" applyBorder="1" applyAlignment="1">
      <alignment horizontal="center" vertical="center" wrapText="1" shrinkToFit="1"/>
    </xf>
    <xf numFmtId="0" fontId="75" fillId="0" borderId="0" xfId="119" quotePrefix="1" applyFont="1" applyFill="1" applyBorder="1" applyAlignment="1">
      <alignment horizontal="center" vertical="center"/>
    </xf>
    <xf numFmtId="0" fontId="81" fillId="0" borderId="24" xfId="119" applyFont="1" applyFill="1" applyBorder="1" applyAlignment="1">
      <alignment horizontal="right"/>
    </xf>
    <xf numFmtId="0" fontId="80" fillId="0" borderId="53" xfId="119" applyFont="1" applyFill="1" applyBorder="1" applyAlignment="1">
      <alignment horizontal="center" vertical="center"/>
    </xf>
    <xf numFmtId="0" fontId="80" fillId="0" borderId="53" xfId="119" quotePrefix="1" applyFont="1" applyFill="1" applyBorder="1" applyAlignment="1">
      <alignment horizontal="center" vertical="center" shrinkToFit="1"/>
    </xf>
    <xf numFmtId="0" fontId="80" fillId="0" borderId="53" xfId="119" applyFont="1" applyFill="1" applyBorder="1" applyAlignment="1">
      <alignment horizontal="center" vertical="center" shrinkToFit="1"/>
    </xf>
    <xf numFmtId="0" fontId="80" fillId="0" borderId="50" xfId="119" quotePrefix="1" applyFont="1" applyFill="1" applyBorder="1" applyAlignment="1">
      <alignment horizontal="center" vertical="center" shrinkToFit="1"/>
    </xf>
    <xf numFmtId="0" fontId="80" fillId="0" borderId="46" xfId="119" quotePrefix="1" applyFont="1" applyFill="1" applyBorder="1" applyAlignment="1">
      <alignment horizontal="center" vertical="center" shrinkToFit="1"/>
    </xf>
    <xf numFmtId="0" fontId="80" fillId="0" borderId="31" xfId="119" applyFont="1" applyFill="1" applyBorder="1" applyAlignment="1">
      <alignment horizontal="center" vertical="center"/>
    </xf>
    <xf numFmtId="0" fontId="80" fillId="0" borderId="31" xfId="119" applyFont="1" applyFill="1" applyBorder="1" applyAlignment="1">
      <alignment horizontal="center" vertical="center" shrinkToFit="1"/>
    </xf>
    <xf numFmtId="0" fontId="80" fillId="0" borderId="33" xfId="119" applyFont="1" applyFill="1" applyBorder="1" applyAlignment="1">
      <alignment horizontal="center" vertical="center" shrinkToFit="1"/>
    </xf>
    <xf numFmtId="0" fontId="80" fillId="0" borderId="30" xfId="119" applyFont="1" applyFill="1" applyBorder="1" applyAlignment="1">
      <alignment horizontal="center" vertical="center" shrinkToFit="1"/>
    </xf>
    <xf numFmtId="0" fontId="80" fillId="0" borderId="36" xfId="119" applyFont="1" applyFill="1" applyBorder="1" applyAlignment="1">
      <alignment horizontal="center" vertical="center"/>
    </xf>
    <xf numFmtId="0" fontId="80" fillId="0" borderId="36" xfId="119" applyFont="1" applyFill="1" applyBorder="1" applyAlignment="1">
      <alignment horizontal="center" vertical="center" shrinkToFit="1"/>
    </xf>
    <xf numFmtId="0" fontId="80" fillId="0" borderId="37" xfId="119" applyFont="1" applyFill="1" applyBorder="1" applyAlignment="1">
      <alignment horizontal="center" vertical="center" shrinkToFit="1"/>
    </xf>
    <xf numFmtId="0" fontId="80" fillId="0" borderId="35" xfId="119" applyFont="1" applyFill="1" applyBorder="1" applyAlignment="1">
      <alignment horizontal="center" vertical="center" shrinkToFit="1"/>
    </xf>
    <xf numFmtId="205" fontId="85" fillId="0" borderId="0" xfId="119" applyNumberFormat="1" applyFont="1" applyFill="1" applyBorder="1" applyAlignment="1">
      <alignment horizontal="right" vertical="center" wrapText="1" indent="3"/>
    </xf>
    <xf numFmtId="205" fontId="85" fillId="0" borderId="0" xfId="119" applyNumberFormat="1" applyFont="1" applyFill="1" applyBorder="1" applyAlignment="1">
      <alignment horizontal="center" vertical="center" wrapText="1"/>
    </xf>
    <xf numFmtId="205" fontId="80" fillId="0" borderId="24" xfId="119" applyNumberFormat="1" applyFont="1" applyFill="1" applyBorder="1" applyAlignment="1">
      <alignment horizontal="right" vertical="center" wrapText="1" indent="3"/>
    </xf>
    <xf numFmtId="205" fontId="80" fillId="0" borderId="24" xfId="119" applyNumberFormat="1" applyFont="1" applyFill="1" applyBorder="1" applyAlignment="1">
      <alignment horizontal="center" vertical="center" wrapText="1"/>
    </xf>
    <xf numFmtId="0" fontId="93" fillId="0" borderId="0" xfId="119" applyFont="1" applyFill="1" applyBorder="1" applyAlignment="1">
      <alignment horizontal="center" vertical="center"/>
    </xf>
    <xf numFmtId="205" fontId="93" fillId="0" borderId="0" xfId="119" applyNumberFormat="1" applyFont="1" applyFill="1" applyBorder="1" applyAlignment="1">
      <alignment horizontal="right" vertical="center" wrapText="1" indent="1"/>
    </xf>
    <xf numFmtId="205" fontId="94" fillId="0" borderId="0" xfId="119" applyNumberFormat="1" applyFont="1" applyFill="1" applyBorder="1" applyAlignment="1">
      <alignment horizontal="right" vertical="center" wrapText="1" indent="1"/>
    </xf>
    <xf numFmtId="0" fontId="81" fillId="0" borderId="0" xfId="119" applyFont="1" applyFill="1" applyBorder="1" applyAlignment="1">
      <alignment horizontal="left" vertical="center"/>
    </xf>
    <xf numFmtId="0" fontId="81" fillId="0" borderId="0" xfId="119" applyFont="1" applyFill="1" applyBorder="1" applyAlignment="1">
      <alignment horizontal="right" vertical="center"/>
    </xf>
    <xf numFmtId="0" fontId="81" fillId="0" borderId="0" xfId="119" applyFont="1" applyFill="1"/>
    <xf numFmtId="0" fontId="84" fillId="0" borderId="0" xfId="119" applyFont="1" applyFill="1"/>
    <xf numFmtId="0" fontId="81" fillId="0" borderId="0" xfId="119" applyFont="1" applyFill="1" applyAlignment="1">
      <alignment horizontal="right"/>
    </xf>
    <xf numFmtId="0" fontId="80" fillId="0" borderId="35" xfId="119" applyFont="1" applyFill="1" applyBorder="1" applyAlignment="1">
      <alignment horizontal="center" vertical="center" wrapText="1"/>
    </xf>
    <xf numFmtId="0" fontId="80" fillId="0" borderId="36" xfId="119" applyFont="1" applyFill="1" applyBorder="1" applyAlignment="1">
      <alignment horizontal="center" vertical="center" wrapText="1"/>
    </xf>
    <xf numFmtId="0" fontId="80" fillId="0" borderId="37" xfId="119" applyFont="1" applyFill="1" applyBorder="1" applyAlignment="1">
      <alignment horizontal="center" vertical="center" wrapText="1"/>
    </xf>
    <xf numFmtId="200" fontId="85" fillId="0" borderId="0" xfId="119" applyNumberFormat="1" applyFont="1" applyFill="1" applyBorder="1" applyAlignment="1">
      <alignment horizontal="center" vertical="center"/>
    </xf>
    <xf numFmtId="0" fontId="80" fillId="0" borderId="30" xfId="119" applyFont="1" applyFill="1" applyBorder="1" applyAlignment="1">
      <alignment horizontal="center" vertical="center"/>
    </xf>
    <xf numFmtId="200" fontId="80" fillId="0" borderId="0" xfId="119" applyNumberFormat="1" applyFont="1" applyFill="1" applyBorder="1" applyAlignment="1">
      <alignment horizontal="center" vertical="center"/>
    </xf>
    <xf numFmtId="200" fontId="85" fillId="0" borderId="24" xfId="119" applyNumberFormat="1" applyFont="1" applyFill="1" applyBorder="1" applyAlignment="1">
      <alignment horizontal="center" vertical="center"/>
    </xf>
    <xf numFmtId="176" fontId="85" fillId="0" borderId="0" xfId="119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6" fillId="0" borderId="24" xfId="0" applyFont="1" applyFill="1" applyBorder="1" applyAlignment="1">
      <alignment horizontal="right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/>
    </xf>
    <xf numFmtId="202" fontId="76" fillId="25" borderId="0" xfId="0" applyNumberFormat="1" applyFont="1" applyFill="1" applyBorder="1" applyAlignment="1">
      <alignment horizontal="center" vertical="center" wrapText="1"/>
    </xf>
    <xf numFmtId="202" fontId="76" fillId="25" borderId="18" xfId="0" applyNumberFormat="1" applyFont="1" applyFill="1" applyBorder="1" applyAlignment="1">
      <alignment horizontal="center" vertical="center" wrapText="1"/>
    </xf>
    <xf numFmtId="202" fontId="76" fillId="25" borderId="17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182" fontId="79" fillId="25" borderId="18" xfId="0" applyNumberFormat="1" applyFont="1" applyFill="1" applyBorder="1" applyAlignment="1">
      <alignment horizontal="center" vertical="center"/>
    </xf>
    <xf numFmtId="182" fontId="79" fillId="25" borderId="17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 shrinkToFit="1"/>
    </xf>
    <xf numFmtId="181" fontId="76" fillId="25" borderId="18" xfId="0" applyNumberFormat="1" applyFont="1" applyFill="1" applyBorder="1" applyAlignment="1">
      <alignment horizontal="center" vertical="center" wrapText="1"/>
    </xf>
    <xf numFmtId="181" fontId="76" fillId="25" borderId="17" xfId="0" applyNumberFormat="1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shrinkToFit="1"/>
    </xf>
    <xf numFmtId="0" fontId="76" fillId="0" borderId="23" xfId="0" applyFont="1" applyFill="1" applyBorder="1" applyAlignment="1">
      <alignment horizontal="center" vertical="center" shrinkToFit="1"/>
    </xf>
    <xf numFmtId="181" fontId="76" fillId="25" borderId="20" xfId="0" applyNumberFormat="1" applyFont="1" applyFill="1" applyBorder="1" applyAlignment="1">
      <alignment horizontal="center" vertical="center" wrapText="1"/>
    </xf>
    <xf numFmtId="181" fontId="76" fillId="25" borderId="23" xfId="0" applyNumberFormat="1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right" vertical="center"/>
    </xf>
    <xf numFmtId="0" fontId="81" fillId="0" borderId="51" xfId="119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6" fillId="0" borderId="27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vertical="center"/>
    </xf>
    <xf numFmtId="0" fontId="76" fillId="0" borderId="26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219" fontId="76" fillId="25" borderId="18" xfId="0" applyNumberFormat="1" applyFont="1" applyFill="1" applyBorder="1" applyAlignment="1">
      <alignment horizontal="center" vertical="center"/>
    </xf>
    <xf numFmtId="219" fontId="76" fillId="25" borderId="0" xfId="0" applyNumberFormat="1" applyFont="1" applyFill="1" applyBorder="1" applyAlignment="1">
      <alignment horizontal="center" vertical="center"/>
    </xf>
    <xf numFmtId="0" fontId="76" fillId="0" borderId="19" xfId="119" applyFont="1" applyFill="1" applyBorder="1" applyAlignment="1">
      <alignment horizontal="center" vertical="center" shrinkToFit="1"/>
    </xf>
    <xf numFmtId="182" fontId="79" fillId="25" borderId="0" xfId="0" applyNumberFormat="1" applyFont="1" applyFill="1" applyBorder="1" applyAlignment="1">
      <alignment horizontal="center" vertical="center"/>
    </xf>
    <xf numFmtId="0" fontId="79" fillId="0" borderId="18" xfId="119" applyFont="1" applyFill="1" applyBorder="1" applyAlignment="1">
      <alignment horizontal="center" vertical="center" shrinkToFit="1"/>
    </xf>
    <xf numFmtId="182" fontId="76" fillId="25" borderId="18" xfId="0" applyNumberFormat="1" applyFont="1" applyFill="1" applyBorder="1" applyAlignment="1">
      <alignment horizontal="center" vertical="center"/>
    </xf>
    <xf numFmtId="182" fontId="76" fillId="25" borderId="0" xfId="0" applyNumberFormat="1" applyFont="1" applyFill="1" applyBorder="1" applyAlignment="1">
      <alignment horizontal="center" vertical="center"/>
    </xf>
    <xf numFmtId="182" fontId="76" fillId="25" borderId="17" xfId="0" applyNumberFormat="1" applyFont="1" applyFill="1" applyBorder="1" applyAlignment="1">
      <alignment horizontal="center" vertical="center"/>
    </xf>
    <xf numFmtId="207" fontId="76" fillId="25" borderId="0" xfId="92" applyNumberFormat="1" applyFont="1" applyFill="1" applyBorder="1" applyAlignment="1">
      <alignment horizontal="center" vertical="center"/>
    </xf>
    <xf numFmtId="207" fontId="76" fillId="25" borderId="17" xfId="92" applyNumberFormat="1" applyFont="1" applyFill="1" applyBorder="1" applyAlignment="1">
      <alignment horizontal="center" vertical="center"/>
    </xf>
    <xf numFmtId="207" fontId="76" fillId="25" borderId="0" xfId="0" applyNumberFormat="1" applyFont="1" applyFill="1" applyBorder="1" applyAlignment="1">
      <alignment horizontal="center" vertical="center"/>
    </xf>
    <xf numFmtId="207" fontId="76" fillId="25" borderId="17" xfId="0" applyNumberFormat="1" applyFont="1" applyFill="1" applyBorder="1" applyAlignment="1">
      <alignment horizontal="center" vertical="center"/>
    </xf>
    <xf numFmtId="182" fontId="76" fillId="25" borderId="0" xfId="0" applyNumberFormat="1" applyFont="1" applyFill="1" applyBorder="1" applyAlignment="1">
      <alignment horizontal="center" vertical="center" wrapText="1" shrinkToFit="1"/>
    </xf>
    <xf numFmtId="207" fontId="76" fillId="25" borderId="0" xfId="0" applyNumberFormat="1" applyFont="1" applyFill="1" applyBorder="1" applyAlignment="1">
      <alignment horizontal="center" vertical="center" wrapText="1" shrinkToFit="1"/>
    </xf>
    <xf numFmtId="207" fontId="76" fillId="25" borderId="17" xfId="0" applyNumberFormat="1" applyFont="1" applyFill="1" applyBorder="1" applyAlignment="1">
      <alignment horizontal="center" vertical="center" wrapText="1" shrinkToFit="1"/>
    </xf>
    <xf numFmtId="182" fontId="76" fillId="25" borderId="0" xfId="119" applyNumberFormat="1" applyFont="1" applyFill="1" applyBorder="1" applyAlignment="1">
      <alignment horizontal="center" vertical="center"/>
    </xf>
    <xf numFmtId="182" fontId="76" fillId="25" borderId="0" xfId="120" applyNumberFormat="1" applyFont="1" applyFill="1" applyBorder="1" applyAlignment="1">
      <alignment horizontal="center" vertical="center"/>
    </xf>
    <xf numFmtId="182" fontId="76" fillId="25" borderId="17" xfId="119" applyNumberFormat="1" applyFont="1" applyFill="1" applyBorder="1" applyAlignment="1">
      <alignment horizontal="center" vertical="center"/>
    </xf>
    <xf numFmtId="182" fontId="76" fillId="25" borderId="17" xfId="120" applyNumberFormat="1" applyFont="1" applyFill="1" applyBorder="1" applyAlignment="1">
      <alignment horizontal="center" vertical="center"/>
    </xf>
    <xf numFmtId="182" fontId="76" fillId="25" borderId="0" xfId="115" applyNumberFormat="1" applyFont="1" applyFill="1" applyBorder="1" applyAlignment="1">
      <alignment horizontal="center" vertical="center"/>
    </xf>
    <xf numFmtId="182" fontId="76" fillId="25" borderId="17" xfId="115" applyNumberFormat="1" applyFont="1" applyFill="1" applyBorder="1" applyAlignment="1">
      <alignment horizontal="center" vertical="center"/>
    </xf>
    <xf numFmtId="182" fontId="76" fillId="25" borderId="20" xfId="0" applyNumberFormat="1" applyFont="1" applyFill="1" applyBorder="1" applyAlignment="1">
      <alignment horizontal="center" vertical="center"/>
    </xf>
    <xf numFmtId="182" fontId="76" fillId="25" borderId="24" xfId="0" applyNumberFormat="1" applyFont="1" applyFill="1" applyBorder="1" applyAlignment="1">
      <alignment horizontal="center" vertical="center"/>
    </xf>
    <xf numFmtId="182" fontId="76" fillId="25" borderId="24" xfId="115" applyNumberFormat="1" applyFont="1" applyFill="1" applyBorder="1" applyAlignment="1">
      <alignment horizontal="center" vertical="center"/>
    </xf>
    <xf numFmtId="182" fontId="76" fillId="25" borderId="23" xfId="115" applyNumberFormat="1" applyFont="1" applyFill="1" applyBorder="1" applyAlignment="1">
      <alignment horizontal="center" vertical="center"/>
    </xf>
    <xf numFmtId="0" fontId="76" fillId="0" borderId="0" xfId="115" applyFont="1" applyAlignment="1"/>
    <xf numFmtId="0" fontId="76" fillId="0" borderId="0" xfId="115" applyFont="1" applyAlignment="1">
      <alignment horizontal="center"/>
    </xf>
    <xf numFmtId="0" fontId="76" fillId="0" borderId="24" xfId="0" quotePrefix="1" applyFont="1" applyFill="1" applyBorder="1" applyAlignment="1">
      <alignment horizontal="left" vertical="center"/>
    </xf>
    <xf numFmtId="0" fontId="76" fillId="0" borderId="24" xfId="0" applyFont="1" applyFill="1" applyBorder="1" applyAlignment="1">
      <alignment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 shrinkToFit="1"/>
    </xf>
    <xf numFmtId="0" fontId="76" fillId="0" borderId="19" xfId="0" applyFont="1" applyFill="1" applyBorder="1" applyAlignment="1">
      <alignment horizontal="center" vertical="center" shrinkToFit="1"/>
    </xf>
    <xf numFmtId="0" fontId="76" fillId="0" borderId="21" xfId="0" applyFont="1" applyFill="1" applyBorder="1" applyAlignment="1">
      <alignment horizontal="center" vertical="center" shrinkToFit="1"/>
    </xf>
    <xf numFmtId="0" fontId="76" fillId="0" borderId="22" xfId="0" applyFont="1" applyFill="1" applyBorder="1" applyAlignment="1">
      <alignment horizontal="center" vertical="center" shrinkToFit="1"/>
    </xf>
    <xf numFmtId="0" fontId="76" fillId="0" borderId="27" xfId="0" applyFont="1" applyFill="1" applyBorder="1" applyAlignment="1">
      <alignment horizontal="center" vertical="center" shrinkToFit="1"/>
    </xf>
    <xf numFmtId="0" fontId="76" fillId="0" borderId="20" xfId="0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horizontal="center" vertical="center"/>
    </xf>
    <xf numFmtId="182" fontId="76" fillId="0" borderId="51" xfId="0" applyNumberFormat="1" applyFont="1" applyFill="1" applyBorder="1" applyAlignment="1">
      <alignment horizontal="center" vertical="center" shrinkToFit="1"/>
    </xf>
    <xf numFmtId="219" fontId="79" fillId="25" borderId="18" xfId="0" applyNumberFormat="1" applyFont="1" applyFill="1" applyBorder="1" applyAlignment="1">
      <alignment horizontal="center" vertical="center" shrinkToFit="1"/>
    </xf>
    <xf numFmtId="219" fontId="79" fillId="25" borderId="0" xfId="0" applyNumberFormat="1" applyFont="1" applyFill="1" applyBorder="1" applyAlignment="1">
      <alignment horizontal="center" vertical="center" shrinkToFit="1"/>
    </xf>
    <xf numFmtId="219" fontId="87" fillId="25" borderId="0" xfId="0" applyNumberFormat="1" applyFont="1" applyFill="1" applyBorder="1" applyAlignment="1">
      <alignment horizontal="center" vertical="center" shrinkToFit="1"/>
    </xf>
    <xf numFmtId="219" fontId="76" fillId="25" borderId="18" xfId="0" applyNumberFormat="1" applyFont="1" applyFill="1" applyBorder="1" applyAlignment="1">
      <alignment horizontal="center" vertical="center" shrinkToFit="1"/>
    </xf>
    <xf numFmtId="219" fontId="76" fillId="25" borderId="0" xfId="0" applyNumberFormat="1" applyFont="1" applyFill="1" applyBorder="1" applyAlignment="1">
      <alignment horizontal="center" vertical="center" shrinkToFit="1"/>
    </xf>
    <xf numFmtId="219" fontId="76" fillId="25" borderId="17" xfId="0" applyNumberFormat="1" applyFont="1" applyFill="1" applyBorder="1" applyAlignment="1">
      <alignment horizontal="center" vertical="center" shrinkToFit="1"/>
    </xf>
    <xf numFmtId="219" fontId="76" fillId="25" borderId="0" xfId="0" applyNumberFormat="1" applyFont="1" applyFill="1" applyBorder="1" applyAlignment="1">
      <alignment horizontal="center" vertical="center" wrapText="1" shrinkToFit="1"/>
    </xf>
    <xf numFmtId="219" fontId="76" fillId="25" borderId="0" xfId="119" applyNumberFormat="1" applyFont="1" applyFill="1" applyBorder="1" applyAlignment="1">
      <alignment horizontal="center" vertical="center"/>
    </xf>
    <xf numFmtId="219" fontId="76" fillId="25" borderId="0" xfId="120" applyNumberFormat="1" applyFont="1" applyFill="1" applyBorder="1" applyAlignment="1">
      <alignment horizontal="center" vertical="center"/>
    </xf>
    <xf numFmtId="219" fontId="76" fillId="25" borderId="0" xfId="115" applyNumberFormat="1" applyFont="1" applyFill="1" applyBorder="1" applyAlignment="1">
      <alignment horizontal="center"/>
    </xf>
    <xf numFmtId="219" fontId="76" fillId="25" borderId="20" xfId="0" applyNumberFormat="1" applyFont="1" applyFill="1" applyBorder="1" applyAlignment="1">
      <alignment horizontal="center" vertical="center" shrinkToFit="1"/>
    </xf>
    <xf numFmtId="219" fontId="76" fillId="25" borderId="24" xfId="0" applyNumberFormat="1" applyFont="1" applyFill="1" applyBorder="1" applyAlignment="1">
      <alignment horizontal="center" vertical="center" shrinkToFit="1"/>
    </xf>
    <xf numFmtId="219" fontId="76" fillId="25" borderId="24" xfId="115" applyNumberFormat="1" applyFont="1" applyFill="1" applyBorder="1" applyAlignment="1">
      <alignment horizontal="center"/>
    </xf>
    <xf numFmtId="219" fontId="76" fillId="25" borderId="23" xfId="0" applyNumberFormat="1" applyFont="1" applyFill="1" applyBorder="1" applyAlignment="1">
      <alignment horizontal="center" vertical="center" shrinkToFit="1"/>
    </xf>
    <xf numFmtId="0" fontId="79" fillId="0" borderId="27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 shrinkToFit="1"/>
    </xf>
    <xf numFmtId="0" fontId="76" fillId="0" borderId="26" xfId="119" applyFont="1" applyFill="1" applyBorder="1" applyAlignment="1">
      <alignment horizontal="center" vertical="center" shrinkToFit="1"/>
    </xf>
    <xf numFmtId="0" fontId="79" fillId="0" borderId="27" xfId="119" applyFont="1" applyFill="1" applyBorder="1" applyAlignment="1">
      <alignment horizontal="center" vertical="center" shrinkToFit="1"/>
    </xf>
    <xf numFmtId="0" fontId="76" fillId="0" borderId="19" xfId="119" applyFont="1" applyFill="1" applyBorder="1" applyAlignment="1">
      <alignment vertical="center"/>
    </xf>
    <xf numFmtId="0" fontId="76" fillId="0" borderId="17" xfId="119" applyFont="1" applyFill="1" applyBorder="1" applyAlignment="1">
      <alignment horizontal="center" vertical="center"/>
    </xf>
    <xf numFmtId="0" fontId="76" fillId="0" borderId="18" xfId="119" applyFont="1" applyFill="1" applyBorder="1" applyAlignment="1">
      <alignment horizontal="center" vertical="center"/>
    </xf>
    <xf numFmtId="0" fontId="76" fillId="0" borderId="17" xfId="119" applyFont="1" applyFill="1" applyBorder="1" applyAlignment="1">
      <alignment horizontal="center" vertical="center" shrinkToFit="1"/>
    </xf>
    <xf numFmtId="0" fontId="76" fillId="0" borderId="21" xfId="119" applyFont="1" applyFill="1" applyBorder="1" applyAlignment="1">
      <alignment horizontal="center" vertical="center" shrinkToFit="1"/>
    </xf>
    <xf numFmtId="0" fontId="76" fillId="0" borderId="51" xfId="119" applyFont="1" applyFill="1" applyBorder="1" applyAlignment="1">
      <alignment horizontal="center" vertical="center" shrinkToFit="1"/>
    </xf>
    <xf numFmtId="0" fontId="76" fillId="0" borderId="18" xfId="119" applyFont="1" applyFill="1" applyBorder="1" applyAlignment="1">
      <alignment vertical="center" shrinkToFit="1"/>
    </xf>
    <xf numFmtId="0" fontId="76" fillId="0" borderId="23" xfId="119" applyFont="1" applyFill="1" applyBorder="1" applyAlignment="1">
      <alignment horizontal="center" vertical="center"/>
    </xf>
    <xf numFmtId="0" fontId="76" fillId="0" borderId="25" xfId="119" applyFont="1" applyFill="1" applyBorder="1" applyAlignment="1">
      <alignment horizontal="center" vertical="center"/>
    </xf>
    <xf numFmtId="0" fontId="76" fillId="0" borderId="25" xfId="119" applyFont="1" applyFill="1" applyBorder="1" applyAlignment="1">
      <alignment horizontal="center" vertical="center" shrinkToFit="1"/>
    </xf>
    <xf numFmtId="0" fontId="76" fillId="0" borderId="3" xfId="119" applyFont="1" applyFill="1" applyBorder="1" applyAlignment="1">
      <alignment horizontal="center" vertical="center"/>
    </xf>
    <xf numFmtId="0" fontId="76" fillId="0" borderId="29" xfId="119" applyFont="1" applyFill="1" applyBorder="1" applyAlignment="1">
      <alignment horizontal="center" vertical="center"/>
    </xf>
    <xf numFmtId="0" fontId="76" fillId="0" borderId="18" xfId="119" applyFont="1" applyFill="1" applyBorder="1" applyAlignment="1">
      <alignment vertical="center"/>
    </xf>
    <xf numFmtId="182" fontId="76" fillId="25" borderId="18" xfId="119" applyNumberFormat="1" applyFont="1" applyFill="1" applyBorder="1" applyAlignment="1">
      <alignment horizontal="right" vertical="center" wrapText="1" indent="1" shrinkToFit="1"/>
    </xf>
    <xf numFmtId="182" fontId="76" fillId="25" borderId="0" xfId="119" applyNumberFormat="1" applyFont="1" applyFill="1" applyBorder="1" applyAlignment="1">
      <alignment horizontal="right" vertical="center" wrapText="1" indent="1" shrinkToFit="1"/>
    </xf>
    <xf numFmtId="182" fontId="76" fillId="25" borderId="17" xfId="119" applyNumberFormat="1" applyFont="1" applyFill="1" applyBorder="1" applyAlignment="1">
      <alignment horizontal="right" vertical="center" wrapText="1" indent="1" shrinkToFit="1"/>
    </xf>
    <xf numFmtId="0" fontId="76" fillId="0" borderId="0" xfId="0" applyFont="1" applyFill="1" applyBorder="1" applyAlignment="1">
      <alignment horizontal="center" vertical="center" shrinkToFit="1"/>
    </xf>
    <xf numFmtId="207" fontId="76" fillId="25" borderId="18" xfId="119" applyNumberFormat="1" applyFont="1" applyFill="1" applyBorder="1" applyAlignment="1">
      <alignment horizontal="center" vertical="center" wrapText="1" shrinkToFit="1"/>
    </xf>
    <xf numFmtId="207" fontId="76" fillId="25" borderId="0" xfId="119" applyNumberFormat="1" applyFont="1" applyFill="1" applyBorder="1" applyAlignment="1">
      <alignment horizontal="center" vertical="center" wrapText="1" shrinkToFit="1"/>
    </xf>
    <xf numFmtId="207" fontId="76" fillId="25" borderId="0" xfId="0" applyNumberFormat="1" applyFont="1" applyFill="1" applyBorder="1" applyAlignment="1">
      <alignment horizontal="center" vertical="center" shrinkToFit="1"/>
    </xf>
    <xf numFmtId="207" fontId="76" fillId="25" borderId="17" xfId="0" applyNumberFormat="1" applyFont="1" applyFill="1" applyBorder="1" applyAlignment="1">
      <alignment horizontal="center" vertical="center" shrinkToFit="1"/>
    </xf>
    <xf numFmtId="207" fontId="76" fillId="25" borderId="0" xfId="115" applyNumberFormat="1" applyFont="1" applyFill="1" applyBorder="1" applyAlignment="1">
      <alignment horizontal="center"/>
    </xf>
    <xf numFmtId="0" fontId="76" fillId="0" borderId="24" xfId="0" applyFont="1" applyFill="1" applyBorder="1" applyAlignment="1">
      <alignment horizontal="center" vertical="center" shrinkToFit="1"/>
    </xf>
    <xf numFmtId="207" fontId="78" fillId="25" borderId="20" xfId="119" applyNumberFormat="1" applyFont="1" applyFill="1" applyBorder="1" applyAlignment="1">
      <alignment horizontal="center" vertical="center" wrapText="1" shrinkToFit="1"/>
    </xf>
    <xf numFmtId="207" fontId="78" fillId="25" borderId="24" xfId="119" applyNumberFormat="1" applyFont="1" applyFill="1" applyBorder="1" applyAlignment="1">
      <alignment horizontal="center" vertical="center" wrapText="1" shrinkToFit="1"/>
    </xf>
    <xf numFmtId="207" fontId="76" fillId="25" borderId="24" xfId="115" applyNumberFormat="1" applyFont="1" applyFill="1" applyBorder="1" applyAlignment="1">
      <alignment horizontal="center"/>
    </xf>
    <xf numFmtId="207" fontId="76" fillId="25" borderId="24" xfId="0" applyNumberFormat="1" applyFont="1" applyFill="1" applyBorder="1" applyAlignment="1">
      <alignment horizontal="center" vertical="center" shrinkToFit="1"/>
    </xf>
    <xf numFmtId="207" fontId="76" fillId="25" borderId="23" xfId="0" applyNumberFormat="1" applyFont="1" applyFill="1" applyBorder="1" applyAlignment="1">
      <alignment horizontal="center" vertical="center" shrinkToFit="1"/>
    </xf>
    <xf numFmtId="0" fontId="76" fillId="0" borderId="25" xfId="0" applyFont="1" applyFill="1" applyBorder="1" applyAlignment="1">
      <alignment horizontal="center" vertical="center"/>
    </xf>
    <xf numFmtId="182" fontId="76" fillId="0" borderId="51" xfId="0" applyNumberFormat="1" applyFont="1" applyFill="1" applyBorder="1" applyAlignment="1">
      <alignment horizontal="center" vertical="center"/>
    </xf>
    <xf numFmtId="182" fontId="76" fillId="0" borderId="21" xfId="0" applyNumberFormat="1" applyFont="1" applyFill="1" applyBorder="1" applyAlignment="1">
      <alignment horizontal="center" vertical="center"/>
    </xf>
    <xf numFmtId="0" fontId="76" fillId="0" borderId="18" xfId="119" applyFont="1" applyFill="1" applyBorder="1" applyAlignment="1">
      <alignment horizontal="center" vertical="center" shrinkToFit="1"/>
    </xf>
    <xf numFmtId="202" fontId="79" fillId="25" borderId="0" xfId="92" applyNumberFormat="1" applyFont="1" applyFill="1" applyBorder="1" applyAlignment="1">
      <alignment horizontal="center" vertical="center"/>
    </xf>
    <xf numFmtId="202" fontId="87" fillId="25" borderId="0" xfId="92" applyNumberFormat="1" applyFont="1" applyFill="1" applyBorder="1" applyAlignment="1">
      <alignment horizontal="center" vertical="center"/>
    </xf>
    <xf numFmtId="202" fontId="76" fillId="25" borderId="0" xfId="92" applyNumberFormat="1" applyFont="1" applyFill="1" applyBorder="1" applyAlignment="1">
      <alignment horizontal="center" vertical="center"/>
    </xf>
    <xf numFmtId="202" fontId="76" fillId="25" borderId="17" xfId="92" applyNumberFormat="1" applyFont="1" applyFill="1" applyBorder="1" applyAlignment="1">
      <alignment horizontal="center" vertical="center"/>
    </xf>
    <xf numFmtId="202" fontId="76" fillId="25" borderId="24" xfId="92" applyNumberFormat="1" applyFont="1" applyFill="1" applyBorder="1" applyAlignment="1">
      <alignment horizontal="center" vertical="center"/>
    </xf>
    <xf numFmtId="202" fontId="76" fillId="25" borderId="23" xfId="92" applyNumberFormat="1" applyFont="1" applyFill="1" applyBorder="1" applyAlignment="1">
      <alignment horizontal="center" vertical="center"/>
    </xf>
    <xf numFmtId="0" fontId="76" fillId="0" borderId="0" xfId="115" applyFont="1" applyAlignment="1">
      <alignment horizontal="center" vertical="center"/>
    </xf>
    <xf numFmtId="202" fontId="76" fillId="0" borderId="0" xfId="115" applyNumberFormat="1" applyFont="1" applyAlignment="1">
      <alignment horizontal="center" vertical="center"/>
    </xf>
    <xf numFmtId="0" fontId="76" fillId="0" borderId="24" xfId="0" quotePrefix="1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 wrapText="1"/>
    </xf>
    <xf numFmtId="0" fontId="76" fillId="0" borderId="59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182" fontId="76" fillId="25" borderId="18" xfId="0" applyNumberFormat="1" applyFont="1" applyFill="1" applyBorder="1" applyAlignment="1">
      <alignment horizontal="center" vertical="center" wrapText="1"/>
    </xf>
    <xf numFmtId="182" fontId="76" fillId="25" borderId="0" xfId="0" applyNumberFormat="1" applyFont="1" applyFill="1" applyBorder="1" applyAlignment="1">
      <alignment horizontal="center" vertical="center" wrapText="1"/>
    </xf>
    <xf numFmtId="182" fontId="76" fillId="25" borderId="17" xfId="0" applyNumberFormat="1" applyFont="1" applyFill="1" applyBorder="1" applyAlignment="1">
      <alignment horizontal="center" vertical="center" wrapText="1"/>
    </xf>
    <xf numFmtId="207" fontId="76" fillId="25" borderId="18" xfId="0" applyNumberFormat="1" applyFont="1" applyFill="1" applyBorder="1" applyAlignment="1">
      <alignment horizontal="center" vertical="center" wrapText="1"/>
    </xf>
    <xf numFmtId="207" fontId="76" fillId="25" borderId="0" xfId="0" applyNumberFormat="1" applyFont="1" applyFill="1" applyBorder="1" applyAlignment="1">
      <alignment horizontal="center" vertical="center" wrapText="1"/>
    </xf>
    <xf numFmtId="207" fontId="76" fillId="25" borderId="0" xfId="121" applyNumberFormat="1" applyFont="1" applyFill="1" applyBorder="1" applyAlignment="1">
      <alignment horizontal="center" vertical="center" wrapText="1"/>
    </xf>
    <xf numFmtId="207" fontId="76" fillId="25" borderId="0" xfId="121" applyNumberFormat="1" applyFont="1" applyFill="1" applyBorder="1" applyAlignment="1">
      <alignment horizontal="center" vertical="center"/>
    </xf>
    <xf numFmtId="207" fontId="76" fillId="25" borderId="0" xfId="121" quotePrefix="1" applyNumberFormat="1" applyFont="1" applyFill="1" applyBorder="1" applyAlignment="1">
      <alignment horizontal="center" vertical="center"/>
    </xf>
    <xf numFmtId="207" fontId="76" fillId="25" borderId="0" xfId="115" applyNumberFormat="1" applyFont="1" applyFill="1" applyBorder="1" applyAlignment="1">
      <alignment horizontal="center" vertical="center"/>
    </xf>
    <xf numFmtId="207" fontId="76" fillId="25" borderId="17" xfId="115" applyNumberFormat="1" applyFont="1" applyFill="1" applyBorder="1" applyAlignment="1">
      <alignment horizontal="center" vertical="center"/>
    </xf>
    <xf numFmtId="207" fontId="76" fillId="25" borderId="20" xfId="0" applyNumberFormat="1" applyFont="1" applyFill="1" applyBorder="1" applyAlignment="1">
      <alignment horizontal="center" vertical="center" wrapText="1"/>
    </xf>
    <xf numFmtId="207" fontId="76" fillId="25" borderId="24" xfId="0" applyNumberFormat="1" applyFont="1" applyFill="1" applyBorder="1" applyAlignment="1">
      <alignment horizontal="center" vertical="center" wrapText="1"/>
    </xf>
    <xf numFmtId="207" fontId="76" fillId="25" borderId="24" xfId="115" applyNumberFormat="1" applyFont="1" applyFill="1" applyBorder="1" applyAlignment="1">
      <alignment horizontal="center" vertical="center"/>
    </xf>
    <xf numFmtId="207" fontId="76" fillId="25" borderId="23" xfId="115" applyNumberFormat="1" applyFont="1" applyFill="1" applyBorder="1" applyAlignment="1">
      <alignment horizontal="center" vertical="center"/>
    </xf>
    <xf numFmtId="0" fontId="76" fillId="25" borderId="0" xfId="115" applyFont="1" applyFill="1" applyAlignment="1">
      <alignment horizontal="center" vertical="center"/>
    </xf>
    <xf numFmtId="0" fontId="76" fillId="0" borderId="25" xfId="0" applyFont="1" applyFill="1" applyBorder="1" applyAlignment="1">
      <alignment horizontal="center" vertical="center" wrapText="1"/>
    </xf>
    <xf numFmtId="0" fontId="76" fillId="0" borderId="29" xfId="0" quotePrefix="1" applyFont="1" applyFill="1" applyBorder="1" applyAlignment="1">
      <alignment horizontal="center" vertical="center"/>
    </xf>
    <xf numFmtId="0" fontId="76" fillId="0" borderId="25" xfId="0" quotePrefix="1" applyFont="1" applyFill="1" applyBorder="1" applyAlignment="1">
      <alignment horizontal="center" vertical="center"/>
    </xf>
    <xf numFmtId="0" fontId="76" fillId="0" borderId="3" xfId="0" quotePrefix="1" applyFont="1" applyFill="1" applyBorder="1" applyAlignment="1">
      <alignment horizontal="center" vertical="center"/>
    </xf>
    <xf numFmtId="0" fontId="76" fillId="0" borderId="24" xfId="119" quotePrefix="1" applyFont="1" applyFill="1" applyBorder="1" applyAlignment="1">
      <alignment horizontal="left" vertical="center"/>
    </xf>
    <xf numFmtId="0" fontId="76" fillId="0" borderId="24" xfId="119" applyFont="1" applyFill="1" applyBorder="1" applyAlignment="1">
      <alignment vertical="center"/>
    </xf>
    <xf numFmtId="0" fontId="76" fillId="0" borderId="0" xfId="119" applyFont="1" applyFill="1" applyAlignment="1">
      <alignment vertical="center" shrinkToFit="1"/>
    </xf>
    <xf numFmtId="0" fontId="76" fillId="0" borderId="24" xfId="119" applyFont="1" applyFill="1" applyBorder="1" applyAlignment="1">
      <alignment horizontal="right" vertical="center"/>
    </xf>
    <xf numFmtId="0" fontId="76" fillId="0" borderId="19" xfId="119" applyFont="1" applyFill="1" applyBorder="1" applyAlignment="1">
      <alignment horizontal="centerContinuous" vertical="center"/>
    </xf>
    <xf numFmtId="0" fontId="76" fillId="0" borderId="51" xfId="119" applyFont="1" applyFill="1" applyBorder="1" applyAlignment="1">
      <alignment horizontal="centerContinuous" vertical="center"/>
    </xf>
    <xf numFmtId="0" fontId="76" fillId="0" borderId="51" xfId="119" applyFont="1" applyFill="1" applyBorder="1" applyAlignment="1">
      <alignment horizontal="centerContinuous" vertical="center" shrinkToFit="1"/>
    </xf>
    <xf numFmtId="0" fontId="76" fillId="0" borderId="22" xfId="119" applyFont="1" applyFill="1" applyBorder="1" applyAlignment="1">
      <alignment horizontal="centerContinuous" vertical="center" shrinkToFit="1"/>
    </xf>
    <xf numFmtId="0" fontId="76" fillId="0" borderId="51" xfId="119" applyFont="1" applyFill="1" applyBorder="1" applyAlignment="1">
      <alignment vertical="center" shrinkToFit="1"/>
    </xf>
    <xf numFmtId="0" fontId="76" fillId="0" borderId="0" xfId="119" applyFont="1" applyFill="1" applyAlignment="1">
      <alignment horizontal="center" vertical="center" shrinkToFit="1"/>
    </xf>
    <xf numFmtId="0" fontId="76" fillId="0" borderId="22" xfId="119" applyFont="1" applyFill="1" applyBorder="1" applyAlignment="1">
      <alignment horizontal="center" vertical="center" shrinkToFit="1"/>
    </xf>
    <xf numFmtId="0" fontId="76" fillId="0" borderId="23" xfId="119" applyFont="1" applyFill="1" applyBorder="1" applyAlignment="1">
      <alignment horizontal="center" vertical="center" shrinkToFit="1"/>
    </xf>
    <xf numFmtId="0" fontId="76" fillId="0" borderId="3" xfId="119" quotePrefix="1" applyFont="1" applyFill="1" applyBorder="1" applyAlignment="1">
      <alignment horizontal="center" vertical="center" shrinkToFit="1"/>
    </xf>
    <xf numFmtId="0" fontId="76" fillId="0" borderId="20" xfId="119" applyFont="1" applyFill="1" applyBorder="1" applyAlignment="1">
      <alignment vertical="center" shrinkToFit="1"/>
    </xf>
    <xf numFmtId="182" fontId="76" fillId="25" borderId="78" xfId="119" applyNumberFormat="1" applyFont="1" applyFill="1" applyBorder="1" applyAlignment="1">
      <alignment horizontal="center" vertical="center" wrapText="1" shrinkToFit="1"/>
    </xf>
    <xf numFmtId="182" fontId="76" fillId="25" borderId="47" xfId="119" applyNumberFormat="1" applyFont="1" applyFill="1" applyBorder="1" applyAlignment="1">
      <alignment horizontal="center" vertical="center" wrapText="1" shrinkToFit="1"/>
    </xf>
    <xf numFmtId="182" fontId="76" fillId="25" borderId="79" xfId="119" applyNumberFormat="1" applyFont="1" applyFill="1" applyBorder="1" applyAlignment="1">
      <alignment horizontal="center" vertical="center" wrapText="1" shrinkToFit="1"/>
    </xf>
    <xf numFmtId="182" fontId="87" fillId="25" borderId="6" xfId="119" applyNumberFormat="1" applyFont="1" applyFill="1" applyBorder="1" applyAlignment="1">
      <alignment horizontal="center" vertical="center" wrapText="1" shrinkToFit="1"/>
    </xf>
    <xf numFmtId="182" fontId="87" fillId="25" borderId="80" xfId="119" applyNumberFormat="1" applyFont="1" applyFill="1" applyBorder="1" applyAlignment="1">
      <alignment horizontal="center" vertical="center" wrapText="1" shrinkToFit="1"/>
    </xf>
    <xf numFmtId="182" fontId="87" fillId="25" borderId="81" xfId="119" applyNumberFormat="1" applyFont="1" applyFill="1" applyBorder="1" applyAlignment="1">
      <alignment horizontal="center" vertical="center" wrapText="1" shrinkToFit="1"/>
    </xf>
    <xf numFmtId="182" fontId="78" fillId="25" borderId="6" xfId="119" applyNumberFormat="1" applyFont="1" applyFill="1" applyBorder="1" applyAlignment="1">
      <alignment horizontal="center" vertical="center" wrapText="1" shrinkToFit="1"/>
    </xf>
    <xf numFmtId="182" fontId="78" fillId="25" borderId="80" xfId="119" applyNumberFormat="1" applyFont="1" applyFill="1" applyBorder="1" applyAlignment="1">
      <alignment horizontal="center" vertical="center" wrapText="1" shrinkToFit="1"/>
    </xf>
    <xf numFmtId="182" fontId="78" fillId="25" borderId="81" xfId="119" applyNumberFormat="1" applyFont="1" applyFill="1" applyBorder="1" applyAlignment="1">
      <alignment horizontal="center" vertical="center" wrapText="1" shrinkToFit="1"/>
    </xf>
    <xf numFmtId="182" fontId="78" fillId="25" borderId="80" xfId="119" applyNumberFormat="1" applyFont="1" applyFill="1" applyBorder="1" applyAlignment="1">
      <alignment horizontal="center" vertical="center" shrinkToFit="1"/>
    </xf>
    <xf numFmtId="182" fontId="78" fillId="25" borderId="80" xfId="115" applyNumberFormat="1" applyFont="1" applyFill="1" applyBorder="1" applyAlignment="1">
      <alignment horizontal="center" vertical="center"/>
    </xf>
    <xf numFmtId="182" fontId="78" fillId="25" borderId="82" xfId="119" applyNumberFormat="1" applyFont="1" applyFill="1" applyBorder="1" applyAlignment="1">
      <alignment horizontal="center" vertical="center" wrapText="1" shrinkToFit="1"/>
    </xf>
    <xf numFmtId="182" fontId="78" fillId="25" borderId="39" xfId="119" applyNumberFormat="1" applyFont="1" applyFill="1" applyBorder="1" applyAlignment="1">
      <alignment horizontal="center" vertical="center" wrapText="1" shrinkToFit="1"/>
    </xf>
    <xf numFmtId="0" fontId="81" fillId="0" borderId="0" xfId="0" applyFont="1" applyFill="1" applyBorder="1" applyAlignment="1">
      <alignment vertical="center"/>
    </xf>
    <xf numFmtId="0" fontId="76" fillId="0" borderId="20" xfId="119" applyFont="1" applyFill="1" applyBorder="1" applyAlignment="1">
      <alignment horizontal="center" vertical="center" shrinkToFit="1"/>
    </xf>
    <xf numFmtId="182" fontId="78" fillId="25" borderId="0" xfId="115" applyNumberFormat="1" applyFont="1" applyFill="1" applyBorder="1" applyAlignment="1">
      <alignment horizontal="center" vertical="center"/>
    </xf>
    <xf numFmtId="182" fontId="78" fillId="25" borderId="17" xfId="115" applyNumberFormat="1" applyFont="1" applyFill="1" applyBorder="1" applyAlignment="1">
      <alignment horizontal="center" vertical="center"/>
    </xf>
    <xf numFmtId="182" fontId="78" fillId="25" borderId="23" xfId="115" applyNumberFormat="1" applyFont="1" applyFill="1" applyBorder="1" applyAlignment="1">
      <alignment horizontal="center" vertical="center"/>
    </xf>
    <xf numFmtId="182" fontId="76" fillId="25" borderId="19" xfId="119" applyNumberFormat="1" applyFont="1" applyFill="1" applyBorder="1" applyAlignment="1">
      <alignment horizontal="center" vertical="center" wrapText="1" shrinkToFit="1"/>
    </xf>
    <xf numFmtId="182" fontId="76" fillId="25" borderId="51" xfId="119" applyNumberFormat="1" applyFont="1" applyFill="1" applyBorder="1" applyAlignment="1">
      <alignment horizontal="center" vertical="center" wrapText="1" shrinkToFit="1"/>
    </xf>
    <xf numFmtId="182" fontId="76" fillId="25" borderId="21" xfId="119" applyNumberFormat="1" applyFont="1" applyFill="1" applyBorder="1" applyAlignment="1">
      <alignment horizontal="center" vertical="center" wrapText="1" shrinkToFit="1"/>
    </xf>
    <xf numFmtId="182" fontId="87" fillId="25" borderId="18" xfId="119" applyNumberFormat="1" applyFont="1" applyFill="1" applyBorder="1" applyAlignment="1">
      <alignment horizontal="center" vertical="center" wrapText="1" shrinkToFit="1"/>
    </xf>
    <xf numFmtId="182" fontId="87" fillId="25" borderId="0" xfId="119" applyNumberFormat="1" applyFont="1" applyFill="1" applyBorder="1" applyAlignment="1">
      <alignment horizontal="center" vertical="center" wrapText="1" shrinkToFit="1"/>
    </xf>
    <xf numFmtId="182" fontId="87" fillId="25" borderId="17" xfId="119" applyNumberFormat="1" applyFont="1" applyFill="1" applyBorder="1" applyAlignment="1">
      <alignment horizontal="center" vertical="center" wrapText="1" shrinkToFit="1"/>
    </xf>
    <xf numFmtId="182" fontId="78" fillId="25" borderId="18" xfId="119" applyNumberFormat="1" applyFont="1" applyFill="1" applyBorder="1" applyAlignment="1">
      <alignment horizontal="center" vertical="center" wrapText="1" shrinkToFit="1"/>
    </xf>
    <xf numFmtId="182" fontId="78" fillId="25" borderId="0" xfId="119" applyNumberFormat="1" applyFont="1" applyFill="1" applyBorder="1" applyAlignment="1">
      <alignment horizontal="center" vertical="center" wrapText="1" shrinkToFit="1"/>
    </xf>
    <xf numFmtId="182" fontId="78" fillId="25" borderId="17" xfId="119" applyNumberFormat="1" applyFont="1" applyFill="1" applyBorder="1" applyAlignment="1">
      <alignment horizontal="center" vertical="center" wrapText="1" shrinkToFit="1"/>
    </xf>
    <xf numFmtId="182" fontId="78" fillId="25" borderId="0" xfId="119" applyNumberFormat="1" applyFont="1" applyFill="1" applyBorder="1" applyAlignment="1">
      <alignment horizontal="center" vertical="center" shrinkToFit="1"/>
    </xf>
    <xf numFmtId="182" fontId="78" fillId="25" borderId="0" xfId="119" applyNumberFormat="1" applyFont="1" applyFill="1" applyBorder="1" applyAlignment="1">
      <alignment horizontal="center" vertical="center"/>
    </xf>
    <xf numFmtId="182" fontId="78" fillId="25" borderId="20" xfId="119" applyNumberFormat="1" applyFont="1" applyFill="1" applyBorder="1" applyAlignment="1">
      <alignment horizontal="center" vertical="center" wrapText="1" shrinkToFit="1"/>
    </xf>
    <xf numFmtId="182" fontId="78" fillId="25" borderId="24" xfId="119" applyNumberFormat="1" applyFont="1" applyFill="1" applyBorder="1" applyAlignment="1">
      <alignment horizontal="center" vertical="center" wrapText="1" shrinkToFit="1"/>
    </xf>
    <xf numFmtId="0" fontId="76" fillId="0" borderId="22" xfId="119" applyFont="1" applyFill="1" applyBorder="1" applyAlignment="1">
      <alignment horizontal="centerContinuous" vertical="center"/>
    </xf>
    <xf numFmtId="0" fontId="84" fillId="0" borderId="0" xfId="0" applyFont="1"/>
    <xf numFmtId="182" fontId="78" fillId="25" borderId="80" xfId="0" applyNumberFormat="1" applyFont="1" applyFill="1" applyBorder="1" applyAlignment="1">
      <alignment horizontal="center"/>
    </xf>
    <xf numFmtId="182" fontId="78" fillId="25" borderId="83" xfId="0" applyNumberFormat="1" applyFont="1" applyFill="1" applyBorder="1" applyAlignment="1">
      <alignment horizontal="center"/>
    </xf>
    <xf numFmtId="0" fontId="76" fillId="0" borderId="59" xfId="119" applyFont="1" applyFill="1" applyBorder="1" applyAlignment="1">
      <alignment horizontal="centerContinuous" vertical="center"/>
    </xf>
    <xf numFmtId="182" fontId="78" fillId="25" borderId="80" xfId="119" applyNumberFormat="1" applyFont="1" applyFill="1" applyBorder="1" applyAlignment="1">
      <alignment horizontal="center" vertical="center"/>
    </xf>
    <xf numFmtId="182" fontId="78" fillId="25" borderId="80" xfId="119" quotePrefix="1" applyNumberFormat="1" applyFont="1" applyFill="1" applyBorder="1" applyAlignment="1">
      <alignment horizontal="center" vertical="center"/>
    </xf>
    <xf numFmtId="0" fontId="76" fillId="0" borderId="21" xfId="119" applyFont="1" applyFill="1" applyBorder="1" applyAlignment="1">
      <alignment vertical="center" shrinkToFit="1"/>
    </xf>
    <xf numFmtId="0" fontId="76" fillId="0" borderId="19" xfId="119" applyFont="1" applyFill="1" applyBorder="1" applyAlignment="1">
      <alignment vertical="center" shrinkToFit="1"/>
    </xf>
    <xf numFmtId="0" fontId="76" fillId="0" borderId="0" xfId="119" applyFont="1" applyFill="1" applyBorder="1" applyAlignment="1">
      <alignment horizontal="center" vertical="center" shrinkToFit="1"/>
    </xf>
    <xf numFmtId="0" fontId="76" fillId="0" borderId="23" xfId="119" applyFont="1" applyFill="1" applyBorder="1" applyAlignment="1">
      <alignment vertical="center" shrinkToFit="1"/>
    </xf>
    <xf numFmtId="0" fontId="76" fillId="0" borderId="3" xfId="119" applyFont="1" applyFill="1" applyBorder="1" applyAlignment="1">
      <alignment horizontal="center" vertical="center" shrinkToFit="1"/>
    </xf>
    <xf numFmtId="181" fontId="76" fillId="25" borderId="0" xfId="115" applyNumberFormat="1" applyFont="1" applyFill="1" applyBorder="1" applyAlignment="1">
      <alignment horizontal="center"/>
    </xf>
    <xf numFmtId="181" fontId="76" fillId="25" borderId="17" xfId="115" applyNumberFormat="1" applyFont="1" applyFill="1" applyBorder="1" applyAlignment="1">
      <alignment horizontal="center"/>
    </xf>
    <xf numFmtId="181" fontId="87" fillId="25" borderId="0" xfId="115" applyNumberFormat="1" applyFont="1" applyFill="1" applyBorder="1" applyAlignment="1">
      <alignment horizontal="center"/>
    </xf>
    <xf numFmtId="181" fontId="78" fillId="25" borderId="0" xfId="115" applyNumberFormat="1" applyFont="1" applyFill="1" applyBorder="1" applyAlignment="1">
      <alignment horizontal="center"/>
    </xf>
    <xf numFmtId="181" fontId="78" fillId="25" borderId="17" xfId="115" applyNumberFormat="1" applyFont="1" applyFill="1" applyBorder="1" applyAlignment="1">
      <alignment horizontal="center"/>
    </xf>
    <xf numFmtId="181" fontId="78" fillId="25" borderId="18" xfId="115" applyNumberFormat="1" applyFont="1" applyFill="1" applyBorder="1" applyAlignment="1">
      <alignment horizontal="center"/>
    </xf>
    <xf numFmtId="181" fontId="78" fillId="25" borderId="20" xfId="115" applyNumberFormat="1" applyFont="1" applyFill="1" applyBorder="1" applyAlignment="1">
      <alignment horizontal="center"/>
    </xf>
    <xf numFmtId="181" fontId="78" fillId="25" borderId="24" xfId="115" applyNumberFormat="1" applyFont="1" applyFill="1" applyBorder="1" applyAlignment="1">
      <alignment horizontal="center"/>
    </xf>
    <xf numFmtId="181" fontId="78" fillId="25" borderId="23" xfId="115" applyNumberFormat="1" applyFont="1" applyFill="1" applyBorder="1" applyAlignment="1">
      <alignment horizontal="center"/>
    </xf>
    <xf numFmtId="0" fontId="76" fillId="0" borderId="0" xfId="119" applyFont="1" applyFill="1" applyBorder="1" applyAlignment="1">
      <alignment horizontal="left" vertical="center"/>
    </xf>
    <xf numFmtId="0" fontId="81" fillId="0" borderId="0" xfId="115" applyFont="1" applyAlignment="1"/>
    <xf numFmtId="0" fontId="81" fillId="0" borderId="0" xfId="0" applyFont="1" applyFill="1" applyBorder="1" applyAlignment="1">
      <alignment horizontal="left" vertical="center"/>
    </xf>
    <xf numFmtId="0" fontId="81" fillId="0" borderId="0" xfId="119" applyFont="1" applyFill="1" applyAlignment="1">
      <alignment vertical="center" shrinkToFit="1"/>
    </xf>
    <xf numFmtId="0" fontId="78" fillId="0" borderId="26" xfId="119" applyFont="1" applyFill="1" applyBorder="1" applyAlignment="1">
      <alignment horizontal="center" vertical="center" shrinkToFit="1"/>
    </xf>
    <xf numFmtId="0" fontId="78" fillId="0" borderId="0" xfId="119" applyFont="1" applyFill="1" applyAlignment="1">
      <alignment horizontal="center" vertical="center" shrinkToFit="1"/>
    </xf>
    <xf numFmtId="0" fontId="78" fillId="0" borderId="22" xfId="119" applyFont="1" applyFill="1" applyBorder="1" applyAlignment="1">
      <alignment horizontal="center" vertical="center" shrinkToFit="1"/>
    </xf>
    <xf numFmtId="0" fontId="78" fillId="0" borderId="21" xfId="119" applyFont="1" applyFill="1" applyBorder="1" applyAlignment="1">
      <alignment horizontal="center" vertical="center" shrinkToFit="1"/>
    </xf>
    <xf numFmtId="0" fontId="78" fillId="0" borderId="25" xfId="119" applyFont="1" applyFill="1" applyBorder="1" applyAlignment="1">
      <alignment horizontal="center" vertical="center" shrinkToFit="1"/>
    </xf>
    <xf numFmtId="0" fontId="78" fillId="0" borderId="3" xfId="119" quotePrefix="1" applyFont="1" applyFill="1" applyBorder="1" applyAlignment="1">
      <alignment horizontal="center" vertical="center" shrinkToFit="1"/>
    </xf>
    <xf numFmtId="0" fontId="78" fillId="0" borderId="25" xfId="119" quotePrefix="1" applyFont="1" applyFill="1" applyBorder="1" applyAlignment="1">
      <alignment horizontal="center" vertical="center" shrinkToFit="1"/>
    </xf>
    <xf numFmtId="0" fontId="76" fillId="0" borderId="51" xfId="119" quotePrefix="1" applyFont="1" applyFill="1" applyBorder="1" applyAlignment="1">
      <alignment horizontal="center" vertical="center" shrinkToFit="1"/>
    </xf>
    <xf numFmtId="0" fontId="78" fillId="0" borderId="51" xfId="119" applyFont="1" applyFill="1" applyBorder="1" applyAlignment="1">
      <alignment horizontal="center" vertical="center" shrinkToFit="1"/>
    </xf>
    <xf numFmtId="0" fontId="78" fillId="0" borderId="51" xfId="119" quotePrefix="1" applyFont="1" applyFill="1" applyBorder="1" applyAlignment="1">
      <alignment horizontal="center" vertical="center" shrinkToFit="1"/>
    </xf>
    <xf numFmtId="0" fontId="76" fillId="0" borderId="21" xfId="119" quotePrefix="1" applyFont="1" applyFill="1" applyBorder="1" applyAlignment="1">
      <alignment horizontal="center" vertical="center" shrinkToFit="1"/>
    </xf>
    <xf numFmtId="0" fontId="78" fillId="0" borderId="29" xfId="119" applyFont="1" applyFill="1" applyBorder="1" applyAlignment="1">
      <alignment horizontal="center" vertical="center"/>
    </xf>
    <xf numFmtId="220" fontId="78" fillId="0" borderId="18" xfId="119" applyNumberFormat="1" applyFont="1" applyFill="1" applyBorder="1" applyAlignment="1">
      <alignment horizontal="center" vertical="center" wrapText="1" shrinkToFit="1"/>
    </xf>
    <xf numFmtId="220" fontId="78" fillId="0" borderId="0" xfId="119" applyNumberFormat="1" applyFont="1" applyFill="1" applyBorder="1" applyAlignment="1">
      <alignment horizontal="center" vertical="center" wrapText="1" shrinkToFit="1"/>
    </xf>
    <xf numFmtId="220" fontId="78" fillId="0" borderId="17" xfId="119" applyNumberFormat="1" applyFont="1" applyFill="1" applyBorder="1" applyAlignment="1">
      <alignment horizontal="center" vertical="center" wrapText="1" shrinkToFit="1"/>
    </xf>
    <xf numFmtId="220" fontId="78" fillId="25" borderId="18" xfId="119" applyNumberFormat="1" applyFont="1" applyFill="1" applyBorder="1" applyAlignment="1">
      <alignment horizontal="center" vertical="center" wrapText="1" shrinkToFit="1"/>
    </xf>
    <xf numFmtId="220" fontId="78" fillId="25" borderId="0" xfId="119" applyNumberFormat="1" applyFont="1" applyFill="1" applyBorder="1" applyAlignment="1">
      <alignment horizontal="center" vertical="center" wrapText="1" shrinkToFit="1"/>
    </xf>
    <xf numFmtId="220" fontId="78" fillId="25" borderId="17" xfId="119" applyNumberFormat="1" applyFont="1" applyFill="1" applyBorder="1" applyAlignment="1">
      <alignment horizontal="center" vertical="center" wrapText="1" shrinkToFit="1"/>
    </xf>
    <xf numFmtId="0" fontId="87" fillId="0" borderId="22" xfId="119" applyFont="1" applyFill="1" applyBorder="1" applyAlignment="1">
      <alignment horizontal="center" vertical="center" shrinkToFit="1"/>
    </xf>
    <xf numFmtId="220" fontId="80" fillId="0" borderId="20" xfId="119" applyNumberFormat="1" applyFont="1" applyFill="1" applyBorder="1" applyAlignment="1">
      <alignment horizontal="center" vertical="center" wrapText="1" shrinkToFit="1"/>
    </xf>
    <xf numFmtId="220" fontId="80" fillId="0" borderId="24" xfId="119" applyNumberFormat="1" applyFont="1" applyFill="1" applyBorder="1" applyAlignment="1">
      <alignment horizontal="center" vertical="center" wrapText="1" shrinkToFit="1"/>
    </xf>
    <xf numFmtId="220" fontId="80" fillId="0" borderId="23" xfId="119" applyNumberFormat="1" applyFont="1" applyFill="1" applyBorder="1" applyAlignment="1">
      <alignment horizontal="center" vertical="center" wrapText="1" shrinkToFit="1"/>
    </xf>
    <xf numFmtId="0" fontId="87" fillId="0" borderId="29" xfId="119" applyFont="1" applyFill="1" applyBorder="1" applyAlignment="1">
      <alignment horizontal="center" vertical="center"/>
    </xf>
    <xf numFmtId="0" fontId="81" fillId="0" borderId="0" xfId="119" applyFont="1" applyFill="1" applyBorder="1" applyAlignment="1">
      <alignment vertical="center" shrinkToFit="1"/>
    </xf>
    <xf numFmtId="0" fontId="96" fillId="0" borderId="0" xfId="119" applyFont="1" applyFill="1" applyBorder="1" applyAlignment="1">
      <alignment vertical="center"/>
    </xf>
    <xf numFmtId="0" fontId="84" fillId="0" borderId="0" xfId="114" applyFont="1" applyFill="1" applyAlignment="1">
      <alignment vertical="center"/>
    </xf>
    <xf numFmtId="0" fontId="76" fillId="0" borderId="24" xfId="114" applyFont="1" applyFill="1" applyBorder="1" applyAlignment="1">
      <alignment horizontal="left" vertical="center"/>
    </xf>
    <xf numFmtId="0" fontId="76" fillId="0" borderId="51" xfId="114" applyFont="1" applyFill="1" applyBorder="1" applyAlignment="1">
      <alignment horizontal="center" vertical="center" shrinkToFit="1"/>
    </xf>
    <xf numFmtId="0" fontId="76" fillId="0" borderId="26" xfId="114" applyFont="1" applyFill="1" applyBorder="1" applyAlignment="1">
      <alignment horizontal="center" vertical="center" shrinkToFit="1"/>
    </xf>
    <xf numFmtId="0" fontId="76" fillId="0" borderId="21" xfId="114" applyFont="1" applyFill="1" applyBorder="1" applyAlignment="1">
      <alignment horizontal="center" vertical="center" shrinkToFit="1"/>
    </xf>
    <xf numFmtId="0" fontId="76" fillId="0" borderId="0" xfId="114" applyFont="1" applyFill="1" applyAlignment="1">
      <alignment horizontal="center" vertical="center" shrinkToFit="1"/>
    </xf>
    <xf numFmtId="0" fontId="76" fillId="0" borderId="27" xfId="114" applyFont="1" applyFill="1" applyBorder="1" applyAlignment="1">
      <alignment horizontal="center" vertical="center" shrinkToFit="1"/>
    </xf>
    <xf numFmtId="0" fontId="76" fillId="0" borderId="23" xfId="114" applyFont="1" applyFill="1" applyBorder="1" applyAlignment="1">
      <alignment horizontal="center" vertical="center" shrinkToFit="1"/>
    </xf>
    <xf numFmtId="0" fontId="76" fillId="0" borderId="25" xfId="114" applyFont="1" applyFill="1" applyBorder="1" applyAlignment="1">
      <alignment horizontal="center" vertical="center" shrinkToFit="1"/>
    </xf>
    <xf numFmtId="0" fontId="76" fillId="0" borderId="25" xfId="114" quotePrefix="1" applyFont="1" applyFill="1" applyBorder="1" applyAlignment="1">
      <alignment horizontal="center" vertical="center" shrinkToFit="1"/>
    </xf>
    <xf numFmtId="0" fontId="76" fillId="0" borderId="20" xfId="114" applyFont="1" applyFill="1" applyBorder="1" applyAlignment="1">
      <alignment horizontal="center" vertical="center" shrinkToFit="1"/>
    </xf>
    <xf numFmtId="0" fontId="77" fillId="0" borderId="17" xfId="114" applyFont="1" applyFill="1" applyBorder="1" applyAlignment="1">
      <alignment horizontal="center" vertical="center"/>
    </xf>
    <xf numFmtId="0" fontId="77" fillId="0" borderId="0" xfId="114" applyNumberFormat="1" applyFont="1" applyFill="1" applyBorder="1" applyAlignment="1">
      <alignment horizontal="right" vertical="center" indent="1" shrinkToFit="1"/>
    </xf>
    <xf numFmtId="0" fontId="77" fillId="0" borderId="18" xfId="114" applyFont="1" applyFill="1" applyBorder="1" applyAlignment="1">
      <alignment horizontal="center" vertical="center"/>
    </xf>
    <xf numFmtId="0" fontId="76" fillId="0" borderId="18" xfId="0" applyNumberFormat="1" applyFont="1" applyFill="1" applyBorder="1" applyAlignment="1">
      <alignment horizontal="right" vertical="center" wrapText="1" indent="1" shrinkToFit="1"/>
    </xf>
    <xf numFmtId="0" fontId="76" fillId="0" borderId="0" xfId="0" applyNumberFormat="1" applyFont="1" applyFill="1" applyBorder="1" applyAlignment="1">
      <alignment horizontal="right" vertical="center" wrapText="1" indent="1" shrinkToFit="1"/>
    </xf>
    <xf numFmtId="0" fontId="76" fillId="0" borderId="17" xfId="0" applyNumberFormat="1" applyFont="1" applyFill="1" applyBorder="1" applyAlignment="1">
      <alignment horizontal="right" vertical="center" wrapText="1" indent="1" shrinkToFit="1"/>
    </xf>
    <xf numFmtId="0" fontId="76" fillId="25" borderId="0" xfId="0" applyNumberFormat="1" applyFont="1" applyFill="1" applyBorder="1" applyAlignment="1">
      <alignment horizontal="right" vertical="center" wrapText="1" indent="1" shrinkToFit="1"/>
    </xf>
    <xf numFmtId="0" fontId="79" fillId="0" borderId="23" xfId="114" applyFont="1" applyFill="1" applyBorder="1" applyAlignment="1">
      <alignment horizontal="center" vertical="center"/>
    </xf>
    <xf numFmtId="0" fontId="79" fillId="0" borderId="24" xfId="119" applyNumberFormat="1" applyFont="1" applyFill="1" applyBorder="1" applyAlignment="1">
      <alignment horizontal="right" vertical="center" wrapText="1" indent="1" shrinkToFit="1"/>
    </xf>
    <xf numFmtId="0" fontId="79" fillId="0" borderId="20" xfId="114" applyFont="1" applyFill="1" applyBorder="1" applyAlignment="1">
      <alignment horizontal="center" vertical="center"/>
    </xf>
    <xf numFmtId="0" fontId="76" fillId="0" borderId="0" xfId="0" applyFont="1" applyFill="1" applyAlignment="1">
      <alignment vertical="center" shrinkToFit="1"/>
    </xf>
    <xf numFmtId="0" fontId="75" fillId="0" borderId="0" xfId="119" quotePrefix="1" applyFont="1" applyFill="1" applyBorder="1" applyAlignment="1">
      <alignment horizontal="center" vertical="center" shrinkToFit="1"/>
    </xf>
    <xf numFmtId="0" fontId="75" fillId="0" borderId="0" xfId="119" quotePrefix="1" applyFont="1" applyFill="1" applyAlignment="1">
      <alignment horizontal="center" vertical="center" shrinkToFit="1"/>
    </xf>
    <xf numFmtId="0" fontId="80" fillId="0" borderId="32" xfId="119" applyFont="1" applyFill="1" applyBorder="1" applyAlignment="1">
      <alignment horizontal="center" vertical="center" shrinkToFit="1"/>
    </xf>
    <xf numFmtId="0" fontId="80" fillId="0" borderId="38" xfId="119" applyFont="1" applyFill="1" applyBorder="1" applyAlignment="1">
      <alignment horizontal="center" vertical="center" shrinkToFit="1"/>
    </xf>
    <xf numFmtId="210" fontId="85" fillId="0" borderId="0" xfId="119" applyNumberFormat="1" applyFont="1" applyFill="1" applyBorder="1" applyAlignment="1">
      <alignment horizontal="right" vertical="center" wrapText="1" indent="1" shrinkToFit="1"/>
    </xf>
    <xf numFmtId="210" fontId="80" fillId="0" borderId="0" xfId="119" applyNumberFormat="1" applyFont="1" applyFill="1" applyBorder="1" applyAlignment="1">
      <alignment horizontal="right" vertical="center" wrapText="1" indent="1" shrinkToFit="1"/>
    </xf>
    <xf numFmtId="210" fontId="85" fillId="0" borderId="24" xfId="119" applyNumberFormat="1" applyFont="1" applyFill="1" applyBorder="1" applyAlignment="1">
      <alignment horizontal="right" vertical="center" wrapText="1" indent="1" shrinkToFit="1"/>
    </xf>
    <xf numFmtId="0" fontId="76" fillId="0" borderId="0" xfId="119" applyFont="1" applyFill="1" applyBorder="1"/>
    <xf numFmtId="0" fontId="76" fillId="0" borderId="0" xfId="119" applyFont="1" applyFill="1"/>
    <xf numFmtId="0" fontId="85" fillId="0" borderId="0" xfId="119" applyFont="1" applyFill="1"/>
    <xf numFmtId="210" fontId="85" fillId="0" borderId="0" xfId="119" applyNumberFormat="1" applyFont="1" applyFill="1" applyBorder="1" applyAlignment="1">
      <alignment horizontal="right" vertical="center" wrapText="1" indent="2" shrinkToFit="1"/>
    </xf>
    <xf numFmtId="210" fontId="80" fillId="0" borderId="0" xfId="119" applyNumberFormat="1" applyFont="1" applyFill="1" applyBorder="1" applyAlignment="1">
      <alignment horizontal="right" vertical="center" wrapText="1" indent="2" shrinkToFit="1"/>
    </xf>
    <xf numFmtId="210" fontId="85" fillId="0" borderId="24" xfId="119" applyNumberFormat="1" applyFont="1" applyFill="1" applyBorder="1" applyAlignment="1">
      <alignment horizontal="right" vertical="center" wrapText="1" indent="2" shrinkToFit="1"/>
    </xf>
    <xf numFmtId="210" fontId="76" fillId="0" borderId="0" xfId="119" applyNumberFormat="1" applyFont="1" applyFill="1" applyBorder="1" applyAlignment="1">
      <alignment horizontal="right" vertical="center" wrapText="1" indent="2" shrinkToFit="1"/>
    </xf>
    <xf numFmtId="210" fontId="76" fillId="0" borderId="0" xfId="119" applyNumberFormat="1" applyFont="1" applyFill="1" applyBorder="1" applyAlignment="1">
      <alignment horizontal="right" vertical="center" wrapText="1" indent="1" shrinkToFit="1"/>
    </xf>
    <xf numFmtId="0" fontId="76" fillId="0" borderId="0" xfId="119" quotePrefix="1" applyFont="1" applyFill="1" applyBorder="1" applyAlignment="1">
      <alignment horizontal="center" vertical="center" shrinkToFit="1"/>
    </xf>
    <xf numFmtId="0" fontId="81" fillId="0" borderId="0" xfId="119" applyNumberFormat="1" applyFont="1" applyFill="1" applyBorder="1" applyAlignment="1">
      <alignment vertical="center"/>
    </xf>
    <xf numFmtId="0" fontId="81" fillId="0" borderId="0" xfId="119" quotePrefix="1" applyFont="1" applyFill="1" applyBorder="1" applyAlignment="1">
      <alignment horizontal="left" vertical="center"/>
    </xf>
    <xf numFmtId="180" fontId="81" fillId="0" borderId="0" xfId="119" applyNumberFormat="1" applyFont="1" applyFill="1" applyBorder="1" applyAlignment="1">
      <alignment vertical="center"/>
    </xf>
    <xf numFmtId="0" fontId="76" fillId="0" borderId="26" xfId="0" applyFont="1" applyFill="1" applyBorder="1" applyAlignment="1">
      <alignment horizontal="center" vertical="center" wrapText="1" shrinkToFit="1"/>
    </xf>
    <xf numFmtId="0" fontId="76" fillId="0" borderId="27" xfId="0" applyFont="1" applyFill="1" applyBorder="1" applyAlignment="1">
      <alignment horizontal="center" vertical="center" wrapText="1" shrinkToFit="1"/>
    </xf>
    <xf numFmtId="0" fontId="76" fillId="0" borderId="25" xfId="0" applyFont="1" applyFill="1" applyBorder="1" applyAlignment="1">
      <alignment horizontal="center" vertical="center" wrapText="1" shrinkToFit="1"/>
    </xf>
    <xf numFmtId="0" fontId="76" fillId="0" borderId="18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 shrinkToFit="1"/>
    </xf>
    <xf numFmtId="0" fontId="76" fillId="0" borderId="0" xfId="0" applyNumberFormat="1" applyFont="1" applyFill="1" applyBorder="1" applyAlignment="1">
      <alignment horizontal="center" vertical="center"/>
    </xf>
    <xf numFmtId="0" fontId="76" fillId="0" borderId="18" xfId="0" applyNumberFormat="1" applyFont="1" applyFill="1" applyBorder="1" applyAlignment="1">
      <alignment horizontal="center" vertical="center" wrapText="1" shrinkToFit="1"/>
    </xf>
    <xf numFmtId="0" fontId="76" fillId="0" borderId="0" xfId="0" applyNumberFormat="1" applyFont="1" applyFill="1" applyBorder="1" applyAlignment="1">
      <alignment horizontal="center" vertical="center" wrapText="1" shrinkToFit="1"/>
    </xf>
    <xf numFmtId="0" fontId="76" fillId="0" borderId="17" xfId="0" applyNumberFormat="1" applyFont="1" applyFill="1" applyBorder="1" applyAlignment="1">
      <alignment horizontal="center" vertical="center" wrapText="1" shrinkToFit="1"/>
    </xf>
    <xf numFmtId="0" fontId="76" fillId="25" borderId="18" xfId="0" applyNumberFormat="1" applyFont="1" applyFill="1" applyBorder="1" applyAlignment="1">
      <alignment horizontal="center" vertical="center" wrapText="1" shrinkToFit="1"/>
    </xf>
    <xf numFmtId="0" fontId="76" fillId="25" borderId="0" xfId="0" applyNumberFormat="1" applyFont="1" applyFill="1" applyBorder="1" applyAlignment="1">
      <alignment horizontal="center" vertical="center" wrapText="1" shrinkToFit="1"/>
    </xf>
    <xf numFmtId="0" fontId="76" fillId="25" borderId="0" xfId="0" applyNumberFormat="1" applyFont="1" applyFill="1" applyBorder="1" applyAlignment="1">
      <alignment horizontal="center" vertical="center" shrinkToFit="1"/>
    </xf>
    <xf numFmtId="0" fontId="76" fillId="25" borderId="17" xfId="0" applyNumberFormat="1" applyFont="1" applyFill="1" applyBorder="1" applyAlignment="1">
      <alignment horizontal="center" vertical="center" wrapText="1" shrinkToFit="1"/>
    </xf>
    <xf numFmtId="0" fontId="79" fillId="0" borderId="23" xfId="0" applyFont="1" applyFill="1" applyBorder="1" applyAlignment="1">
      <alignment horizontal="center" vertical="center" shrinkToFit="1"/>
    </xf>
    <xf numFmtId="0" fontId="79" fillId="25" borderId="20" xfId="0" applyNumberFormat="1" applyFont="1" applyFill="1" applyBorder="1" applyAlignment="1">
      <alignment horizontal="center" vertical="center" wrapText="1" shrinkToFit="1"/>
    </xf>
    <xf numFmtId="0" fontId="79" fillId="25" borderId="24" xfId="0" applyNumberFormat="1" applyFont="1" applyFill="1" applyBorder="1" applyAlignment="1">
      <alignment horizontal="center" vertical="center" wrapText="1" shrinkToFit="1"/>
    </xf>
    <xf numFmtId="0" fontId="76" fillId="25" borderId="24" xfId="0" applyNumberFormat="1" applyFont="1" applyFill="1" applyBorder="1" applyAlignment="1">
      <alignment horizontal="center" vertical="center" shrinkToFit="1"/>
    </xf>
    <xf numFmtId="0" fontId="79" fillId="25" borderId="23" xfId="0" applyNumberFormat="1" applyFont="1" applyFill="1" applyBorder="1" applyAlignment="1">
      <alignment horizontal="center" vertical="center" wrapText="1" shrinkToFit="1"/>
    </xf>
    <xf numFmtId="0" fontId="79" fillId="0" borderId="2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/>
    <xf numFmtId="0" fontId="76" fillId="0" borderId="0" xfId="0" applyFont="1" applyFill="1" applyAlignment="1">
      <alignment horizontal="right"/>
    </xf>
    <xf numFmtId="0" fontId="76" fillId="0" borderId="0" xfId="0" applyFont="1" applyFill="1"/>
    <xf numFmtId="0" fontId="76" fillId="0" borderId="0" xfId="128" applyFont="1" applyFill="1" applyAlignment="1">
      <alignment horizontal="left" vertical="center"/>
    </xf>
    <xf numFmtId="0" fontId="76" fillId="0" borderId="0" xfId="128" applyFont="1" applyFill="1" applyAlignment="1">
      <alignment vertical="center" shrinkToFit="1"/>
    </xf>
    <xf numFmtId="0" fontId="76" fillId="0" borderId="0" xfId="128" applyFont="1" applyFill="1" applyAlignment="1">
      <alignment vertical="center"/>
    </xf>
    <xf numFmtId="0" fontId="76" fillId="0" borderId="24" xfId="128" applyFont="1" applyFill="1" applyBorder="1" applyAlignment="1">
      <alignment horizontal="right" vertical="center"/>
    </xf>
    <xf numFmtId="0" fontId="76" fillId="0" borderId="26" xfId="128" applyFont="1" applyFill="1" applyBorder="1" applyAlignment="1">
      <alignment horizontal="center" vertical="center" shrinkToFit="1"/>
    </xf>
    <xf numFmtId="0" fontId="76" fillId="0" borderId="17" xfId="128" applyFont="1" applyFill="1" applyBorder="1" applyAlignment="1">
      <alignment horizontal="center" vertical="center" shrinkToFit="1"/>
    </xf>
    <xf numFmtId="0" fontId="76" fillId="0" borderId="27" xfId="128" applyFont="1" applyFill="1" applyBorder="1" applyAlignment="1">
      <alignment horizontal="center" vertical="center" shrinkToFit="1"/>
    </xf>
    <xf numFmtId="0" fontId="76" fillId="0" borderId="27" xfId="128" quotePrefix="1" applyFont="1" applyFill="1" applyBorder="1" applyAlignment="1">
      <alignment horizontal="center" vertical="center" shrinkToFit="1"/>
    </xf>
    <xf numFmtId="0" fontId="76" fillId="0" borderId="25" xfId="128" applyFont="1" applyFill="1" applyBorder="1" applyAlignment="1">
      <alignment horizontal="center" vertical="center" shrinkToFit="1"/>
    </xf>
    <xf numFmtId="0" fontId="76" fillId="0" borderId="25" xfId="128" quotePrefix="1" applyFont="1" applyFill="1" applyBorder="1" applyAlignment="1">
      <alignment horizontal="center" vertical="center" shrinkToFit="1"/>
    </xf>
    <xf numFmtId="0" fontId="77" fillId="0" borderId="17" xfId="128" applyFont="1" applyFill="1" applyBorder="1" applyAlignment="1">
      <alignment horizontal="center" vertical="center" shrinkToFit="1"/>
    </xf>
    <xf numFmtId="0" fontId="77" fillId="0" borderId="18" xfId="128" applyFont="1" applyFill="1" applyBorder="1" applyAlignment="1">
      <alignment horizontal="center" vertical="center" shrinkToFit="1"/>
    </xf>
    <xf numFmtId="0" fontId="76" fillId="0" borderId="18" xfId="128" applyFont="1" applyFill="1" applyBorder="1" applyAlignment="1">
      <alignment horizontal="center" vertical="center" shrinkToFit="1"/>
    </xf>
    <xf numFmtId="0" fontId="76" fillId="0" borderId="0" xfId="128" applyFont="1" applyFill="1" applyBorder="1" applyAlignment="1">
      <alignment horizontal="center" vertical="center" shrinkToFit="1"/>
    </xf>
    <xf numFmtId="0" fontId="79" fillId="0" borderId="23" xfId="128" applyFont="1" applyFill="1" applyBorder="1" applyAlignment="1">
      <alignment horizontal="center" vertical="center" shrinkToFit="1"/>
    </xf>
    <xf numFmtId="0" fontId="79" fillId="0" borderId="20" xfId="128" applyFont="1" applyFill="1" applyBorder="1" applyAlignment="1">
      <alignment horizontal="center" vertical="center" shrinkToFit="1"/>
    </xf>
    <xf numFmtId="0" fontId="75" fillId="0" borderId="0" xfId="122" applyFont="1" applyBorder="1" applyAlignment="1">
      <alignment vertical="center"/>
    </xf>
    <xf numFmtId="0" fontId="76" fillId="0" borderId="28" xfId="0" applyFont="1" applyFill="1" applyBorder="1" applyAlignment="1">
      <alignment horizontal="center" vertical="center" shrinkToFit="1"/>
    </xf>
    <xf numFmtId="0" fontId="76" fillId="0" borderId="0" xfId="0" applyFont="1" applyFill="1" applyAlignment="1">
      <alignment horizontal="center" vertical="center" shrinkToFit="1"/>
    </xf>
    <xf numFmtId="0" fontId="76" fillId="0" borderId="26" xfId="0" quotePrefix="1" applyFont="1" applyFill="1" applyBorder="1" applyAlignment="1">
      <alignment horizontal="center" vertical="center" shrinkToFit="1"/>
    </xf>
    <xf numFmtId="0" fontId="76" fillId="0" borderId="27" xfId="0" quotePrefix="1" applyFont="1" applyFill="1" applyBorder="1" applyAlignment="1">
      <alignment horizontal="center" vertical="center" shrinkToFit="1"/>
    </xf>
    <xf numFmtId="0" fontId="76" fillId="0" borderId="0" xfId="92" applyNumberFormat="1" applyFont="1" applyFill="1" applyBorder="1" applyAlignment="1">
      <alignment horizontal="right" vertical="center" shrinkToFit="1"/>
    </xf>
    <xf numFmtId="0" fontId="76" fillId="0" borderId="0" xfId="92" quotePrefix="1" applyNumberFormat="1" applyFont="1" applyFill="1" applyBorder="1" applyAlignment="1">
      <alignment horizontal="right" vertical="center" shrinkToFit="1"/>
    </xf>
    <xf numFmtId="0" fontId="76" fillId="0" borderId="17" xfId="92" applyNumberFormat="1" applyFont="1" applyFill="1" applyBorder="1" applyAlignment="1">
      <alignment horizontal="right" vertical="center" shrinkToFit="1"/>
    </xf>
    <xf numFmtId="0" fontId="76" fillId="0" borderId="0" xfId="92" applyNumberFormat="1" applyFont="1" applyFill="1" applyBorder="1" applyAlignment="1">
      <alignment horizontal="right" vertical="center" wrapText="1" shrinkToFit="1"/>
    </xf>
    <xf numFmtId="0" fontId="78" fillId="0" borderId="17" xfId="0" applyFont="1" applyFill="1" applyBorder="1" applyAlignment="1">
      <alignment horizontal="center" vertical="center" shrinkToFit="1"/>
    </xf>
    <xf numFmtId="0" fontId="78" fillId="25" borderId="69" xfId="92" applyNumberFormat="1" applyFont="1" applyFill="1" applyBorder="1" applyAlignment="1">
      <alignment horizontal="right" vertical="center" wrapText="1" shrinkToFit="1"/>
    </xf>
    <xf numFmtId="0" fontId="78" fillId="25" borderId="70" xfId="92" applyNumberFormat="1" applyFont="1" applyFill="1" applyBorder="1" applyAlignment="1">
      <alignment horizontal="right" vertical="center" wrapText="1" shrinkToFit="1"/>
    </xf>
    <xf numFmtId="0" fontId="78" fillId="25" borderId="71" xfId="92" applyNumberFormat="1" applyFont="1" applyFill="1" applyBorder="1" applyAlignment="1">
      <alignment horizontal="right" vertical="center" wrapText="1" shrinkToFit="1"/>
    </xf>
    <xf numFmtId="0" fontId="78" fillId="25" borderId="0" xfId="92" applyNumberFormat="1" applyFont="1" applyFill="1" applyBorder="1" applyAlignment="1">
      <alignment horizontal="right" vertical="center" wrapText="1" shrinkToFit="1"/>
    </xf>
    <xf numFmtId="0" fontId="78" fillId="25" borderId="0" xfId="92" applyNumberFormat="1" applyFont="1" applyFill="1" applyBorder="1" applyAlignment="1">
      <alignment horizontal="right" vertical="center" shrinkToFit="1"/>
    </xf>
    <xf numFmtId="0" fontId="78" fillId="25" borderId="73" xfId="92" applyNumberFormat="1" applyFont="1" applyFill="1" applyBorder="1" applyAlignment="1">
      <alignment horizontal="right" vertical="center" wrapText="1" shrinkToFit="1"/>
    </xf>
    <xf numFmtId="0" fontId="78" fillId="25" borderId="74" xfId="92" applyNumberFormat="1" applyFont="1" applyFill="1" applyBorder="1" applyAlignment="1">
      <alignment horizontal="right" vertical="center" wrapText="1" shrinkToFit="1"/>
    </xf>
    <xf numFmtId="0" fontId="78" fillId="25" borderId="74" xfId="92" applyNumberFormat="1" applyFont="1" applyFill="1" applyBorder="1" applyAlignment="1">
      <alignment horizontal="right" vertical="center" shrinkToFit="1"/>
    </xf>
    <xf numFmtId="0" fontId="78" fillId="25" borderId="75" xfId="92" applyNumberFormat="1" applyFont="1" applyFill="1" applyBorder="1" applyAlignment="1">
      <alignment horizontal="right" vertical="center" shrinkToFit="1"/>
    </xf>
    <xf numFmtId="0" fontId="78" fillId="0" borderId="0" xfId="0" applyFont="1" applyFill="1" applyBorder="1" applyAlignment="1">
      <alignment horizontal="center" vertical="center" shrinkToFit="1"/>
    </xf>
    <xf numFmtId="0" fontId="87" fillId="0" borderId="23" xfId="0" applyFont="1" applyFill="1" applyBorder="1" applyAlignment="1">
      <alignment horizontal="center" vertical="center" shrinkToFit="1"/>
    </xf>
    <xf numFmtId="0" fontId="87" fillId="25" borderId="24" xfId="92" applyNumberFormat="1" applyFont="1" applyFill="1" applyBorder="1" applyAlignment="1">
      <alignment horizontal="right" vertical="center" wrapText="1" shrinkToFit="1"/>
    </xf>
    <xf numFmtId="0" fontId="87" fillId="25" borderId="68" xfId="92" applyNumberFormat="1" applyFont="1" applyFill="1" applyBorder="1" applyAlignment="1">
      <alignment horizontal="right" vertical="center" wrapText="1" shrinkToFit="1"/>
    </xf>
    <xf numFmtId="0" fontId="87" fillId="25" borderId="63" xfId="92" applyNumberFormat="1" applyFont="1" applyFill="1" applyBorder="1" applyAlignment="1">
      <alignment horizontal="right" vertical="center" wrapText="1" shrinkToFit="1"/>
    </xf>
    <xf numFmtId="0" fontId="87" fillId="25" borderId="63" xfId="92" applyNumberFormat="1" applyFont="1" applyFill="1" applyBorder="1" applyAlignment="1">
      <alignment horizontal="right" vertical="center" shrinkToFit="1"/>
    </xf>
    <xf numFmtId="0" fontId="87" fillId="25" borderId="64" xfId="92" applyNumberFormat="1" applyFont="1" applyFill="1" applyBorder="1" applyAlignment="1">
      <alignment horizontal="right" vertical="center" shrinkToFit="1"/>
    </xf>
    <xf numFmtId="0" fontId="87" fillId="0" borderId="24" xfId="0" applyFont="1" applyFill="1" applyBorder="1" applyAlignment="1">
      <alignment horizontal="center" vertical="center" shrinkToFit="1"/>
    </xf>
    <xf numFmtId="177" fontId="81" fillId="0" borderId="0" xfId="119" applyNumberFormat="1" applyFont="1" applyFill="1" applyBorder="1" applyAlignment="1">
      <alignment horizontal="center" vertical="center"/>
    </xf>
    <xf numFmtId="197" fontId="81" fillId="0" borderId="0" xfId="119" applyNumberFormat="1" applyFont="1" applyFill="1" applyBorder="1" applyAlignment="1">
      <alignment horizontal="center" vertical="center"/>
    </xf>
    <xf numFmtId="177" fontId="76" fillId="0" borderId="0" xfId="0" applyNumberFormat="1" applyFont="1" applyFill="1" applyBorder="1" applyAlignment="1">
      <alignment horizontal="center" vertical="center"/>
    </xf>
    <xf numFmtId="197" fontId="76" fillId="0" borderId="0" xfId="0" applyNumberFormat="1" applyFont="1" applyFill="1" applyBorder="1" applyAlignment="1">
      <alignment horizontal="center" vertical="center"/>
    </xf>
    <xf numFmtId="177" fontId="81" fillId="0" borderId="0" xfId="119" applyNumberFormat="1" applyFont="1" applyFill="1" applyBorder="1" applyAlignment="1">
      <alignment horizontal="left" vertical="center"/>
    </xf>
    <xf numFmtId="177" fontId="81" fillId="0" borderId="0" xfId="119" applyNumberFormat="1" applyFont="1" applyFill="1" applyBorder="1" applyAlignment="1">
      <alignment horizontal="center" vertical="center" shrinkToFit="1"/>
    </xf>
    <xf numFmtId="0" fontId="81" fillId="0" borderId="0" xfId="119" applyFont="1" applyFill="1" applyBorder="1" applyAlignment="1">
      <alignment horizontal="center" vertical="center" shrinkToFit="1"/>
    </xf>
    <xf numFmtId="0" fontId="81" fillId="0" borderId="24" xfId="119" applyFont="1" applyFill="1" applyBorder="1" applyAlignment="1">
      <alignment shrinkToFit="1"/>
    </xf>
    <xf numFmtId="0" fontId="80" fillId="0" borderId="53" xfId="119" applyFont="1" applyFill="1" applyBorder="1" applyAlignment="1">
      <alignment horizontal="center" vertical="center" wrapText="1" shrinkToFit="1"/>
    </xf>
    <xf numFmtId="0" fontId="80" fillId="0" borderId="50" xfId="119" applyFont="1" applyFill="1" applyBorder="1" applyAlignment="1">
      <alignment horizontal="center" vertical="center" wrapText="1" shrinkToFit="1"/>
    </xf>
    <xf numFmtId="0" fontId="80" fillId="0" borderId="31" xfId="119" applyFont="1" applyFill="1" applyBorder="1" applyAlignment="1">
      <alignment horizontal="center" vertical="center" wrapText="1" shrinkToFit="1"/>
    </xf>
    <xf numFmtId="0" fontId="80" fillId="0" borderId="33" xfId="119" applyFont="1" applyFill="1" applyBorder="1" applyAlignment="1">
      <alignment horizontal="center" vertical="center" wrapText="1" shrinkToFit="1"/>
    </xf>
    <xf numFmtId="0" fontId="80" fillId="0" borderId="31" xfId="119" quotePrefix="1" applyFont="1" applyFill="1" applyBorder="1" applyAlignment="1">
      <alignment horizontal="center" vertical="center" shrinkToFit="1"/>
    </xf>
    <xf numFmtId="0" fontId="80" fillId="0" borderId="31" xfId="119" applyFont="1" applyFill="1" applyBorder="1" applyAlignment="1">
      <alignment vertical="center"/>
    </xf>
    <xf numFmtId="0" fontId="80" fillId="0" borderId="36" xfId="119" applyFont="1" applyFill="1" applyBorder="1" applyAlignment="1">
      <alignment horizontal="center" vertical="center" wrapText="1" shrinkToFit="1"/>
    </xf>
    <xf numFmtId="0" fontId="80" fillId="0" borderId="36" xfId="119" quotePrefix="1" applyFont="1" applyFill="1" applyBorder="1" applyAlignment="1">
      <alignment horizontal="center" vertical="center" shrinkToFit="1"/>
    </xf>
    <xf numFmtId="0" fontId="80" fillId="0" borderId="36" xfId="119" quotePrefix="1" applyFont="1" applyFill="1" applyBorder="1" applyAlignment="1">
      <alignment horizontal="center" vertical="center"/>
    </xf>
    <xf numFmtId="179" fontId="85" fillId="0" borderId="0" xfId="119" applyNumberFormat="1" applyFont="1" applyFill="1" applyBorder="1" applyAlignment="1">
      <alignment horizontal="center" vertical="center"/>
    </xf>
    <xf numFmtId="0" fontId="79" fillId="0" borderId="0" xfId="119" applyFont="1" applyFill="1" applyAlignment="1">
      <alignment vertical="center"/>
    </xf>
    <xf numFmtId="179" fontId="80" fillId="0" borderId="0" xfId="119" applyNumberFormat="1" applyFont="1" applyFill="1" applyBorder="1" applyAlignment="1">
      <alignment horizontal="center" vertical="center"/>
    </xf>
    <xf numFmtId="179" fontId="85" fillId="0" borderId="24" xfId="119" applyNumberFormat="1" applyFont="1" applyFill="1" applyBorder="1" applyAlignment="1">
      <alignment horizontal="center" vertical="center"/>
    </xf>
    <xf numFmtId="179" fontId="76" fillId="0" borderId="0" xfId="119" applyNumberFormat="1" applyFont="1" applyFill="1" applyBorder="1" applyAlignment="1">
      <alignment horizontal="right" vertical="center" indent="1"/>
    </xf>
    <xf numFmtId="0" fontId="84" fillId="0" borderId="0" xfId="119" applyFont="1" applyFill="1" applyAlignment="1">
      <alignment vertical="center"/>
    </xf>
    <xf numFmtId="0" fontId="76" fillId="0" borderId="0" xfId="122" applyFont="1" applyAlignment="1">
      <alignment vertical="center"/>
    </xf>
    <xf numFmtId="0" fontId="76" fillId="0" borderId="0" xfId="122" applyFont="1" applyAlignment="1">
      <alignment vertical="center" shrinkToFit="1"/>
    </xf>
    <xf numFmtId="0" fontId="76" fillId="0" borderId="0" xfId="122" applyFont="1" applyBorder="1" applyAlignment="1">
      <alignment vertical="center" shrinkToFit="1"/>
    </xf>
    <xf numFmtId="0" fontId="76" fillId="0" borderId="0" xfId="122" applyFont="1" applyAlignment="1">
      <alignment horizontal="right" vertical="center"/>
    </xf>
    <xf numFmtId="0" fontId="76" fillId="0" borderId="26" xfId="122" applyFont="1" applyBorder="1" applyAlignment="1">
      <alignment horizontal="center" vertical="center" shrinkToFit="1"/>
    </xf>
    <xf numFmtId="0" fontId="76" fillId="0" borderId="26" xfId="122" quotePrefix="1" applyFont="1" applyBorder="1" applyAlignment="1">
      <alignment horizontal="center" vertical="center" shrinkToFit="1"/>
    </xf>
    <xf numFmtId="0" fontId="76" fillId="0" borderId="51" xfId="122" applyFont="1" applyBorder="1" applyAlignment="1">
      <alignment horizontal="center" vertical="center" shrinkToFit="1"/>
    </xf>
    <xf numFmtId="0" fontId="76" fillId="0" borderId="26" xfId="122" applyFont="1" applyFill="1" applyBorder="1" applyAlignment="1">
      <alignment horizontal="center" vertical="center" shrinkToFit="1"/>
    </xf>
    <xf numFmtId="0" fontId="76" fillId="0" borderId="46" xfId="119" applyFont="1" applyFill="1" applyBorder="1" applyAlignment="1">
      <alignment horizontal="center" vertical="center" shrinkToFit="1"/>
    </xf>
    <xf numFmtId="0" fontId="76" fillId="0" borderId="27" xfId="122" applyFont="1" applyBorder="1" applyAlignment="1">
      <alignment horizontal="center" vertical="center" shrinkToFit="1"/>
    </xf>
    <xf numFmtId="0" fontId="76" fillId="0" borderId="27" xfId="122" quotePrefix="1" applyFont="1" applyBorder="1" applyAlignment="1">
      <alignment horizontal="center" vertical="center" shrinkToFit="1"/>
    </xf>
    <xf numFmtId="0" fontId="76" fillId="0" borderId="0" xfId="122" applyFont="1" applyBorder="1" applyAlignment="1">
      <alignment horizontal="center" vertical="center" shrinkToFit="1"/>
    </xf>
    <xf numFmtId="0" fontId="76" fillId="0" borderId="27" xfId="122" applyFont="1" applyFill="1" applyBorder="1" applyAlignment="1">
      <alignment horizontal="center" vertical="center" shrinkToFit="1"/>
    </xf>
    <xf numFmtId="0" fontId="76" fillId="0" borderId="25" xfId="122" applyFont="1" applyBorder="1" applyAlignment="1">
      <alignment horizontal="center" vertical="center" shrinkToFit="1"/>
    </xf>
    <xf numFmtId="0" fontId="76" fillId="0" borderId="24" xfId="122" applyFont="1" applyBorder="1" applyAlignment="1">
      <alignment horizontal="center" vertical="center" shrinkToFit="1"/>
    </xf>
    <xf numFmtId="0" fontId="76" fillId="0" borderId="25" xfId="122" applyFont="1" applyFill="1" applyBorder="1" applyAlignment="1">
      <alignment horizontal="center" vertical="center" shrinkToFit="1"/>
    </xf>
    <xf numFmtId="0" fontId="77" fillId="0" borderId="17" xfId="122" applyFont="1" applyBorder="1" applyAlignment="1">
      <alignment horizontal="center" vertical="center"/>
    </xf>
    <xf numFmtId="198" fontId="77" fillId="0" borderId="18" xfId="92" applyNumberFormat="1" applyFont="1" applyFill="1" applyBorder="1" applyAlignment="1">
      <alignment horizontal="center" vertical="center"/>
    </xf>
    <xf numFmtId="177" fontId="77" fillId="0" borderId="0" xfId="92" applyNumberFormat="1" applyFont="1" applyFill="1" applyBorder="1" applyAlignment="1">
      <alignment vertical="center"/>
    </xf>
    <xf numFmtId="198" fontId="77" fillId="0" borderId="0" xfId="92" applyNumberFormat="1" applyFont="1" applyFill="1" applyBorder="1" applyAlignment="1">
      <alignment horizontal="center" vertical="center"/>
    </xf>
    <xf numFmtId="177" fontId="77" fillId="0" borderId="0" xfId="92" applyNumberFormat="1" applyFont="1" applyFill="1" applyBorder="1" applyAlignment="1">
      <alignment vertical="center" shrinkToFit="1"/>
    </xf>
    <xf numFmtId="0" fontId="77" fillId="0" borderId="18" xfId="122" applyFont="1" applyBorder="1" applyAlignment="1">
      <alignment horizontal="center" vertical="center"/>
    </xf>
    <xf numFmtId="0" fontId="76" fillId="0" borderId="17" xfId="122" applyFont="1" applyFill="1" applyBorder="1" applyAlignment="1">
      <alignment horizontal="center" vertical="center"/>
    </xf>
    <xf numFmtId="198" fontId="76" fillId="0" borderId="18" xfId="121" applyNumberFormat="1" applyFont="1" applyFill="1" applyBorder="1" applyAlignment="1">
      <alignment horizontal="center" vertical="center"/>
    </xf>
    <xf numFmtId="177" fontId="76" fillId="0" borderId="0" xfId="122" applyNumberFormat="1" applyFont="1" applyFill="1" applyBorder="1" applyAlignment="1">
      <alignment horizontal="right" vertical="center" shrinkToFit="1"/>
    </xf>
    <xf numFmtId="179" fontId="76" fillId="0" borderId="0" xfId="122" applyNumberFormat="1" applyFont="1" applyFill="1" applyBorder="1" applyAlignment="1">
      <alignment horizontal="center" vertical="center" shrinkToFit="1"/>
    </xf>
    <xf numFmtId="177" fontId="76" fillId="0" borderId="17" xfId="122" applyNumberFormat="1" applyFont="1" applyFill="1" applyBorder="1" applyAlignment="1">
      <alignment horizontal="right" vertical="center" shrinkToFit="1"/>
    </xf>
    <xf numFmtId="0" fontId="76" fillId="0" borderId="18" xfId="122" applyFont="1" applyFill="1" applyBorder="1" applyAlignment="1">
      <alignment horizontal="center" vertical="center"/>
    </xf>
    <xf numFmtId="0" fontId="78" fillId="0" borderId="17" xfId="122" applyFont="1" applyFill="1" applyBorder="1" applyAlignment="1">
      <alignment horizontal="center" vertical="center"/>
    </xf>
    <xf numFmtId="198" fontId="78" fillId="25" borderId="69" xfId="121" applyNumberFormat="1" applyFont="1" applyFill="1" applyBorder="1" applyAlignment="1">
      <alignment horizontal="center" vertical="center"/>
    </xf>
    <xf numFmtId="177" fontId="78" fillId="25" borderId="70" xfId="122" applyNumberFormat="1" applyFont="1" applyFill="1" applyBorder="1" applyAlignment="1">
      <alignment horizontal="right" vertical="center" shrinkToFit="1"/>
    </xf>
    <xf numFmtId="179" fontId="78" fillId="25" borderId="70" xfId="122" applyNumberFormat="1" applyFont="1" applyFill="1" applyBorder="1" applyAlignment="1">
      <alignment horizontal="center" vertical="center" shrinkToFit="1"/>
    </xf>
    <xf numFmtId="177" fontId="78" fillId="25" borderId="72" xfId="122" applyNumberFormat="1" applyFont="1" applyFill="1" applyBorder="1" applyAlignment="1">
      <alignment horizontal="right" vertical="center" shrinkToFit="1"/>
    </xf>
    <xf numFmtId="0" fontId="78" fillId="0" borderId="18" xfId="122" applyFont="1" applyFill="1" applyBorder="1" applyAlignment="1">
      <alignment horizontal="center" vertical="center"/>
    </xf>
    <xf numFmtId="198" fontId="78" fillId="25" borderId="0" xfId="121" applyNumberFormat="1" applyFont="1" applyFill="1" applyBorder="1" applyAlignment="1">
      <alignment horizontal="center" vertical="center"/>
    </xf>
    <xf numFmtId="177" fontId="78" fillId="25" borderId="0" xfId="122" applyNumberFormat="1" applyFont="1" applyFill="1" applyBorder="1" applyAlignment="1">
      <alignment horizontal="right" vertical="center" shrinkToFit="1"/>
    </xf>
    <xf numFmtId="179" fontId="78" fillId="25" borderId="0" xfId="122" applyNumberFormat="1" applyFont="1" applyFill="1" applyBorder="1" applyAlignment="1">
      <alignment horizontal="center" vertical="center" shrinkToFit="1"/>
    </xf>
    <xf numFmtId="0" fontId="79" fillId="0" borderId="23" xfId="122" applyFont="1" applyFill="1" applyBorder="1" applyAlignment="1">
      <alignment horizontal="center" vertical="center"/>
    </xf>
    <xf numFmtId="198" fontId="76" fillId="25" borderId="20" xfId="121" applyNumberFormat="1" applyFont="1" applyFill="1" applyBorder="1" applyAlignment="1">
      <alignment horizontal="center" vertical="center"/>
    </xf>
    <xf numFmtId="177" fontId="76" fillId="25" borderId="24" xfId="122" applyNumberFormat="1" applyFont="1" applyFill="1" applyBorder="1" applyAlignment="1">
      <alignment horizontal="right" vertical="center" shrinkToFit="1"/>
    </xf>
    <xf numFmtId="179" fontId="76" fillId="25" borderId="24" xfId="122" applyNumberFormat="1" applyFont="1" applyFill="1" applyBorder="1" applyAlignment="1">
      <alignment horizontal="center" vertical="center" shrinkToFit="1"/>
    </xf>
    <xf numFmtId="177" fontId="76" fillId="25" borderId="23" xfId="122" applyNumberFormat="1" applyFont="1" applyFill="1" applyBorder="1" applyAlignment="1">
      <alignment horizontal="right" vertical="center" shrinkToFit="1"/>
    </xf>
    <xf numFmtId="0" fontId="79" fillId="0" borderId="20" xfId="122" applyFont="1" applyFill="1" applyBorder="1" applyAlignment="1">
      <alignment horizontal="center" vertical="center"/>
    </xf>
    <xf numFmtId="0" fontId="77" fillId="0" borderId="0" xfId="122" applyFont="1" applyBorder="1" applyAlignment="1">
      <alignment vertical="center"/>
    </xf>
    <xf numFmtId="41" fontId="76" fillId="0" borderId="0" xfId="92" applyFont="1" applyBorder="1" applyAlignment="1">
      <alignment vertical="center"/>
    </xf>
    <xf numFmtId="0" fontId="77" fillId="0" borderId="0" xfId="122" applyNumberFormat="1" applyFont="1" applyBorder="1" applyAlignment="1">
      <alignment vertical="center"/>
    </xf>
    <xf numFmtId="0" fontId="77" fillId="0" borderId="0" xfId="122" applyNumberFormat="1" applyFont="1" applyBorder="1" applyAlignment="1">
      <alignment vertical="center" wrapText="1"/>
    </xf>
    <xf numFmtId="0" fontId="76" fillId="16" borderId="0" xfId="0" applyFont="1" applyFill="1" applyAlignment="1">
      <alignment vertical="center"/>
    </xf>
    <xf numFmtId="0" fontId="76" fillId="0" borderId="0" xfId="122" applyFont="1" applyAlignment="1"/>
    <xf numFmtId="0" fontId="76" fillId="0" borderId="0" xfId="122" applyFont="1" applyBorder="1" applyAlignment="1">
      <alignment horizontal="right" vertical="center"/>
    </xf>
    <xf numFmtId="0" fontId="76" fillId="16" borderId="17" xfId="122" applyFont="1" applyFill="1" applyBorder="1" applyAlignment="1">
      <alignment horizontal="center" vertical="center" shrinkToFit="1"/>
    </xf>
    <xf numFmtId="0" fontId="76" fillId="16" borderId="26" xfId="122" applyFont="1" applyFill="1" applyBorder="1" applyAlignment="1">
      <alignment horizontal="center" vertical="center" shrinkToFit="1"/>
    </xf>
    <xf numFmtId="0" fontId="76" fillId="16" borderId="21" xfId="122" applyFont="1" applyFill="1" applyBorder="1" applyAlignment="1">
      <alignment horizontal="center" vertical="center" shrinkToFit="1"/>
    </xf>
    <xf numFmtId="0" fontId="76" fillId="0" borderId="19" xfId="122" applyFont="1" applyBorder="1" applyAlignment="1">
      <alignment horizontal="center" vertical="center" shrinkToFit="1"/>
    </xf>
    <xf numFmtId="0" fontId="76" fillId="0" borderId="18" xfId="122" applyFont="1" applyBorder="1" applyAlignment="1">
      <alignment horizontal="center" vertical="center" shrinkToFit="1"/>
    </xf>
    <xf numFmtId="0" fontId="76" fillId="16" borderId="23" xfId="122" applyFont="1" applyFill="1" applyBorder="1" applyAlignment="1">
      <alignment horizontal="center" vertical="center" shrinkToFit="1"/>
    </xf>
    <xf numFmtId="0" fontId="76" fillId="0" borderId="20" xfId="122" applyFont="1" applyBorder="1" applyAlignment="1">
      <alignment horizontal="center" vertical="center" shrinkToFit="1"/>
    </xf>
    <xf numFmtId="0" fontId="76" fillId="0" borderId="0" xfId="122" applyFont="1" applyFill="1" applyBorder="1" applyAlignment="1">
      <alignment horizontal="center" vertical="center"/>
    </xf>
    <xf numFmtId="0" fontId="77" fillId="0" borderId="0" xfId="122" applyFont="1" applyFill="1" applyBorder="1" applyAlignment="1">
      <alignment horizontal="center" vertical="center"/>
    </xf>
    <xf numFmtId="0" fontId="77" fillId="0" borderId="17" xfId="122" applyFont="1" applyFill="1" applyBorder="1" applyAlignment="1">
      <alignment horizontal="center" vertical="center"/>
    </xf>
    <xf numFmtId="179" fontId="76" fillId="0" borderId="0" xfId="0" applyNumberFormat="1" applyFont="1" applyFill="1" applyBorder="1" applyAlignment="1">
      <alignment horizontal="center" vertical="center" wrapText="1" shrinkToFit="1"/>
    </xf>
    <xf numFmtId="177" fontId="76" fillId="0" borderId="0" xfId="0" applyNumberFormat="1" applyFont="1" applyFill="1" applyBorder="1" applyAlignment="1">
      <alignment horizontal="center" vertical="center" wrapText="1" shrinkToFit="1"/>
    </xf>
    <xf numFmtId="177" fontId="76" fillId="0" borderId="17" xfId="0" applyNumberFormat="1" applyFont="1" applyFill="1" applyBorder="1" applyAlignment="1">
      <alignment horizontal="center" vertical="center" wrapText="1" shrinkToFit="1"/>
    </xf>
    <xf numFmtId="0" fontId="78" fillId="25" borderId="69" xfId="122" applyFont="1" applyFill="1" applyBorder="1" applyAlignment="1">
      <alignment horizontal="center" vertical="center"/>
    </xf>
    <xf numFmtId="0" fontId="78" fillId="25" borderId="70" xfId="122" applyFont="1" applyFill="1" applyBorder="1" applyAlignment="1">
      <alignment horizontal="center" vertical="center"/>
    </xf>
    <xf numFmtId="179" fontId="78" fillId="25" borderId="70" xfId="0" applyNumberFormat="1" applyFont="1" applyFill="1" applyBorder="1" applyAlignment="1">
      <alignment horizontal="center" vertical="center" wrapText="1" shrinkToFit="1"/>
    </xf>
    <xf numFmtId="177" fontId="78" fillId="25" borderId="70" xfId="0" applyNumberFormat="1" applyFont="1" applyFill="1" applyBorder="1" applyAlignment="1">
      <alignment horizontal="center" vertical="center" wrapText="1" shrinkToFit="1"/>
    </xf>
    <xf numFmtId="177" fontId="78" fillId="25" borderId="72" xfId="0" applyNumberFormat="1" applyFont="1" applyFill="1" applyBorder="1" applyAlignment="1">
      <alignment horizontal="center" vertical="center" wrapText="1" shrinkToFit="1"/>
    </xf>
    <xf numFmtId="0" fontId="78" fillId="0" borderId="0" xfId="122" applyFont="1" applyFill="1" applyBorder="1" applyAlignment="1">
      <alignment horizontal="center" vertical="center"/>
    </xf>
    <xf numFmtId="0" fontId="87" fillId="0" borderId="23" xfId="122" applyFont="1" applyFill="1" applyBorder="1" applyAlignment="1">
      <alignment horizontal="center" vertical="center"/>
    </xf>
    <xf numFmtId="0" fontId="79" fillId="25" borderId="24" xfId="122" applyFont="1" applyFill="1" applyBorder="1" applyAlignment="1">
      <alignment horizontal="center" vertical="center"/>
    </xf>
    <xf numFmtId="179" fontId="79" fillId="25" borderId="24" xfId="0" applyNumberFormat="1" applyFont="1" applyFill="1" applyBorder="1" applyAlignment="1">
      <alignment horizontal="center" vertical="center" wrapText="1" shrinkToFit="1"/>
    </xf>
    <xf numFmtId="177" fontId="79" fillId="25" borderId="24" xfId="0" applyNumberFormat="1" applyFont="1" applyFill="1" applyBorder="1" applyAlignment="1">
      <alignment horizontal="center" vertical="center" wrapText="1" shrinkToFit="1"/>
    </xf>
    <xf numFmtId="0" fontId="99" fillId="25" borderId="24" xfId="122" applyFont="1" applyFill="1" applyBorder="1" applyAlignment="1">
      <alignment horizontal="center" vertical="center"/>
    </xf>
    <xf numFmtId="177" fontId="79" fillId="25" borderId="23" xfId="0" applyNumberFormat="1" applyFont="1" applyFill="1" applyBorder="1" applyAlignment="1">
      <alignment horizontal="center" vertical="center" wrapText="1" shrinkToFit="1"/>
    </xf>
    <xf numFmtId="0" fontId="87" fillId="0" borderId="20" xfId="122" applyFont="1" applyFill="1" applyBorder="1" applyAlignment="1">
      <alignment horizontal="center" vertical="center"/>
    </xf>
    <xf numFmtId="0" fontId="77" fillId="0" borderId="0" xfId="122" applyFont="1" applyBorder="1" applyAlignment="1">
      <alignment horizontal="left" vertical="center"/>
    </xf>
    <xf numFmtId="0" fontId="76" fillId="0" borderId="0" xfId="122" applyFont="1">
      <alignment vertical="center"/>
    </xf>
    <xf numFmtId="0" fontId="76" fillId="0" borderId="26" xfId="122" applyFont="1" applyBorder="1" applyAlignment="1">
      <alignment horizontal="center" vertical="center"/>
    </xf>
    <xf numFmtId="0" fontId="76" fillId="0" borderId="51" xfId="122" applyFont="1" applyBorder="1" applyAlignment="1">
      <alignment horizontal="center" vertical="center"/>
    </xf>
    <xf numFmtId="0" fontId="76" fillId="0" borderId="25" xfId="122" applyFont="1" applyBorder="1" applyAlignment="1">
      <alignment horizontal="center" vertical="center"/>
    </xf>
    <xf numFmtId="0" fontId="76" fillId="0" borderId="24" xfId="122" applyFont="1" applyBorder="1" applyAlignment="1">
      <alignment horizontal="center" vertical="center"/>
    </xf>
    <xf numFmtId="198" fontId="77" fillId="0" borderId="18" xfId="122" applyNumberFormat="1" applyFont="1" applyBorder="1" applyAlignment="1">
      <alignment horizontal="center" vertical="center"/>
    </xf>
    <xf numFmtId="179" fontId="77" fillId="0" borderId="0" xfId="122" applyNumberFormat="1" applyFont="1" applyBorder="1" applyAlignment="1">
      <alignment horizontal="center" vertical="center"/>
    </xf>
    <xf numFmtId="178" fontId="76" fillId="0" borderId="0" xfId="119" applyNumberFormat="1" applyFont="1" applyFill="1" applyBorder="1" applyAlignment="1">
      <alignment horizontal="center" vertical="center" wrapText="1"/>
    </xf>
    <xf numFmtId="178" fontId="78" fillId="25" borderId="69" xfId="119" applyNumberFormat="1" applyFont="1" applyFill="1" applyBorder="1" applyAlignment="1">
      <alignment horizontal="center" vertical="center" wrapText="1"/>
    </xf>
    <xf numFmtId="178" fontId="78" fillId="25" borderId="70" xfId="119" applyNumberFormat="1" applyFont="1" applyFill="1" applyBorder="1" applyAlignment="1">
      <alignment horizontal="center" vertical="center" wrapText="1"/>
    </xf>
    <xf numFmtId="178" fontId="78" fillId="25" borderId="72" xfId="119" applyNumberFormat="1" applyFont="1" applyFill="1" applyBorder="1" applyAlignment="1">
      <alignment horizontal="center" vertical="center" wrapText="1"/>
    </xf>
    <xf numFmtId="178" fontId="78" fillId="25" borderId="0" xfId="119" applyNumberFormat="1" applyFont="1" applyFill="1" applyBorder="1" applyAlignment="1">
      <alignment horizontal="center" vertical="center" wrapText="1"/>
    </xf>
    <xf numFmtId="178" fontId="79" fillId="25" borderId="76" xfId="119" applyNumberFormat="1" applyFont="1" applyFill="1" applyBorder="1" applyAlignment="1">
      <alignment horizontal="center" vertical="center" wrapText="1"/>
    </xf>
    <xf numFmtId="178" fontId="87" fillId="25" borderId="24" xfId="119" applyNumberFormat="1" applyFont="1" applyFill="1" applyBorder="1" applyAlignment="1">
      <alignment horizontal="center" vertical="center" wrapText="1"/>
    </xf>
    <xf numFmtId="178" fontId="87" fillId="25" borderId="23" xfId="119" applyNumberFormat="1" applyFont="1" applyFill="1" applyBorder="1" applyAlignment="1">
      <alignment horizontal="center" vertical="center" wrapText="1"/>
    </xf>
    <xf numFmtId="0" fontId="78" fillId="0" borderId="0" xfId="122" applyFont="1" applyBorder="1" applyAlignment="1">
      <alignment vertical="center"/>
    </xf>
    <xf numFmtId="41" fontId="78" fillId="0" borderId="0" xfId="92" applyFont="1" applyBorder="1" applyAlignment="1">
      <alignment vertical="center"/>
    </xf>
    <xf numFmtId="0" fontId="78" fillId="0" borderId="0" xfId="122" applyNumberFormat="1" applyFont="1" applyBorder="1" applyAlignment="1">
      <alignment vertical="center"/>
    </xf>
    <xf numFmtId="0" fontId="81" fillId="0" borderId="0" xfId="119" quotePrefix="1" applyFont="1" applyFill="1" applyAlignment="1">
      <alignment horizontal="left"/>
    </xf>
    <xf numFmtId="0" fontId="81" fillId="0" borderId="0" xfId="119" quotePrefix="1" applyFont="1" applyFill="1" applyAlignment="1">
      <alignment horizontal="right"/>
    </xf>
    <xf numFmtId="0" fontId="80" fillId="0" borderId="36" xfId="119" quotePrefix="1" applyFont="1" applyFill="1" applyBorder="1" applyAlignment="1">
      <alignment horizontal="center" vertical="center" wrapText="1" shrinkToFit="1"/>
    </xf>
    <xf numFmtId="0" fontId="80" fillId="0" borderId="37" xfId="119" applyFont="1" applyFill="1" applyBorder="1" applyAlignment="1">
      <alignment horizontal="center" vertical="center" wrapText="1" shrinkToFit="1"/>
    </xf>
    <xf numFmtId="0" fontId="80" fillId="0" borderId="35" xfId="119" quotePrefix="1" applyFont="1" applyFill="1" applyBorder="1" applyAlignment="1">
      <alignment horizontal="center" vertical="center" wrapText="1" shrinkToFit="1"/>
    </xf>
    <xf numFmtId="205" fontId="85" fillId="0" borderId="0" xfId="119" applyNumberFormat="1" applyFont="1" applyFill="1" applyBorder="1" applyAlignment="1">
      <alignment horizontal="right" vertical="center"/>
    </xf>
    <xf numFmtId="205" fontId="80" fillId="0" borderId="24" xfId="119" applyNumberFormat="1" applyFont="1" applyFill="1" applyBorder="1" applyAlignment="1">
      <alignment horizontal="right" vertical="center"/>
    </xf>
    <xf numFmtId="205" fontId="85" fillId="0" borderId="24" xfId="119" applyNumberFormat="1" applyFont="1" applyFill="1" applyBorder="1" applyAlignment="1">
      <alignment horizontal="right" vertical="center"/>
    </xf>
    <xf numFmtId="205" fontId="93" fillId="0" borderId="0" xfId="119" applyNumberFormat="1" applyFont="1" applyFill="1" applyBorder="1" applyAlignment="1">
      <alignment horizontal="right" vertical="center" wrapText="1" indent="1" shrinkToFit="1"/>
    </xf>
    <xf numFmtId="205" fontId="96" fillId="0" borderId="0" xfId="119" applyNumberFormat="1" applyFont="1" applyFill="1" applyBorder="1" applyAlignment="1">
      <alignment horizontal="right" vertical="center" wrapText="1" indent="1" shrinkToFit="1"/>
    </xf>
    <xf numFmtId="0" fontId="96" fillId="0" borderId="0" xfId="119" quotePrefix="1" applyFont="1" applyFill="1" applyBorder="1" applyAlignment="1">
      <alignment horizontal="right" vertical="center"/>
    </xf>
    <xf numFmtId="0" fontId="96" fillId="0" borderId="0" xfId="119" applyFont="1" applyFill="1" applyBorder="1" applyAlignment="1">
      <alignment horizontal="right" vertical="center"/>
    </xf>
    <xf numFmtId="0" fontId="100" fillId="0" borderId="0" xfId="122" applyFont="1" applyFill="1">
      <alignment vertical="center"/>
    </xf>
    <xf numFmtId="0" fontId="80" fillId="0" borderId="53" xfId="113" applyFont="1" applyFill="1" applyBorder="1" applyAlignment="1" applyProtection="1">
      <alignment horizontal="center" vertical="center" wrapText="1"/>
    </xf>
    <xf numFmtId="0" fontId="80" fillId="0" borderId="46" xfId="119" applyFont="1" applyFill="1" applyBorder="1" applyAlignment="1">
      <alignment horizontal="center" vertical="center" wrapText="1" shrinkToFit="1"/>
    </xf>
    <xf numFmtId="0" fontId="80" fillId="0" borderId="32" xfId="119" quotePrefix="1" applyFont="1" applyFill="1" applyBorder="1" applyAlignment="1">
      <alignment horizontal="center" vertical="center" wrapText="1" shrinkToFit="1"/>
    </xf>
    <xf numFmtId="0" fontId="80" fillId="0" borderId="31" xfId="113" applyFont="1" applyFill="1" applyBorder="1" applyAlignment="1" applyProtection="1">
      <alignment horizontal="center" vertical="center" wrapText="1"/>
    </xf>
    <xf numFmtId="0" fontId="80" fillId="0" borderId="30" xfId="119" applyFont="1" applyFill="1" applyBorder="1" applyAlignment="1">
      <alignment horizontal="center" vertical="center" wrapText="1" shrinkToFit="1"/>
    </xf>
    <xf numFmtId="0" fontId="94" fillId="0" borderId="32" xfId="119" applyFont="1" applyFill="1" applyBorder="1" applyAlignment="1">
      <alignment horizontal="center" vertical="center" wrapText="1" shrinkToFit="1"/>
    </xf>
    <xf numFmtId="0" fontId="94" fillId="0" borderId="36" xfId="119" applyFont="1" applyFill="1" applyBorder="1" applyAlignment="1">
      <alignment horizontal="center" vertical="center" wrapText="1"/>
    </xf>
    <xf numFmtId="0" fontId="94" fillId="0" borderId="36" xfId="119" applyFont="1" applyFill="1" applyBorder="1" applyAlignment="1">
      <alignment horizontal="center" vertical="center" wrapText="1" shrinkToFit="1"/>
    </xf>
    <xf numFmtId="0" fontId="80" fillId="0" borderId="35" xfId="119" applyFont="1" applyFill="1" applyBorder="1" applyAlignment="1">
      <alignment horizontal="center" vertical="center" wrapText="1" shrinkToFit="1"/>
    </xf>
    <xf numFmtId="3" fontId="80" fillId="0" borderId="36" xfId="138" applyNumberFormat="1" applyFont="1" applyFill="1" applyBorder="1" applyAlignment="1">
      <alignment horizontal="center" vertical="center" wrapText="1"/>
    </xf>
    <xf numFmtId="0" fontId="76" fillId="0" borderId="18" xfId="122" applyNumberFormat="1" applyFont="1" applyFill="1" applyBorder="1" applyAlignment="1">
      <alignment horizontal="center" vertical="center" shrinkToFit="1"/>
    </xf>
    <xf numFmtId="0" fontId="76" fillId="0" borderId="0" xfId="122" applyNumberFormat="1" applyFont="1" applyFill="1" applyBorder="1" applyAlignment="1">
      <alignment horizontal="center" vertical="center" shrinkToFit="1"/>
    </xf>
    <xf numFmtId="0" fontId="78" fillId="0" borderId="18" xfId="0" applyNumberFormat="1" applyFont="1" applyFill="1" applyBorder="1" applyAlignment="1">
      <alignment horizontal="center" vertical="center" wrapText="1" shrinkToFit="1"/>
    </xf>
    <xf numFmtId="0" fontId="78" fillId="0" borderId="0" xfId="0" applyNumberFormat="1" applyFont="1" applyFill="1" applyBorder="1" applyAlignment="1">
      <alignment horizontal="center" vertical="center" wrapText="1" shrinkToFit="1"/>
    </xf>
    <xf numFmtId="0" fontId="78" fillId="25" borderId="69" xfId="0" applyNumberFormat="1" applyFont="1" applyFill="1" applyBorder="1" applyAlignment="1">
      <alignment horizontal="center" vertical="center" wrapText="1" shrinkToFit="1"/>
    </xf>
    <xf numFmtId="0" fontId="78" fillId="25" borderId="70" xfId="0" applyNumberFormat="1" applyFont="1" applyFill="1" applyBorder="1" applyAlignment="1">
      <alignment horizontal="center" vertical="center" wrapText="1" shrinkToFit="1"/>
    </xf>
    <xf numFmtId="0" fontId="78" fillId="25" borderId="72" xfId="0" applyNumberFormat="1" applyFont="1" applyFill="1" applyBorder="1" applyAlignment="1">
      <alignment horizontal="center" vertical="center" wrapText="1" shrinkToFit="1"/>
    </xf>
    <xf numFmtId="0" fontId="78" fillId="25" borderId="0" xfId="0" applyNumberFormat="1" applyFont="1" applyFill="1" applyBorder="1" applyAlignment="1">
      <alignment horizontal="center" vertical="center" wrapText="1" shrinkToFit="1"/>
    </xf>
    <xf numFmtId="0" fontId="80" fillId="0" borderId="24" xfId="119" applyNumberFormat="1" applyFont="1" applyFill="1" applyBorder="1" applyAlignment="1">
      <alignment horizontal="center" vertical="center"/>
    </xf>
    <xf numFmtId="0" fontId="81" fillId="0" borderId="0" xfId="119" applyFont="1" applyFill="1" applyBorder="1" applyAlignment="1">
      <alignment vertical="center" wrapText="1"/>
    </xf>
    <xf numFmtId="179" fontId="81" fillId="0" borderId="0" xfId="119" applyNumberFormat="1" applyFont="1" applyFill="1" applyBorder="1"/>
    <xf numFmtId="0" fontId="81" fillId="0" borderId="0" xfId="119" applyFont="1" applyFill="1" applyBorder="1"/>
    <xf numFmtId="0" fontId="77" fillId="0" borderId="0" xfId="122" applyFont="1" applyBorder="1" applyAlignment="1">
      <alignment horizontal="center" vertical="center"/>
    </xf>
    <xf numFmtId="0" fontId="87" fillId="0" borderId="24" xfId="122" applyFont="1" applyFill="1" applyBorder="1" applyAlignment="1">
      <alignment horizontal="center" vertical="center"/>
    </xf>
    <xf numFmtId="0" fontId="80" fillId="0" borderId="84" xfId="119" quotePrefix="1" applyFont="1" applyFill="1" applyBorder="1" applyAlignment="1">
      <alignment horizontal="center" vertical="center" shrinkToFit="1"/>
    </xf>
    <xf numFmtId="0" fontId="80" fillId="0" borderId="85" xfId="119" applyFont="1" applyFill="1" applyBorder="1" applyAlignment="1">
      <alignment horizontal="center" vertical="center" shrinkToFit="1"/>
    </xf>
    <xf numFmtId="0" fontId="80" fillId="0" borderId="86" xfId="119" applyFont="1" applyFill="1" applyBorder="1" applyAlignment="1">
      <alignment horizontal="center" vertical="center" shrinkToFit="1"/>
    </xf>
    <xf numFmtId="0" fontId="78" fillId="25" borderId="18" xfId="0" applyNumberFormat="1" applyFont="1" applyFill="1" applyBorder="1" applyAlignment="1">
      <alignment horizontal="center" vertical="center" wrapText="1" shrinkToFit="1"/>
    </xf>
    <xf numFmtId="0" fontId="80" fillId="0" borderId="20" xfId="119" applyNumberFormat="1" applyFont="1" applyFill="1" applyBorder="1" applyAlignment="1">
      <alignment horizontal="center" vertical="center"/>
    </xf>
    <xf numFmtId="0" fontId="79" fillId="0" borderId="24" xfId="122" applyFont="1" applyFill="1" applyBorder="1" applyAlignment="1">
      <alignment horizontal="center" vertical="center"/>
    </xf>
    <xf numFmtId="0" fontId="101" fillId="0" borderId="89" xfId="119" applyFont="1" applyFill="1" applyBorder="1" applyAlignment="1">
      <alignment horizontal="center" vertical="top" wrapText="1" shrinkToFit="1"/>
    </xf>
    <xf numFmtId="0" fontId="76" fillId="0" borderId="17" xfId="122" applyNumberFormat="1" applyFont="1" applyFill="1" applyBorder="1" applyAlignment="1">
      <alignment horizontal="center" vertical="center" shrinkToFit="1"/>
    </xf>
    <xf numFmtId="0" fontId="78" fillId="0" borderId="17" xfId="0" applyNumberFormat="1" applyFont="1" applyFill="1" applyBorder="1" applyAlignment="1">
      <alignment horizontal="center" vertical="center" wrapText="1" shrinkToFit="1"/>
    </xf>
    <xf numFmtId="0" fontId="78" fillId="25" borderId="17" xfId="0" applyNumberFormat="1" applyFont="1" applyFill="1" applyBorder="1" applyAlignment="1">
      <alignment horizontal="center" vertical="center" wrapText="1" shrinkToFit="1"/>
    </xf>
    <xf numFmtId="0" fontId="80" fillId="0" borderId="23" xfId="119" applyNumberFormat="1" applyFont="1" applyFill="1" applyBorder="1" applyAlignment="1">
      <alignment horizontal="center" vertical="center"/>
    </xf>
    <xf numFmtId="41" fontId="76" fillId="0" borderId="17" xfId="92" applyFont="1" applyFill="1" applyBorder="1" applyAlignment="1">
      <alignment horizontal="center" vertical="center"/>
    </xf>
    <xf numFmtId="41" fontId="76" fillId="0" borderId="18" xfId="121" applyFont="1" applyFill="1" applyBorder="1" applyAlignment="1">
      <alignment horizontal="center" vertical="center"/>
    </xf>
    <xf numFmtId="41" fontId="79" fillId="0" borderId="23" xfId="92" applyFont="1" applyFill="1" applyBorder="1" applyAlignment="1">
      <alignment horizontal="center" vertical="center"/>
    </xf>
    <xf numFmtId="41" fontId="79" fillId="0" borderId="20" xfId="121" applyFont="1" applyFill="1" applyBorder="1" applyAlignment="1">
      <alignment horizontal="center" vertical="center"/>
    </xf>
    <xf numFmtId="0" fontId="76" fillId="16" borderId="0" xfId="123" applyFont="1" applyFill="1" applyBorder="1" applyAlignment="1">
      <alignment vertical="center"/>
    </xf>
    <xf numFmtId="0" fontId="76" fillId="16" borderId="0" xfId="123" applyFont="1" applyFill="1" applyAlignment="1">
      <alignment vertical="center"/>
    </xf>
    <xf numFmtId="0" fontId="76" fillId="0" borderId="0" xfId="123" applyFont="1" applyFill="1" applyAlignment="1">
      <alignment horizontal="left" vertical="center" shrinkToFit="1"/>
    </xf>
    <xf numFmtId="0" fontId="76" fillId="0" borderId="0" xfId="123" applyFont="1" applyFill="1" applyAlignment="1">
      <alignment horizontal="center" vertical="center" shrinkToFit="1"/>
    </xf>
    <xf numFmtId="0" fontId="81" fillId="16" borderId="0" xfId="123" applyFont="1" applyFill="1" applyBorder="1" applyAlignment="1">
      <alignment vertical="center"/>
    </xf>
    <xf numFmtId="0" fontId="81" fillId="16" borderId="0" xfId="123" applyFont="1" applyFill="1" applyAlignment="1">
      <alignment vertical="center"/>
    </xf>
    <xf numFmtId="0" fontId="81" fillId="0" borderId="0" xfId="0" applyNumberFormat="1" applyFont="1" applyFill="1" applyAlignment="1">
      <alignment horizontal="left" vertical="center"/>
    </xf>
    <xf numFmtId="0" fontId="81" fillId="0" borderId="0" xfId="0" applyNumberFormat="1" applyFont="1" applyFill="1" applyAlignment="1">
      <alignment horizontal="center" vertical="center"/>
    </xf>
    <xf numFmtId="0" fontId="81" fillId="0" borderId="0" xfId="123" applyFont="1" applyFill="1" applyAlignment="1">
      <alignment horizontal="left" vertical="center" shrinkToFit="1"/>
    </xf>
    <xf numFmtId="0" fontId="96" fillId="0" borderId="0" xfId="119" applyFont="1" applyFill="1" applyBorder="1" applyAlignment="1">
      <alignment vertical="center" wrapText="1"/>
    </xf>
    <xf numFmtId="0" fontId="76" fillId="0" borderId="0" xfId="123" applyFont="1" applyAlignment="1">
      <alignment vertical="center"/>
    </xf>
    <xf numFmtId="0" fontId="76" fillId="0" borderId="0" xfId="123" applyFont="1" applyAlignment="1">
      <alignment horizontal="right" vertical="center"/>
    </xf>
    <xf numFmtId="0" fontId="76" fillId="0" borderId="26" xfId="123" applyFont="1" applyBorder="1" applyAlignment="1">
      <alignment horizontal="center" vertical="center"/>
    </xf>
    <xf numFmtId="0" fontId="76" fillId="0" borderId="26" xfId="119" applyFont="1" applyFill="1" applyBorder="1" applyAlignment="1">
      <alignment horizontal="center" vertical="center"/>
    </xf>
    <xf numFmtId="0" fontId="76" fillId="0" borderId="25" xfId="123" applyFont="1" applyBorder="1" applyAlignment="1">
      <alignment horizontal="center" vertical="center" shrinkToFit="1"/>
    </xf>
    <xf numFmtId="0" fontId="76" fillId="0" borderId="20" xfId="0" quotePrefix="1" applyFont="1" applyFill="1" applyBorder="1" applyAlignment="1">
      <alignment horizontal="center" vertical="center" wrapText="1"/>
    </xf>
    <xf numFmtId="0" fontId="77" fillId="0" borderId="17" xfId="123" applyFont="1" applyBorder="1" applyAlignment="1">
      <alignment horizontal="center" vertical="center"/>
    </xf>
    <xf numFmtId="0" fontId="77" fillId="0" borderId="18" xfId="123" applyFont="1" applyBorder="1" applyAlignment="1">
      <alignment horizontal="center" vertical="center"/>
    </xf>
    <xf numFmtId="0" fontId="76" fillId="0" borderId="17" xfId="123" applyFont="1" applyFill="1" applyBorder="1" applyAlignment="1">
      <alignment horizontal="center" vertical="center"/>
    </xf>
    <xf numFmtId="0" fontId="76" fillId="0" borderId="18" xfId="123" applyFont="1" applyFill="1" applyBorder="1" applyAlignment="1">
      <alignment horizontal="center" vertical="center"/>
    </xf>
    <xf numFmtId="0" fontId="79" fillId="0" borderId="23" xfId="123" applyFont="1" applyFill="1" applyBorder="1" applyAlignment="1">
      <alignment horizontal="center" vertical="center"/>
    </xf>
    <xf numFmtId="0" fontId="79" fillId="0" borderId="20" xfId="123" applyFont="1" applyFill="1" applyBorder="1" applyAlignment="1">
      <alignment horizontal="center" vertical="center"/>
    </xf>
    <xf numFmtId="0" fontId="76" fillId="0" borderId="0" xfId="119" applyFont="1" applyFill="1" applyBorder="1" applyAlignment="1">
      <alignment vertical="center" wrapText="1"/>
    </xf>
    <xf numFmtId="0" fontId="81" fillId="0" borderId="0" xfId="123" applyFont="1" applyFill="1" applyAlignment="1">
      <alignment shrinkToFit="1"/>
    </xf>
    <xf numFmtId="0" fontId="76" fillId="0" borderId="51" xfId="123" applyFont="1" applyBorder="1" applyAlignment="1">
      <alignment horizontal="center" vertical="center"/>
    </xf>
    <xf numFmtId="0" fontId="76" fillId="0" borderId="25" xfId="123" applyFont="1" applyBorder="1" applyAlignment="1">
      <alignment horizontal="center" vertical="center"/>
    </xf>
    <xf numFmtId="0" fontId="76" fillId="0" borderId="24" xfId="123" quotePrefix="1" applyFont="1" applyBorder="1" applyAlignment="1">
      <alignment horizontal="center" vertical="center"/>
    </xf>
    <xf numFmtId="0" fontId="76" fillId="0" borderId="25" xfId="123" quotePrefix="1" applyFont="1" applyBorder="1" applyAlignment="1">
      <alignment horizontal="center" vertical="center"/>
    </xf>
    <xf numFmtId="0" fontId="76" fillId="0" borderId="24" xfId="123" applyFont="1" applyBorder="1" applyAlignment="1">
      <alignment horizontal="center" vertical="center"/>
    </xf>
    <xf numFmtId="0" fontId="77" fillId="0" borderId="17" xfId="123" applyFont="1" applyFill="1" applyBorder="1" applyAlignment="1">
      <alignment horizontal="center" vertical="center"/>
    </xf>
    <xf numFmtId="0" fontId="77" fillId="0" borderId="18" xfId="123" applyFont="1" applyFill="1" applyBorder="1" applyAlignment="1">
      <alignment horizontal="center" vertical="center"/>
    </xf>
    <xf numFmtId="0" fontId="76" fillId="25" borderId="18" xfId="123" applyFont="1" applyFill="1" applyBorder="1" applyAlignment="1">
      <alignment horizontal="center" vertical="center"/>
    </xf>
    <xf numFmtId="0" fontId="79" fillId="25" borderId="20" xfId="123" applyFont="1" applyFill="1" applyBorder="1" applyAlignment="1">
      <alignment horizontal="center" vertical="center"/>
    </xf>
    <xf numFmtId="0" fontId="81" fillId="0" borderId="0" xfId="119" applyFont="1" applyFill="1" applyBorder="1" applyAlignment="1">
      <alignment horizontal="right"/>
    </xf>
    <xf numFmtId="0" fontId="104" fillId="0" borderId="24" xfId="119" applyFont="1" applyFill="1" applyBorder="1" applyAlignment="1">
      <alignment horizontal="center" vertical="center"/>
    </xf>
    <xf numFmtId="0" fontId="80" fillId="0" borderId="50" xfId="119" applyFont="1" applyFill="1" applyBorder="1" applyAlignment="1">
      <alignment horizontal="center" vertical="center"/>
    </xf>
    <xf numFmtId="0" fontId="80" fillId="0" borderId="46" xfId="119" applyFont="1" applyFill="1" applyBorder="1" applyAlignment="1">
      <alignment horizontal="center" vertical="center"/>
    </xf>
    <xf numFmtId="214" fontId="85" fillId="0" borderId="0" xfId="119" applyNumberFormat="1" applyFont="1" applyFill="1" applyBorder="1" applyAlignment="1">
      <alignment horizontal="right" vertical="center" shrinkToFit="1"/>
    </xf>
    <xf numFmtId="214" fontId="86" fillId="0" borderId="0" xfId="119" applyNumberFormat="1" applyFont="1" applyFill="1" applyBorder="1" applyAlignment="1">
      <alignment horizontal="right" vertical="center" shrinkToFit="1"/>
    </xf>
    <xf numFmtId="214" fontId="80" fillId="0" borderId="0" xfId="119" applyNumberFormat="1" applyFont="1" applyFill="1" applyBorder="1" applyAlignment="1">
      <alignment horizontal="right" vertical="center" shrinkToFit="1"/>
    </xf>
    <xf numFmtId="0" fontId="85" fillId="0" borderId="0" xfId="119" applyNumberFormat="1" applyFont="1" applyFill="1" applyBorder="1" applyAlignment="1">
      <alignment horizontal="right" vertical="center" shrinkToFit="1"/>
    </xf>
    <xf numFmtId="214" fontId="85" fillId="0" borderId="24" xfId="119" applyNumberFormat="1" applyFont="1" applyFill="1" applyBorder="1" applyAlignment="1">
      <alignment horizontal="right" vertical="center" shrinkToFit="1"/>
    </xf>
    <xf numFmtId="214" fontId="80" fillId="0" borderId="24" xfId="119" applyNumberFormat="1" applyFont="1" applyFill="1" applyBorder="1" applyAlignment="1">
      <alignment horizontal="right" vertical="center" shrinkToFit="1"/>
    </xf>
    <xf numFmtId="0" fontId="85" fillId="0" borderId="24" xfId="119" applyNumberFormat="1" applyFont="1" applyFill="1" applyBorder="1" applyAlignment="1">
      <alignment horizontal="right" vertical="center" shrinkToFit="1"/>
    </xf>
    <xf numFmtId="0" fontId="78" fillId="0" borderId="51" xfId="119" applyFont="1" applyFill="1" applyBorder="1" applyAlignment="1">
      <alignment horizontal="center" vertical="center"/>
    </xf>
    <xf numFmtId="199" fontId="78" fillId="0" borderId="51" xfId="119" applyNumberFormat="1" applyFont="1" applyFill="1" applyBorder="1" applyAlignment="1">
      <alignment horizontal="center" vertical="center" wrapText="1"/>
    </xf>
    <xf numFmtId="214" fontId="78" fillId="0" borderId="0" xfId="119" applyNumberFormat="1" applyFont="1" applyFill="1" applyBorder="1" applyAlignment="1">
      <alignment horizontal="right" vertical="center" wrapText="1" indent="1"/>
    </xf>
    <xf numFmtId="214" fontId="87" fillId="0" borderId="0" xfId="119" applyNumberFormat="1" applyFont="1" applyFill="1" applyBorder="1" applyAlignment="1">
      <alignment horizontal="right" vertical="center" wrapText="1" indent="1"/>
    </xf>
    <xf numFmtId="214" fontId="78" fillId="0" borderId="0" xfId="119" applyNumberFormat="1" applyFont="1" applyFill="1" applyBorder="1" applyAlignment="1">
      <alignment horizontal="right" vertical="center" indent="1"/>
    </xf>
    <xf numFmtId="0" fontId="78" fillId="0" borderId="0" xfId="119" applyNumberFormat="1" applyFont="1" applyFill="1" applyBorder="1" applyAlignment="1">
      <alignment horizontal="center" vertical="center"/>
    </xf>
    <xf numFmtId="0" fontId="78" fillId="0" borderId="0" xfId="119" applyFont="1" applyFill="1" applyBorder="1" applyAlignment="1">
      <alignment horizontal="center" vertical="center" shrinkToFit="1"/>
    </xf>
    <xf numFmtId="0" fontId="96" fillId="0" borderId="0" xfId="119" applyFont="1" applyFill="1" applyBorder="1" applyAlignment="1">
      <alignment horizontal="left" vertical="center"/>
    </xf>
    <xf numFmtId="179" fontId="81" fillId="0" borderId="0" xfId="119" applyNumberFormat="1" applyFont="1" applyFill="1" applyBorder="1" applyAlignment="1">
      <alignment vertical="center"/>
    </xf>
    <xf numFmtId="0" fontId="76" fillId="0" borderId="0" xfId="123" applyFont="1">
      <alignment vertical="center"/>
    </xf>
    <xf numFmtId="0" fontId="81" fillId="0" borderId="0" xfId="119" applyFont="1" applyFill="1" applyBorder="1" applyAlignment="1">
      <alignment shrinkToFit="1"/>
    </xf>
    <xf numFmtId="0" fontId="81" fillId="0" borderId="0" xfId="119" applyFont="1" applyFill="1" applyAlignment="1">
      <alignment shrinkToFit="1"/>
    </xf>
    <xf numFmtId="0" fontId="80" fillId="0" borderId="50" xfId="119" applyFont="1" applyFill="1" applyBorder="1" applyAlignment="1">
      <alignment horizontal="center" vertical="center" shrinkToFit="1"/>
    </xf>
    <xf numFmtId="0" fontId="80" fillId="0" borderId="34" xfId="119" applyFont="1" applyFill="1" applyBorder="1" applyAlignment="1">
      <alignment horizontal="center" vertical="center" shrinkToFit="1"/>
    </xf>
    <xf numFmtId="0" fontId="77" fillId="0" borderId="17" xfId="125" applyFont="1" applyBorder="1" applyAlignment="1">
      <alignment horizontal="center" vertical="center"/>
    </xf>
    <xf numFmtId="0" fontId="77" fillId="0" borderId="18" xfId="125" applyFont="1" applyBorder="1" applyAlignment="1">
      <alignment horizontal="center" vertical="center"/>
    </xf>
    <xf numFmtId="0" fontId="76" fillId="0" borderId="17" xfId="125" applyFont="1" applyFill="1" applyBorder="1" applyAlignment="1">
      <alignment horizontal="center" vertical="center"/>
    </xf>
    <xf numFmtId="179" fontId="76" fillId="0" borderId="18" xfId="0" applyNumberFormat="1" applyFont="1" applyFill="1" applyBorder="1" applyAlignment="1">
      <alignment horizontal="center" vertical="center" wrapText="1" shrinkToFit="1"/>
    </xf>
    <xf numFmtId="179" fontId="76" fillId="0" borderId="17" xfId="0" applyNumberFormat="1" applyFont="1" applyFill="1" applyBorder="1" applyAlignment="1">
      <alignment horizontal="center" vertical="center" wrapText="1" shrinkToFit="1"/>
    </xf>
    <xf numFmtId="0" fontId="76" fillId="0" borderId="18" xfId="125" applyFont="1" applyFill="1" applyBorder="1" applyAlignment="1">
      <alignment horizontal="center" vertical="center"/>
    </xf>
    <xf numFmtId="179" fontId="76" fillId="25" borderId="0" xfId="0" applyNumberFormat="1" applyFont="1" applyFill="1" applyBorder="1" applyAlignment="1">
      <alignment horizontal="center" vertical="center" wrapText="1" shrinkToFit="1"/>
    </xf>
    <xf numFmtId="0" fontId="76" fillId="25" borderId="18" xfId="125" applyFont="1" applyFill="1" applyBorder="1" applyAlignment="1">
      <alignment horizontal="center" vertical="center"/>
    </xf>
    <xf numFmtId="0" fontId="79" fillId="0" borderId="23" xfId="125" applyFont="1" applyFill="1" applyBorder="1" applyAlignment="1">
      <alignment horizontal="center" vertical="center"/>
    </xf>
    <xf numFmtId="210" fontId="79" fillId="0" borderId="24" xfId="119" applyNumberFormat="1" applyFont="1" applyFill="1" applyBorder="1" applyAlignment="1">
      <alignment horizontal="center" vertical="center"/>
    </xf>
    <xf numFmtId="0" fontId="79" fillId="25" borderId="20" xfId="125" applyFont="1" applyFill="1" applyBorder="1" applyAlignment="1">
      <alignment horizontal="center" vertical="center"/>
    </xf>
    <xf numFmtId="0" fontId="96" fillId="0" borderId="0" xfId="119" applyFont="1" applyFill="1" applyBorder="1" applyAlignment="1">
      <alignment horizontal="left" vertical="center" shrinkToFit="1"/>
    </xf>
    <xf numFmtId="0" fontId="96" fillId="0" borderId="0" xfId="119" applyFont="1" applyFill="1" applyBorder="1" applyAlignment="1">
      <alignment vertical="center" shrinkToFit="1"/>
    </xf>
    <xf numFmtId="0" fontId="105" fillId="0" borderId="0" xfId="125" applyFont="1" applyFill="1" applyAlignment="1">
      <alignment vertical="center"/>
    </xf>
    <xf numFmtId="0" fontId="76" fillId="0" borderId="0" xfId="125" applyFont="1" applyFill="1" applyAlignment="1">
      <alignment vertical="center"/>
    </xf>
    <xf numFmtId="0" fontId="76" fillId="0" borderId="0" xfId="125" applyFont="1" applyFill="1" applyAlignment="1">
      <alignment vertical="center" shrinkToFit="1"/>
    </xf>
    <xf numFmtId="0" fontId="76" fillId="0" borderId="0" xfId="125" quotePrefix="1" applyFont="1" applyFill="1" applyAlignment="1">
      <alignment horizontal="right" vertical="center"/>
    </xf>
    <xf numFmtId="0" fontId="76" fillId="0" borderId="26" xfId="125" applyFont="1" applyFill="1" applyBorder="1" applyAlignment="1">
      <alignment horizontal="center" vertical="center" shrinkToFit="1"/>
    </xf>
    <xf numFmtId="0" fontId="76" fillId="0" borderId="51" xfId="125" applyFont="1" applyFill="1" applyBorder="1" applyAlignment="1">
      <alignment horizontal="center" vertical="center" shrinkToFit="1"/>
    </xf>
    <xf numFmtId="0" fontId="76" fillId="0" borderId="25" xfId="125" applyFont="1" applyFill="1" applyBorder="1" applyAlignment="1">
      <alignment horizontal="center" vertical="center" shrinkToFit="1"/>
    </xf>
    <xf numFmtId="0" fontId="76" fillId="0" borderId="24" xfId="125" applyFont="1" applyFill="1" applyBorder="1" applyAlignment="1">
      <alignment horizontal="center" vertical="center" shrinkToFit="1"/>
    </xf>
    <xf numFmtId="0" fontId="77" fillId="0" borderId="17" xfId="125" applyFont="1" applyFill="1" applyBorder="1" applyAlignment="1">
      <alignment horizontal="center" vertical="center"/>
    </xf>
    <xf numFmtId="204" fontId="77" fillId="0" borderId="0" xfId="92" applyNumberFormat="1" applyFont="1" applyFill="1" applyBorder="1" applyAlignment="1">
      <alignment horizontal="center" vertical="center"/>
    </xf>
    <xf numFmtId="178" fontId="77" fillId="0" borderId="0" xfId="92" applyNumberFormat="1" applyFont="1" applyFill="1" applyBorder="1" applyAlignment="1">
      <alignment horizontal="center" vertical="center"/>
    </xf>
    <xf numFmtId="178" fontId="77" fillId="0" borderId="17" xfId="92" applyNumberFormat="1" applyFont="1" applyFill="1" applyBorder="1" applyAlignment="1">
      <alignment horizontal="center" vertical="center"/>
    </xf>
    <xf numFmtId="0" fontId="77" fillId="0" borderId="18" xfId="125" applyFont="1" applyFill="1" applyBorder="1" applyAlignment="1">
      <alignment horizontal="center" vertical="center"/>
    </xf>
    <xf numFmtId="0" fontId="77" fillId="0" borderId="0" xfId="125" applyFont="1" applyFill="1" applyAlignment="1">
      <alignment vertical="center"/>
    </xf>
    <xf numFmtId="0" fontId="79" fillId="0" borderId="0" xfId="125" applyFont="1" applyFill="1" applyBorder="1" applyAlignment="1">
      <alignment vertical="center"/>
    </xf>
    <xf numFmtId="0" fontId="76" fillId="25" borderId="17" xfId="125" applyFont="1" applyFill="1" applyBorder="1" applyAlignment="1">
      <alignment horizontal="center" vertical="center"/>
    </xf>
    <xf numFmtId="178" fontId="77" fillId="25" borderId="0" xfId="92" applyNumberFormat="1" applyFont="1" applyFill="1" applyBorder="1" applyAlignment="1">
      <alignment horizontal="center" vertical="center"/>
    </xf>
    <xf numFmtId="0" fontId="79" fillId="25" borderId="23" xfId="125" applyFont="1" applyFill="1" applyBorder="1" applyAlignment="1">
      <alignment horizontal="center" vertical="center"/>
    </xf>
    <xf numFmtId="0" fontId="76" fillId="25" borderId="0" xfId="119" applyFont="1" applyFill="1" applyAlignment="1">
      <alignment vertical="center" shrinkToFit="1"/>
    </xf>
    <xf numFmtId="0" fontId="84" fillId="0" borderId="0" xfId="125" applyFont="1" applyFill="1" applyAlignment="1">
      <alignment vertical="center"/>
    </xf>
    <xf numFmtId="179" fontId="81" fillId="0" borderId="0" xfId="0" applyNumberFormat="1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80" fillId="0" borderId="51" xfId="119" applyFont="1" applyFill="1" applyBorder="1" applyAlignment="1">
      <alignment horizontal="center" vertical="center" shrinkToFit="1"/>
    </xf>
    <xf numFmtId="0" fontId="80" fillId="0" borderId="46" xfId="119" applyFont="1" applyFill="1" applyBorder="1" applyAlignment="1">
      <alignment horizontal="center" vertical="center" shrinkToFit="1"/>
    </xf>
    <xf numFmtId="0" fontId="80" fillId="0" borderId="0" xfId="119" applyFont="1" applyFill="1" applyBorder="1" applyAlignment="1">
      <alignment horizontal="center" vertical="center" shrinkToFit="1"/>
    </xf>
    <xf numFmtId="0" fontId="80" fillId="0" borderId="24" xfId="119" applyFont="1" applyFill="1" applyBorder="1" applyAlignment="1">
      <alignment horizontal="center" vertical="center" shrinkToFit="1"/>
    </xf>
    <xf numFmtId="179" fontId="86" fillId="0" borderId="0" xfId="119" applyNumberFormat="1" applyFont="1" applyFill="1" applyBorder="1" applyAlignment="1">
      <alignment horizontal="right" vertical="center" indent="3"/>
    </xf>
    <xf numFmtId="179" fontId="85" fillId="0" borderId="0" xfId="119" applyNumberFormat="1" applyFont="1" applyFill="1" applyBorder="1" applyAlignment="1">
      <alignment horizontal="right" vertical="center" indent="3"/>
    </xf>
    <xf numFmtId="179" fontId="80" fillId="0" borderId="0" xfId="119" applyNumberFormat="1" applyFont="1" applyFill="1" applyBorder="1" applyAlignment="1">
      <alignment horizontal="right" vertical="center" indent="3"/>
    </xf>
    <xf numFmtId="179" fontId="85" fillId="0" borderId="24" xfId="119" applyNumberFormat="1" applyFont="1" applyFill="1" applyBorder="1" applyAlignment="1">
      <alignment horizontal="right" vertical="center" indent="3"/>
    </xf>
    <xf numFmtId="179" fontId="78" fillId="0" borderId="0" xfId="119" applyNumberFormat="1" applyFont="1" applyFill="1" applyBorder="1" applyAlignment="1">
      <alignment horizontal="right" vertical="center" wrapText="1" indent="2" shrinkToFit="1"/>
    </xf>
    <xf numFmtId="0" fontId="84" fillId="0" borderId="0" xfId="119" applyFont="1" applyFill="1" applyBorder="1" applyAlignment="1">
      <alignment horizontal="left" vertical="center"/>
    </xf>
    <xf numFmtId="0" fontId="85" fillId="0" borderId="0" xfId="119" applyFont="1" applyFill="1" applyBorder="1" applyAlignment="1">
      <alignment horizontal="right" vertical="center" wrapText="1" indent="1" shrinkToFit="1"/>
    </xf>
    <xf numFmtId="211" fontId="85" fillId="0" borderId="0" xfId="119" applyNumberFormat="1" applyFont="1" applyFill="1" applyBorder="1" applyAlignment="1">
      <alignment horizontal="right" vertical="center" wrapText="1" indent="1" shrinkToFit="1"/>
    </xf>
    <xf numFmtId="216" fontId="85" fillId="0" borderId="0" xfId="119" applyNumberFormat="1" applyFont="1" applyFill="1" applyBorder="1" applyAlignment="1">
      <alignment horizontal="right" vertical="center" wrapText="1" indent="1" shrinkToFit="1"/>
    </xf>
    <xf numFmtId="200" fontId="85" fillId="0" borderId="0" xfId="119" applyNumberFormat="1" applyFont="1" applyFill="1" applyBorder="1" applyAlignment="1">
      <alignment horizontal="right" vertical="center" wrapText="1" indent="1" shrinkToFit="1"/>
    </xf>
    <xf numFmtId="200" fontId="80" fillId="0" borderId="0" xfId="119" applyNumberFormat="1" applyFont="1" applyFill="1" applyBorder="1" applyAlignment="1">
      <alignment horizontal="right" vertical="center" wrapText="1" indent="1" shrinkToFit="1"/>
    </xf>
    <xf numFmtId="182" fontId="85" fillId="0" borderId="0" xfId="119" applyNumberFormat="1" applyFont="1" applyFill="1" applyBorder="1" applyAlignment="1">
      <alignment horizontal="right" vertical="center" wrapText="1" indent="1" shrinkToFit="1"/>
    </xf>
    <xf numFmtId="200" fontId="85" fillId="0" borderId="24" xfId="119" applyNumberFormat="1" applyFont="1" applyFill="1" applyBorder="1" applyAlignment="1">
      <alignment horizontal="right" vertical="center" wrapText="1" indent="1" shrinkToFit="1"/>
    </xf>
    <xf numFmtId="182" fontId="85" fillId="0" borderId="24" xfId="119" applyNumberFormat="1" applyFont="1" applyFill="1" applyBorder="1" applyAlignment="1">
      <alignment horizontal="right" vertical="center" wrapText="1" indent="1" shrinkToFit="1"/>
    </xf>
    <xf numFmtId="224" fontId="85" fillId="0" borderId="24" xfId="119" applyNumberFormat="1" applyFont="1" applyFill="1" applyBorder="1" applyAlignment="1">
      <alignment horizontal="right" vertical="center" wrapText="1" indent="1" shrinkToFit="1"/>
    </xf>
    <xf numFmtId="0" fontId="84" fillId="0" borderId="0" xfId="123" applyFont="1" applyFill="1" applyAlignment="1">
      <alignment vertical="center"/>
    </xf>
    <xf numFmtId="0" fontId="76" fillId="0" borderId="17" xfId="0" quotePrefix="1" applyFont="1" applyFill="1" applyBorder="1" applyAlignment="1">
      <alignment horizontal="center" vertical="center" shrinkToFit="1"/>
    </xf>
    <xf numFmtId="0" fontId="76" fillId="0" borderId="67" xfId="0" applyFont="1" applyFill="1" applyBorder="1" applyAlignment="1">
      <alignment horizontal="center" vertical="center" shrinkToFit="1"/>
    </xf>
    <xf numFmtId="201" fontId="76" fillId="0" borderId="0" xfId="0" applyNumberFormat="1" applyFont="1" applyFill="1" applyBorder="1" applyAlignment="1">
      <alignment horizontal="center" vertical="center" wrapText="1" shrinkToFit="1"/>
    </xf>
    <xf numFmtId="202" fontId="76" fillId="0" borderId="0" xfId="0" applyNumberFormat="1" applyFont="1" applyFill="1" applyBorder="1" applyAlignment="1">
      <alignment horizontal="center" vertical="center" wrapText="1" shrinkToFit="1"/>
    </xf>
    <xf numFmtId="178" fontId="76" fillId="0" borderId="0" xfId="0" applyNumberFormat="1" applyFont="1" applyFill="1" applyBorder="1" applyAlignment="1">
      <alignment horizontal="center" vertical="center" wrapText="1" shrinkToFit="1"/>
    </xf>
    <xf numFmtId="41" fontId="76" fillId="0" borderId="0" xfId="121" applyFont="1" applyFill="1" applyBorder="1" applyAlignment="1">
      <alignment horizontal="center" vertical="center" wrapText="1" shrinkToFit="1"/>
    </xf>
    <xf numFmtId="203" fontId="76" fillId="0" borderId="0" xfId="121" applyNumberFormat="1" applyFont="1" applyFill="1" applyBorder="1" applyAlignment="1">
      <alignment horizontal="center" vertical="center" wrapText="1" shrinkToFit="1"/>
    </xf>
    <xf numFmtId="0" fontId="76" fillId="25" borderId="17" xfId="0" applyFont="1" applyFill="1" applyBorder="1" applyAlignment="1">
      <alignment horizontal="center" vertical="center" shrinkToFit="1"/>
    </xf>
    <xf numFmtId="202" fontId="76" fillId="25" borderId="0" xfId="0" applyNumberFormat="1" applyFont="1" applyFill="1" applyBorder="1" applyAlignment="1">
      <alignment horizontal="center" vertical="center" wrapText="1" shrinkToFit="1"/>
    </xf>
    <xf numFmtId="178" fontId="76" fillId="25" borderId="0" xfId="0" applyNumberFormat="1" applyFont="1" applyFill="1" applyBorder="1" applyAlignment="1">
      <alignment horizontal="center" vertical="center" wrapText="1" shrinkToFit="1"/>
    </xf>
    <xf numFmtId="201" fontId="76" fillId="25" borderId="0" xfId="0" applyNumberFormat="1" applyFont="1" applyFill="1" applyBorder="1" applyAlignment="1">
      <alignment horizontal="center" vertical="center" wrapText="1" shrinkToFit="1"/>
    </xf>
    <xf numFmtId="41" fontId="76" fillId="25" borderId="0" xfId="121" applyFont="1" applyFill="1" applyBorder="1" applyAlignment="1">
      <alignment horizontal="center" vertical="center" wrapText="1" shrinkToFit="1"/>
    </xf>
    <xf numFmtId="203" fontId="76" fillId="25" borderId="0" xfId="121" applyNumberFormat="1" applyFont="1" applyFill="1" applyBorder="1" applyAlignment="1">
      <alignment horizontal="center" vertical="center" wrapText="1" shrinkToFit="1"/>
    </xf>
    <xf numFmtId="0" fontId="76" fillId="25" borderId="18" xfId="0" applyFont="1" applyFill="1" applyBorder="1" applyAlignment="1">
      <alignment horizontal="center" vertical="center" shrinkToFit="1"/>
    </xf>
    <xf numFmtId="0" fontId="79" fillId="25" borderId="23" xfId="0" applyFont="1" applyFill="1" applyBorder="1" applyAlignment="1">
      <alignment horizontal="center" vertical="center" shrinkToFit="1"/>
    </xf>
    <xf numFmtId="0" fontId="79" fillId="25" borderId="20" xfId="0" applyFont="1" applyFill="1" applyBorder="1" applyAlignment="1">
      <alignment horizontal="center" vertical="center" shrinkToFit="1"/>
    </xf>
    <xf numFmtId="0" fontId="76" fillId="0" borderId="0" xfId="119" applyFont="1" applyFill="1" applyBorder="1" applyAlignment="1">
      <alignment horizontal="right" vertical="center"/>
    </xf>
    <xf numFmtId="0" fontId="76" fillId="16" borderId="0" xfId="0" applyFont="1" applyFill="1" applyAlignment="1"/>
    <xf numFmtId="0" fontId="75" fillId="0" borderId="0" xfId="119" applyFont="1" applyFill="1" applyBorder="1" applyAlignment="1">
      <alignment vertical="center"/>
    </xf>
    <xf numFmtId="0" fontId="75" fillId="0" borderId="0" xfId="119" applyFont="1" applyFill="1" applyAlignment="1">
      <alignment vertical="center"/>
    </xf>
    <xf numFmtId="0" fontId="96" fillId="0" borderId="0" xfId="119" applyFont="1" applyFill="1" applyBorder="1" applyAlignment="1"/>
    <xf numFmtId="0" fontId="96" fillId="0" borderId="0" xfId="119" applyFont="1" applyFill="1" applyAlignment="1"/>
    <xf numFmtId="0" fontId="96" fillId="0" borderId="0" xfId="119" applyFont="1" applyFill="1" applyAlignment="1">
      <alignment horizontal="right"/>
    </xf>
    <xf numFmtId="0" fontId="101" fillId="0" borderId="36" xfId="119" applyFont="1" applyFill="1" applyBorder="1" applyAlignment="1">
      <alignment horizontal="center" vertical="center" wrapText="1"/>
    </xf>
    <xf numFmtId="0" fontId="101" fillId="0" borderId="39" xfId="119" applyFont="1" applyFill="1" applyBorder="1" applyAlignment="1">
      <alignment horizontal="center" vertical="center" wrapText="1"/>
    </xf>
    <xf numFmtId="183" fontId="101" fillId="0" borderId="36" xfId="130" applyFont="1" applyFill="1" applyBorder="1" applyAlignment="1">
      <alignment horizontal="center" vertical="center" wrapText="1"/>
    </xf>
    <xf numFmtId="183" fontId="101" fillId="0" borderId="37" xfId="130" applyFont="1" applyFill="1" applyBorder="1" applyAlignment="1">
      <alignment horizontal="center" vertical="center" wrapText="1"/>
    </xf>
    <xf numFmtId="183" fontId="101" fillId="0" borderId="35" xfId="130" applyFont="1" applyFill="1" applyBorder="1" applyAlignment="1">
      <alignment horizontal="center" vertical="center" wrapText="1"/>
    </xf>
    <xf numFmtId="183" fontId="101" fillId="0" borderId="39" xfId="130" applyFont="1" applyFill="1" applyBorder="1" applyAlignment="1">
      <alignment horizontal="center" vertical="center" wrapText="1"/>
    </xf>
    <xf numFmtId="204" fontId="86" fillId="0" borderId="0" xfId="119" applyNumberFormat="1" applyFont="1" applyFill="1" applyBorder="1" applyAlignment="1">
      <alignment horizontal="right" vertical="center" wrapText="1" indent="1" shrinkToFit="1"/>
    </xf>
    <xf numFmtId="204" fontId="80" fillId="0" borderId="24" xfId="119" applyNumberFormat="1" applyFont="1" applyFill="1" applyBorder="1" applyAlignment="1">
      <alignment horizontal="right" vertical="center" wrapText="1" indent="1" shrinkToFit="1"/>
    </xf>
    <xf numFmtId="224" fontId="80" fillId="0" borderId="24" xfId="119" applyNumberFormat="1" applyFont="1" applyFill="1" applyBorder="1" applyAlignment="1">
      <alignment horizontal="right" vertical="center" wrapText="1" indent="1" shrinkToFit="1"/>
    </xf>
    <xf numFmtId="0" fontId="101" fillId="0" borderId="0" xfId="119" applyFont="1" applyFill="1" applyBorder="1" applyAlignment="1">
      <alignment horizontal="center" vertical="center"/>
    </xf>
    <xf numFmtId="204" fontId="101" fillId="0" borderId="0" xfId="119" applyNumberFormat="1" applyFont="1" applyFill="1" applyBorder="1" applyAlignment="1">
      <alignment horizontal="right" vertical="center" wrapText="1" indent="1" shrinkToFit="1"/>
    </xf>
    <xf numFmtId="0" fontId="106" fillId="0" borderId="0" xfId="119" applyFont="1" applyFill="1" applyBorder="1" applyAlignment="1">
      <alignment horizontal="left" vertical="center"/>
    </xf>
    <xf numFmtId="0" fontId="96" fillId="0" borderId="0" xfId="119" applyFont="1" applyFill="1" applyAlignment="1">
      <alignment vertical="center"/>
    </xf>
    <xf numFmtId="0" fontId="76" fillId="0" borderId="0" xfId="123" applyFont="1" applyFill="1" applyAlignment="1">
      <alignment vertical="center"/>
    </xf>
    <xf numFmtId="0" fontId="76" fillId="0" borderId="0" xfId="123" applyFont="1" applyFill="1" applyAlignment="1">
      <alignment horizontal="right" vertical="center"/>
    </xf>
    <xf numFmtId="0" fontId="76" fillId="0" borderId="27" xfId="123" applyFont="1" applyFill="1" applyBorder="1" applyAlignment="1">
      <alignment horizontal="center" vertical="center" wrapText="1"/>
    </xf>
    <xf numFmtId="0" fontId="76" fillId="0" borderId="25" xfId="123" applyFont="1" applyFill="1" applyBorder="1" applyAlignment="1">
      <alignment horizontal="center" vertical="center" shrinkToFit="1"/>
    </xf>
    <xf numFmtId="0" fontId="76" fillId="0" borderId="21" xfId="123" applyFont="1" applyFill="1" applyBorder="1" applyAlignment="1">
      <alignment horizontal="center" vertical="center"/>
    </xf>
    <xf numFmtId="178" fontId="76" fillId="0" borderId="19" xfId="123" applyNumberFormat="1" applyFont="1" applyFill="1" applyBorder="1" applyAlignment="1">
      <alignment horizontal="center" vertical="center" shrinkToFit="1"/>
    </xf>
    <xf numFmtId="178" fontId="76" fillId="0" borderId="28" xfId="123" applyNumberFormat="1" applyFont="1" applyFill="1" applyBorder="1" applyAlignment="1">
      <alignment horizontal="center" vertical="center" shrinkToFit="1"/>
    </xf>
    <xf numFmtId="178" fontId="76" fillId="0" borderId="51" xfId="123" applyNumberFormat="1" applyFont="1" applyFill="1" applyBorder="1" applyAlignment="1">
      <alignment horizontal="center" vertical="center" shrinkToFit="1"/>
    </xf>
    <xf numFmtId="178" fontId="76" fillId="0" borderId="21" xfId="123" applyNumberFormat="1" applyFont="1" applyFill="1" applyBorder="1" applyAlignment="1">
      <alignment horizontal="center" vertical="center" shrinkToFit="1"/>
    </xf>
    <xf numFmtId="0" fontId="76" fillId="0" borderId="19" xfId="123" applyFont="1" applyFill="1" applyBorder="1" applyAlignment="1">
      <alignment horizontal="center" vertical="center"/>
    </xf>
    <xf numFmtId="178" fontId="76" fillId="0" borderId="18" xfId="123" applyNumberFormat="1" applyFont="1" applyFill="1" applyBorder="1" applyAlignment="1">
      <alignment horizontal="center" vertical="center" shrinkToFit="1"/>
    </xf>
    <xf numFmtId="178" fontId="76" fillId="0" borderId="0" xfId="123" applyNumberFormat="1" applyFont="1" applyFill="1" applyBorder="1" applyAlignment="1">
      <alignment horizontal="center" vertical="center" shrinkToFit="1"/>
    </xf>
    <xf numFmtId="178" fontId="76" fillId="0" borderId="17" xfId="123" applyNumberFormat="1" applyFont="1" applyFill="1" applyBorder="1" applyAlignment="1">
      <alignment horizontal="center" vertical="center" shrinkToFit="1"/>
    </xf>
    <xf numFmtId="178" fontId="76" fillId="0" borderId="18" xfId="121" applyNumberFormat="1" applyFont="1" applyFill="1" applyBorder="1" applyAlignment="1">
      <alignment horizontal="center" vertical="center" wrapText="1"/>
    </xf>
    <xf numFmtId="178" fontId="76" fillId="0" borderId="0" xfId="121" applyNumberFormat="1" applyFont="1" applyFill="1" applyBorder="1" applyAlignment="1">
      <alignment horizontal="center" vertical="center" wrapText="1"/>
    </xf>
    <xf numFmtId="0" fontId="76" fillId="0" borderId="18" xfId="123" applyFont="1" applyFill="1" applyBorder="1" applyAlignment="1">
      <alignment horizontal="center" vertical="center" shrinkToFit="1"/>
    </xf>
    <xf numFmtId="0" fontId="76" fillId="25" borderId="17" xfId="123" applyFont="1" applyFill="1" applyBorder="1" applyAlignment="1">
      <alignment horizontal="center" vertical="center"/>
    </xf>
    <xf numFmtId="178" fontId="78" fillId="25" borderId="0" xfId="121" applyNumberFormat="1" applyFont="1" applyFill="1" applyBorder="1" applyAlignment="1">
      <alignment horizontal="center" vertical="center" wrapText="1"/>
    </xf>
    <xf numFmtId="0" fontId="76" fillId="25" borderId="18" xfId="123" applyFont="1" applyFill="1" applyBorder="1" applyAlignment="1">
      <alignment horizontal="center" vertical="center" shrinkToFit="1"/>
    </xf>
    <xf numFmtId="0" fontId="79" fillId="25" borderId="23" xfId="123" applyFont="1" applyFill="1" applyBorder="1" applyAlignment="1">
      <alignment horizontal="center" vertical="center"/>
    </xf>
    <xf numFmtId="178" fontId="87" fillId="25" borderId="24" xfId="121" applyNumberFormat="1" applyFont="1" applyFill="1" applyBorder="1" applyAlignment="1">
      <alignment horizontal="center" vertical="center" wrapText="1"/>
    </xf>
    <xf numFmtId="178" fontId="76" fillId="0" borderId="24" xfId="123" applyNumberFormat="1" applyFont="1" applyFill="1" applyBorder="1" applyAlignment="1">
      <alignment horizontal="center" vertical="center" shrinkToFit="1"/>
    </xf>
    <xf numFmtId="0" fontId="79" fillId="25" borderId="20" xfId="123" applyFont="1" applyFill="1" applyBorder="1" applyAlignment="1">
      <alignment horizontal="center" vertical="center" shrinkToFit="1"/>
    </xf>
    <xf numFmtId="0" fontId="76" fillId="0" borderId="0" xfId="123" applyFont="1" applyFill="1" applyBorder="1" applyAlignment="1">
      <alignment vertical="center"/>
    </xf>
    <xf numFmtId="0" fontId="76" fillId="0" borderId="26" xfId="123" applyFont="1" applyFill="1" applyBorder="1" applyAlignment="1">
      <alignment horizontal="center" vertical="center" wrapText="1"/>
    </xf>
    <xf numFmtId="0" fontId="76" fillId="0" borderId="19" xfId="123" applyFont="1" applyFill="1" applyBorder="1" applyAlignment="1">
      <alignment horizontal="center" vertical="center" shrinkToFit="1"/>
    </xf>
    <xf numFmtId="0" fontId="76" fillId="0" borderId="28" xfId="123" applyFont="1" applyFill="1" applyBorder="1" applyAlignment="1">
      <alignment horizontal="center" vertical="center" shrinkToFit="1"/>
    </xf>
    <xf numFmtId="0" fontId="76" fillId="0" borderId="21" xfId="123" applyFont="1" applyFill="1" applyBorder="1" applyAlignment="1">
      <alignment horizontal="center" vertical="center" shrinkToFit="1"/>
    </xf>
    <xf numFmtId="0" fontId="76" fillId="0" borderId="0" xfId="123" applyFont="1" applyFill="1" applyBorder="1" applyAlignment="1">
      <alignment horizontal="center" vertical="center" shrinkToFit="1"/>
    </xf>
    <xf numFmtId="0" fontId="76" fillId="0" borderId="17" xfId="123" applyFont="1" applyFill="1" applyBorder="1" applyAlignment="1">
      <alignment horizontal="center" vertical="center" shrinkToFit="1"/>
    </xf>
    <xf numFmtId="180" fontId="76" fillId="0" borderId="0" xfId="0" applyNumberFormat="1" applyFont="1" applyFill="1" applyBorder="1" applyAlignment="1">
      <alignment horizontal="center" vertical="center" wrapText="1"/>
    </xf>
    <xf numFmtId="180" fontId="76" fillId="0" borderId="17" xfId="0" applyNumberFormat="1" applyFont="1" applyFill="1" applyBorder="1" applyAlignment="1">
      <alignment horizontal="center" vertical="center" wrapText="1"/>
    </xf>
    <xf numFmtId="180" fontId="78" fillId="25" borderId="0" xfId="0" applyNumberFormat="1" applyFont="1" applyFill="1" applyBorder="1" applyAlignment="1">
      <alignment horizontal="center" vertical="center" wrapText="1"/>
    </xf>
    <xf numFmtId="180" fontId="87" fillId="25" borderId="24" xfId="0" applyNumberFormat="1" applyFont="1" applyFill="1" applyBorder="1" applyAlignment="1">
      <alignment horizontal="center" vertical="center" wrapText="1"/>
    </xf>
    <xf numFmtId="0" fontId="79" fillId="25" borderId="0" xfId="123" applyFont="1" applyFill="1" applyBorder="1" applyAlignment="1">
      <alignment vertical="center"/>
    </xf>
    <xf numFmtId="0" fontId="76" fillId="0" borderId="0" xfId="119" applyFont="1" applyFill="1" applyAlignment="1"/>
    <xf numFmtId="0" fontId="76" fillId="0" borderId="0" xfId="119" applyFont="1" applyFill="1" applyAlignment="1">
      <alignment shrinkToFit="1"/>
    </xf>
    <xf numFmtId="0" fontId="86" fillId="0" borderId="0" xfId="119" applyFont="1" applyFill="1" applyAlignment="1">
      <alignment shrinkToFit="1"/>
    </xf>
    <xf numFmtId="0" fontId="107" fillId="0" borderId="0" xfId="119" applyFont="1" applyFill="1" applyBorder="1" applyAlignment="1">
      <alignment horizontal="center" vertical="center"/>
    </xf>
    <xf numFmtId="0" fontId="107" fillId="0" borderId="0" xfId="119" applyFont="1" applyFill="1" applyAlignment="1">
      <alignment horizontal="center" vertical="center"/>
    </xf>
    <xf numFmtId="0" fontId="80" fillId="0" borderId="33" xfId="119" quotePrefix="1" applyFont="1" applyFill="1" applyBorder="1" applyAlignment="1">
      <alignment horizontal="center" vertical="center" shrinkToFit="1"/>
    </xf>
    <xf numFmtId="205" fontId="85" fillId="0" borderId="0" xfId="119" applyNumberFormat="1" applyFont="1" applyFill="1" applyBorder="1" applyAlignment="1">
      <alignment horizontal="right" vertical="center" wrapText="1" indent="1" shrinkToFit="1"/>
    </xf>
    <xf numFmtId="212" fontId="85" fillId="0" borderId="0" xfId="119" applyNumberFormat="1" applyFont="1" applyFill="1" applyBorder="1" applyAlignment="1">
      <alignment horizontal="right" vertical="center" wrapText="1" indent="1" shrinkToFit="1"/>
    </xf>
    <xf numFmtId="205" fontId="86" fillId="0" borderId="0" xfId="119" applyNumberFormat="1" applyFont="1" applyFill="1" applyBorder="1" applyAlignment="1">
      <alignment horizontal="right" vertical="center" wrapText="1" indent="1" shrinkToFit="1"/>
    </xf>
    <xf numFmtId="212" fontId="86" fillId="0" borderId="0" xfId="119" applyNumberFormat="1" applyFont="1" applyFill="1" applyBorder="1" applyAlignment="1">
      <alignment horizontal="right" vertical="center" wrapText="1" indent="1" shrinkToFit="1"/>
    </xf>
    <xf numFmtId="205" fontId="80" fillId="0" borderId="24" xfId="119" applyNumberFormat="1" applyFont="1" applyFill="1" applyBorder="1" applyAlignment="1">
      <alignment horizontal="right" vertical="center" wrapText="1" indent="1" shrinkToFit="1"/>
    </xf>
    <xf numFmtId="212" fontId="80" fillId="0" borderId="24" xfId="119" applyNumberFormat="1" applyFont="1" applyFill="1" applyBorder="1" applyAlignment="1">
      <alignment horizontal="right" vertical="center" wrapText="1" indent="1" shrinkToFit="1"/>
    </xf>
    <xf numFmtId="0" fontId="101" fillId="0" borderId="0" xfId="119" applyFont="1" applyFill="1" applyBorder="1" applyAlignment="1">
      <alignment horizontal="center" vertical="center" shrinkToFit="1"/>
    </xf>
    <xf numFmtId="205" fontId="101" fillId="0" borderId="0" xfId="119" applyNumberFormat="1" applyFont="1" applyFill="1" applyBorder="1" applyAlignment="1">
      <alignment horizontal="right" vertical="center" wrapText="1" indent="1" shrinkToFit="1"/>
    </xf>
    <xf numFmtId="205" fontId="101" fillId="0" borderId="0" xfId="119" applyNumberFormat="1" applyFont="1" applyFill="1" applyBorder="1" applyAlignment="1">
      <alignment horizontal="right" vertical="center" wrapText="1" indent="1"/>
    </xf>
    <xf numFmtId="212" fontId="101" fillId="0" borderId="0" xfId="119" applyNumberFormat="1" applyFont="1" applyFill="1" applyBorder="1" applyAlignment="1">
      <alignment horizontal="right" vertical="center" wrapText="1" indent="1" shrinkToFit="1"/>
    </xf>
    <xf numFmtId="213" fontId="81" fillId="0" borderId="0" xfId="119" applyNumberFormat="1" applyFont="1" applyFill="1" applyBorder="1" applyAlignment="1">
      <alignment vertical="center" wrapText="1"/>
    </xf>
    <xf numFmtId="213" fontId="81" fillId="0" borderId="0" xfId="119" applyNumberFormat="1" applyFont="1" applyFill="1" applyBorder="1" applyAlignment="1">
      <alignment vertical="center"/>
    </xf>
    <xf numFmtId="0" fontId="109" fillId="0" borderId="0" xfId="119" applyFont="1" applyFill="1" applyBorder="1" applyAlignment="1">
      <alignment horizontal="center" vertical="center"/>
    </xf>
    <xf numFmtId="0" fontId="85" fillId="0" borderId="51" xfId="119" applyFont="1" applyFill="1" applyBorder="1" applyAlignment="1">
      <alignment horizontal="right" vertical="center" wrapText="1" indent="1" shrinkToFit="1"/>
    </xf>
    <xf numFmtId="205" fontId="101" fillId="0" borderId="24" xfId="119" applyNumberFormat="1" applyFont="1" applyFill="1" applyBorder="1" applyAlignment="1">
      <alignment horizontal="right" vertical="center" wrapText="1" indent="1" shrinkToFit="1"/>
    </xf>
    <xf numFmtId="205" fontId="101" fillId="0" borderId="24" xfId="119" applyNumberFormat="1" applyFont="1" applyFill="1" applyBorder="1" applyAlignment="1">
      <alignment horizontal="right" vertical="center" wrapText="1" indent="1"/>
    </xf>
    <xf numFmtId="0" fontId="75" fillId="0" borderId="0" xfId="119" applyFont="1" applyFill="1" applyBorder="1" applyAlignment="1">
      <alignment horizontal="center" vertical="center" wrapText="1"/>
    </xf>
    <xf numFmtId="0" fontId="81" fillId="0" borderId="24" xfId="119" applyFont="1" applyFill="1" applyBorder="1" applyAlignment="1">
      <alignment horizontal="left"/>
    </xf>
    <xf numFmtId="0" fontId="81" fillId="0" borderId="24" xfId="119" applyFont="1" applyFill="1" applyBorder="1" applyAlignment="1">
      <alignment horizontal="center"/>
    </xf>
    <xf numFmtId="210" fontId="85" fillId="0" borderId="0" xfId="119" applyNumberFormat="1" applyFont="1" applyFill="1" applyBorder="1" applyAlignment="1">
      <alignment horizontal="right" vertical="center"/>
    </xf>
    <xf numFmtId="210" fontId="80" fillId="0" borderId="24" xfId="119" applyNumberFormat="1" applyFont="1" applyFill="1" applyBorder="1" applyAlignment="1">
      <alignment horizontal="right" vertical="center"/>
    </xf>
    <xf numFmtId="0" fontId="93" fillId="0" borderId="51" xfId="119" applyFont="1" applyFill="1" applyBorder="1" applyAlignment="1">
      <alignment horizontal="center" vertical="center" shrinkToFit="1"/>
    </xf>
    <xf numFmtId="205" fontId="93" fillId="0" borderId="51" xfId="119" applyNumberFormat="1" applyFont="1" applyFill="1" applyBorder="1" applyAlignment="1">
      <alignment horizontal="right" vertical="center" wrapText="1" indent="1"/>
    </xf>
    <xf numFmtId="205" fontId="93" fillId="0" borderId="51" xfId="119" applyNumberFormat="1" applyFont="1" applyFill="1" applyBorder="1" applyAlignment="1">
      <alignment horizontal="right" vertical="center" wrapText="1" indent="1" shrinkToFit="1"/>
    </xf>
    <xf numFmtId="210" fontId="86" fillId="0" borderId="0" xfId="119" applyNumberFormat="1" applyFont="1" applyFill="1" applyBorder="1" applyAlignment="1">
      <alignment horizontal="right" vertical="center"/>
    </xf>
    <xf numFmtId="210" fontId="86" fillId="0" borderId="0" xfId="119" applyNumberFormat="1" applyFont="1" applyFill="1" applyBorder="1" applyAlignment="1">
      <alignment vertical="center"/>
    </xf>
    <xf numFmtId="0" fontId="87" fillId="0" borderId="0" xfId="119" applyFont="1" applyFill="1" applyBorder="1" applyAlignment="1">
      <alignment horizontal="center" vertical="center" shrinkToFit="1"/>
    </xf>
    <xf numFmtId="205" fontId="87" fillId="0" borderId="0" xfId="119" applyNumberFormat="1" applyFont="1" applyFill="1" applyBorder="1" applyAlignment="1">
      <alignment horizontal="right" vertical="center" wrapText="1" indent="1" shrinkToFit="1"/>
    </xf>
    <xf numFmtId="177" fontId="81" fillId="0" borderId="0" xfId="119" applyNumberFormat="1" applyFont="1" applyFill="1" applyAlignment="1">
      <alignment vertical="center"/>
    </xf>
    <xf numFmtId="0" fontId="105" fillId="0" borderId="0" xfId="119" applyFont="1" applyFill="1" applyBorder="1" applyAlignment="1">
      <alignment horizontal="center" vertical="center"/>
    </xf>
    <xf numFmtId="0" fontId="105" fillId="0" borderId="0" xfId="119" applyFont="1" applyFill="1" applyAlignment="1">
      <alignment horizontal="center" vertical="center"/>
    </xf>
    <xf numFmtId="0" fontId="81" fillId="0" borderId="0" xfId="119" applyFont="1" applyFill="1" applyBorder="1" applyAlignment="1">
      <alignment horizontal="center"/>
    </xf>
    <xf numFmtId="0" fontId="81" fillId="0" borderId="0" xfId="119" applyFont="1" applyFill="1" applyAlignment="1">
      <alignment horizontal="center"/>
    </xf>
    <xf numFmtId="0" fontId="80" fillId="0" borderId="39" xfId="119" applyFont="1" applyFill="1" applyBorder="1" applyAlignment="1">
      <alignment horizontal="center" vertical="center" wrapText="1"/>
    </xf>
    <xf numFmtId="0" fontId="80" fillId="0" borderId="35" xfId="119" applyFont="1" applyFill="1" applyBorder="1" applyAlignment="1">
      <alignment horizontal="center" vertical="top" wrapText="1" shrinkToFit="1"/>
    </xf>
    <xf numFmtId="0" fontId="80" fillId="0" borderId="39" xfId="119" applyFont="1" applyFill="1" applyBorder="1" applyAlignment="1">
      <alignment horizontal="center" vertical="center" wrapText="1" shrinkToFit="1"/>
    </xf>
    <xf numFmtId="0" fontId="80" fillId="0" borderId="35" xfId="119" quotePrefix="1" applyFont="1" applyFill="1" applyBorder="1" applyAlignment="1">
      <alignment horizontal="center" vertical="top" wrapText="1" shrinkToFit="1"/>
    </xf>
    <xf numFmtId="0" fontId="80" fillId="0" borderId="39" xfId="119" quotePrefix="1" applyFont="1" applyFill="1" applyBorder="1" applyAlignment="1">
      <alignment horizontal="center" vertical="center" wrapText="1" shrinkToFit="1"/>
    </xf>
    <xf numFmtId="0" fontId="80" fillId="0" borderId="36" xfId="119" quotePrefix="1" applyFont="1" applyFill="1" applyBorder="1" applyAlignment="1">
      <alignment horizontal="center" vertical="top" wrapText="1" shrinkToFit="1"/>
    </xf>
    <xf numFmtId="0" fontId="80" fillId="0" borderId="55" xfId="119" quotePrefix="1" applyFont="1" applyFill="1" applyBorder="1" applyAlignment="1">
      <alignment horizontal="center" vertical="center" wrapText="1" shrinkToFit="1"/>
    </xf>
    <xf numFmtId="0" fontId="80" fillId="0" borderId="36" xfId="119" applyFont="1" applyFill="1" applyBorder="1" applyAlignment="1">
      <alignment horizontal="center" vertical="top" wrapText="1" shrinkToFit="1"/>
    </xf>
    <xf numFmtId="199" fontId="85" fillId="0" borderId="0" xfId="119" applyNumberFormat="1" applyFont="1" applyFill="1" applyBorder="1" applyAlignment="1">
      <alignment horizontal="center" vertical="center"/>
    </xf>
    <xf numFmtId="199" fontId="80" fillId="0" borderId="0" xfId="119" applyNumberFormat="1" applyFont="1" applyFill="1" applyBorder="1" applyAlignment="1">
      <alignment horizontal="center" vertical="center"/>
    </xf>
    <xf numFmtId="199" fontId="85" fillId="0" borderId="24" xfId="119" applyNumberFormat="1" applyFont="1" applyFill="1" applyBorder="1" applyAlignment="1">
      <alignment horizontal="center" vertical="center"/>
    </xf>
    <xf numFmtId="0" fontId="76" fillId="0" borderId="0" xfId="119" applyFont="1" applyFill="1" applyBorder="1" applyAlignment="1">
      <alignment horizontal="center" vertical="center"/>
    </xf>
    <xf numFmtId="205" fontId="76" fillId="0" borderId="0" xfId="119" applyNumberFormat="1" applyFont="1" applyFill="1" applyBorder="1" applyAlignment="1">
      <alignment horizontal="center" vertical="center" wrapText="1"/>
    </xf>
    <xf numFmtId="199" fontId="76" fillId="0" borderId="0" xfId="119" applyNumberFormat="1" applyFont="1" applyFill="1" applyBorder="1" applyAlignment="1">
      <alignment horizontal="center" vertical="center" wrapText="1"/>
    </xf>
    <xf numFmtId="205" fontId="76" fillId="0" borderId="0" xfId="119" applyNumberFormat="1" applyFont="1" applyFill="1" applyBorder="1" applyAlignment="1">
      <alignment horizontal="right" vertical="center" wrapText="1" indent="1"/>
    </xf>
    <xf numFmtId="204" fontId="81" fillId="0" borderId="0" xfId="119" applyNumberFormat="1" applyFont="1" applyFill="1" applyBorder="1" applyAlignment="1">
      <alignment horizontal="left" vertical="center"/>
    </xf>
    <xf numFmtId="0" fontId="81" fillId="0" borderId="0" xfId="119" applyFont="1" applyFill="1" applyAlignment="1">
      <alignment horizontal="center" vertical="center"/>
    </xf>
    <xf numFmtId="0" fontId="81" fillId="0" borderId="0" xfId="119" applyNumberFormat="1" applyFont="1" applyFill="1" applyBorder="1" applyAlignment="1">
      <alignment horizontal="center"/>
    </xf>
    <xf numFmtId="0" fontId="81" fillId="0" borderId="0" xfId="119" applyNumberFormat="1" applyFont="1" applyFill="1" applyAlignment="1">
      <alignment horizontal="center"/>
    </xf>
    <xf numFmtId="0" fontId="81" fillId="0" borderId="0" xfId="119" applyNumberFormat="1" applyFont="1" applyFill="1"/>
    <xf numFmtId="0" fontId="84" fillId="0" borderId="0" xfId="119" applyFont="1" applyFill="1" applyBorder="1"/>
    <xf numFmtId="0" fontId="84" fillId="0" borderId="0" xfId="119" applyNumberFormat="1" applyFont="1" applyFill="1" applyBorder="1" applyAlignment="1">
      <alignment horizontal="center"/>
    </xf>
    <xf numFmtId="0" fontId="84" fillId="0" borderId="0" xfId="119" applyNumberFormat="1" applyFont="1" applyFill="1" applyAlignment="1">
      <alignment horizontal="center"/>
    </xf>
    <xf numFmtId="0" fontId="84" fillId="0" borderId="0" xfId="119" applyNumberFormat="1" applyFont="1" applyFill="1"/>
    <xf numFmtId="0" fontId="76" fillId="0" borderId="0" xfId="114" applyFont="1" applyBorder="1" applyAlignment="1">
      <alignment vertical="center"/>
    </xf>
    <xf numFmtId="0" fontId="76" fillId="0" borderId="0" xfId="114" applyFont="1" applyAlignment="1">
      <alignment vertical="center" shrinkToFit="1"/>
    </xf>
    <xf numFmtId="0" fontId="76" fillId="0" borderId="0" xfId="114" applyFont="1" applyAlignment="1">
      <alignment vertical="center"/>
    </xf>
    <xf numFmtId="0" fontId="76" fillId="0" borderId="0" xfId="114" quotePrefix="1" applyFont="1" applyBorder="1" applyAlignment="1">
      <alignment horizontal="right" vertical="center"/>
    </xf>
    <xf numFmtId="0" fontId="76" fillId="0" borderId="26" xfId="114" applyFont="1" applyBorder="1" applyAlignment="1">
      <alignment horizontal="center" vertical="center" shrinkToFit="1"/>
    </xf>
    <xf numFmtId="0" fontId="76" fillId="0" borderId="28" xfId="114" applyFont="1" applyBorder="1" applyAlignment="1">
      <alignment horizontal="center" vertical="center" shrinkToFit="1"/>
    </xf>
    <xf numFmtId="0" fontId="76" fillId="0" borderId="27" xfId="114" applyFont="1" applyBorder="1" applyAlignment="1">
      <alignment horizontal="center" vertical="center" shrinkToFit="1"/>
    </xf>
    <xf numFmtId="0" fontId="76" fillId="0" borderId="0" xfId="114" applyFont="1" applyBorder="1" applyAlignment="1">
      <alignment horizontal="center" vertical="center" shrinkToFit="1"/>
    </xf>
    <xf numFmtId="0" fontId="76" fillId="0" borderId="21" xfId="114" applyFont="1" applyBorder="1" applyAlignment="1">
      <alignment horizontal="center" vertical="center" shrinkToFit="1"/>
    </xf>
    <xf numFmtId="0" fontId="76" fillId="0" borderId="17" xfId="114" applyFont="1" applyBorder="1" applyAlignment="1">
      <alignment horizontal="center" vertical="center" shrinkToFit="1"/>
    </xf>
    <xf numFmtId="0" fontId="76" fillId="0" borderId="25" xfId="114" applyFont="1" applyBorder="1" applyAlignment="1">
      <alignment horizontal="center" vertical="center" shrinkToFit="1"/>
    </xf>
    <xf numFmtId="0" fontId="76" fillId="0" borderId="25" xfId="114" quotePrefix="1" applyFont="1" applyBorder="1" applyAlignment="1">
      <alignment horizontal="center" vertical="center" shrinkToFit="1"/>
    </xf>
    <xf numFmtId="0" fontId="76" fillId="0" borderId="24" xfId="114" quotePrefix="1" applyFont="1" applyBorder="1" applyAlignment="1">
      <alignment horizontal="center" vertical="center" shrinkToFit="1"/>
    </xf>
    <xf numFmtId="179" fontId="76" fillId="0" borderId="18" xfId="114" applyNumberFormat="1" applyFont="1" applyFill="1" applyBorder="1" applyAlignment="1">
      <alignment horizontal="center" vertical="center" shrinkToFit="1"/>
    </xf>
    <xf numFmtId="179" fontId="76" fillId="0" borderId="0" xfId="114" applyNumberFormat="1" applyFont="1" applyFill="1" applyBorder="1" applyAlignment="1">
      <alignment horizontal="center" vertical="center" shrinkToFit="1"/>
    </xf>
    <xf numFmtId="179" fontId="76" fillId="0" borderId="17" xfId="114" applyNumberFormat="1" applyFont="1" applyFill="1" applyBorder="1" applyAlignment="1">
      <alignment horizontal="center" vertical="center" shrinkToFit="1"/>
    </xf>
    <xf numFmtId="0" fontId="76" fillId="25" borderId="17" xfId="114" applyFont="1" applyFill="1" applyBorder="1" applyAlignment="1">
      <alignment horizontal="center" vertical="center" shrinkToFit="1"/>
    </xf>
    <xf numFmtId="179" fontId="76" fillId="25" borderId="18" xfId="0" applyNumberFormat="1" applyFont="1" applyFill="1" applyBorder="1" applyAlignment="1">
      <alignment horizontal="center" vertical="center" wrapText="1" shrinkToFit="1"/>
    </xf>
    <xf numFmtId="0" fontId="76" fillId="25" borderId="18" xfId="114" applyFont="1" applyFill="1" applyBorder="1" applyAlignment="1">
      <alignment horizontal="center" vertical="center" shrinkToFit="1"/>
    </xf>
    <xf numFmtId="0" fontId="76" fillId="0" borderId="0" xfId="119" applyFont="1" applyFill="1" applyAlignment="1">
      <alignment horizontal="right" vertical="center"/>
    </xf>
    <xf numFmtId="0" fontId="76" fillId="0" borderId="0" xfId="114" applyFont="1" applyFill="1" applyAlignment="1">
      <alignment horizontal="left" vertical="center"/>
    </xf>
    <xf numFmtId="0" fontId="76" fillId="0" borderId="24" xfId="114" applyFont="1" applyFill="1" applyBorder="1" applyAlignment="1">
      <alignment horizontal="center" vertical="center" shrinkToFit="1"/>
    </xf>
    <xf numFmtId="0" fontId="76" fillId="0" borderId="19" xfId="114" applyFont="1" applyFill="1" applyBorder="1" applyAlignment="1">
      <alignment horizontal="centerContinuous" vertical="center"/>
    </xf>
    <xf numFmtId="0" fontId="76" fillId="0" borderId="21" xfId="114" applyFont="1" applyFill="1" applyBorder="1" applyAlignment="1">
      <alignment horizontal="centerContinuous" vertical="center" shrinkToFit="1"/>
    </xf>
    <xf numFmtId="0" fontId="76" fillId="0" borderId="27" xfId="114" quotePrefix="1" applyFont="1" applyFill="1" applyBorder="1" applyAlignment="1">
      <alignment horizontal="center" vertical="center" shrinkToFit="1"/>
    </xf>
    <xf numFmtId="0" fontId="76" fillId="0" borderId="24" xfId="114" applyFont="1" applyFill="1" applyBorder="1" applyAlignment="1">
      <alignment horizontal="centerContinuous" vertical="center" shrinkToFit="1"/>
    </xf>
    <xf numFmtId="206" fontId="76" fillId="0" borderId="0" xfId="114" applyNumberFormat="1" applyFont="1" applyFill="1" applyBorder="1" applyAlignment="1">
      <alignment horizontal="center" vertical="center"/>
    </xf>
    <xf numFmtId="176" fontId="76" fillId="0" borderId="0" xfId="114" applyNumberFormat="1" applyFont="1" applyFill="1" applyBorder="1" applyAlignment="1">
      <alignment horizontal="center" vertical="center" shrinkToFit="1"/>
    </xf>
    <xf numFmtId="206" fontId="76" fillId="0" borderId="0" xfId="114" applyNumberFormat="1" applyFont="1" applyFill="1" applyBorder="1" applyAlignment="1">
      <alignment horizontal="center" vertical="center" shrinkToFit="1"/>
    </xf>
    <xf numFmtId="177" fontId="76" fillId="25" borderId="0" xfId="0" applyNumberFormat="1" applyFont="1" applyFill="1" applyBorder="1" applyAlignment="1">
      <alignment horizontal="center" vertical="center" wrapText="1" shrinkToFit="1"/>
    </xf>
    <xf numFmtId="206" fontId="76" fillId="25" borderId="0" xfId="114" applyNumberFormat="1" applyFont="1" applyFill="1" applyBorder="1" applyAlignment="1">
      <alignment horizontal="center" vertical="center"/>
    </xf>
    <xf numFmtId="177" fontId="76" fillId="25" borderId="17" xfId="0" applyNumberFormat="1" applyFont="1" applyFill="1" applyBorder="1" applyAlignment="1">
      <alignment horizontal="center" vertical="center" wrapText="1" shrinkToFit="1"/>
    </xf>
    <xf numFmtId="179" fontId="76" fillId="0" borderId="20" xfId="119" applyNumberFormat="1" applyFont="1" applyFill="1" applyBorder="1" applyAlignment="1">
      <alignment horizontal="center" vertical="center" wrapText="1" shrinkToFit="1"/>
    </xf>
    <xf numFmtId="206" fontId="76" fillId="0" borderId="24" xfId="119" applyNumberFormat="1" applyFont="1" applyFill="1" applyBorder="1" applyAlignment="1">
      <alignment horizontal="center" vertical="center" wrapText="1"/>
    </xf>
    <xf numFmtId="179" fontId="76" fillId="0" borderId="24" xfId="119" applyNumberFormat="1" applyFont="1" applyFill="1" applyBorder="1" applyAlignment="1">
      <alignment horizontal="center" vertical="center" wrapText="1" shrinkToFit="1"/>
    </xf>
    <xf numFmtId="177" fontId="76" fillId="0" borderId="24" xfId="119" applyNumberFormat="1" applyFont="1" applyFill="1" applyBorder="1" applyAlignment="1">
      <alignment horizontal="center" vertical="center" wrapText="1" shrinkToFit="1"/>
    </xf>
    <xf numFmtId="214" fontId="76" fillId="0" borderId="23" xfId="119" applyNumberFormat="1" applyFont="1" applyFill="1" applyBorder="1" applyAlignment="1">
      <alignment horizontal="center" vertical="center" wrapText="1" shrinkToFit="1"/>
    </xf>
    <xf numFmtId="179" fontId="76" fillId="0" borderId="24" xfId="114" applyNumberFormat="1" applyFont="1" applyFill="1" applyBorder="1" applyAlignment="1">
      <alignment horizontal="center" vertical="center" shrinkToFit="1"/>
    </xf>
    <xf numFmtId="206" fontId="76" fillId="0" borderId="24" xfId="114" applyNumberFormat="1" applyFont="1" applyFill="1" applyBorder="1" applyAlignment="1">
      <alignment horizontal="center" vertical="center"/>
    </xf>
    <xf numFmtId="177" fontId="76" fillId="0" borderId="24" xfId="114" applyNumberFormat="1" applyFont="1" applyFill="1" applyBorder="1" applyAlignment="1">
      <alignment horizontal="center" vertical="center" shrinkToFit="1"/>
    </xf>
    <xf numFmtId="206" fontId="76" fillId="0" borderId="24" xfId="114" applyNumberFormat="1" applyFont="1" applyFill="1" applyBorder="1" applyAlignment="1">
      <alignment horizontal="center" vertical="center" shrinkToFit="1"/>
    </xf>
    <xf numFmtId="177" fontId="76" fillId="0" borderId="0" xfId="114" applyNumberFormat="1" applyFont="1" applyFill="1" applyBorder="1" applyAlignment="1">
      <alignment horizontal="center" vertical="center" shrinkToFit="1"/>
    </xf>
    <xf numFmtId="0" fontId="76" fillId="0" borderId="19" xfId="114" applyFont="1" applyFill="1" applyBorder="1" applyAlignment="1">
      <alignment horizontal="center" vertical="center" shrinkToFit="1"/>
    </xf>
    <xf numFmtId="0" fontId="76" fillId="0" borderId="27" xfId="114" applyFont="1" applyFill="1" applyBorder="1" applyAlignment="1">
      <alignment horizontal="center" vertical="center" wrapText="1" shrinkToFit="1"/>
    </xf>
    <xf numFmtId="0" fontId="76" fillId="0" borderId="17" xfId="114" quotePrefix="1" applyFont="1" applyFill="1" applyBorder="1" applyAlignment="1">
      <alignment horizontal="center" vertical="center" shrinkToFit="1"/>
    </xf>
    <xf numFmtId="0" fontId="76" fillId="0" borderId="25" xfId="114" quotePrefix="1" applyFont="1" applyFill="1" applyBorder="1" applyAlignment="1">
      <alignment horizontal="center" vertical="center" wrapText="1" shrinkToFit="1"/>
    </xf>
    <xf numFmtId="177" fontId="76" fillId="0" borderId="18" xfId="0" applyNumberFormat="1" applyFont="1" applyFill="1" applyBorder="1" applyAlignment="1">
      <alignment horizontal="center" vertical="center" wrapText="1" shrinkToFit="1"/>
    </xf>
    <xf numFmtId="225" fontId="76" fillId="0" borderId="24" xfId="119" applyNumberFormat="1" applyFont="1" applyFill="1" applyBorder="1" applyAlignment="1">
      <alignment horizontal="center" vertical="center" wrapText="1"/>
    </xf>
    <xf numFmtId="225" fontId="76" fillId="0" borderId="24" xfId="119" applyNumberFormat="1" applyFont="1" applyFill="1" applyBorder="1" applyAlignment="1">
      <alignment horizontal="center" vertical="center" wrapText="1" shrinkToFit="1"/>
    </xf>
    <xf numFmtId="179" fontId="80" fillId="0" borderId="24" xfId="119" applyNumberFormat="1" applyFont="1" applyFill="1" applyBorder="1" applyAlignment="1">
      <alignment horizontal="center" vertical="center"/>
    </xf>
    <xf numFmtId="201" fontId="79" fillId="0" borderId="24" xfId="119" applyNumberFormat="1" applyFont="1" applyFill="1" applyBorder="1" applyAlignment="1">
      <alignment horizontal="center" vertical="center"/>
    </xf>
    <xf numFmtId="214" fontId="79" fillId="0" borderId="24" xfId="119" applyNumberFormat="1" applyFont="1" applyFill="1" applyBorder="1" applyAlignment="1">
      <alignment horizontal="center" vertical="center"/>
    </xf>
    <xf numFmtId="179" fontId="79" fillId="0" borderId="24" xfId="119" applyNumberFormat="1" applyFont="1" applyFill="1" applyBorder="1" applyAlignment="1">
      <alignment horizontal="center" vertical="center"/>
    </xf>
    <xf numFmtId="0" fontId="79" fillId="0" borderId="24" xfId="119" applyNumberFormat="1" applyFont="1" applyFill="1" applyBorder="1" applyAlignment="1">
      <alignment horizontal="center" vertical="center"/>
    </xf>
    <xf numFmtId="203" fontId="79" fillId="0" borderId="24" xfId="121" applyNumberFormat="1" applyFont="1" applyFill="1" applyBorder="1" applyAlignment="1">
      <alignment horizontal="center" vertical="center" wrapText="1" shrinkToFit="1"/>
    </xf>
    <xf numFmtId="179" fontId="79" fillId="0" borderId="24" xfId="0" applyNumberFormat="1" applyFont="1" applyFill="1" applyBorder="1" applyAlignment="1">
      <alignment horizontal="center" vertical="center" wrapText="1" shrinkToFit="1"/>
    </xf>
    <xf numFmtId="179" fontId="79" fillId="0" borderId="23" xfId="0" applyNumberFormat="1" applyFont="1" applyFill="1" applyBorder="1" applyAlignment="1">
      <alignment horizontal="center" vertical="center" wrapText="1" shrinkToFit="1"/>
    </xf>
    <xf numFmtId="201" fontId="79" fillId="0" borderId="24" xfId="0" applyNumberFormat="1" applyFont="1" applyFill="1" applyBorder="1" applyAlignment="1">
      <alignment horizontal="center" vertical="center" wrapText="1" shrinkToFit="1"/>
    </xf>
    <xf numFmtId="199" fontId="76" fillId="0" borderId="18" xfId="114" applyNumberFormat="1" applyFont="1" applyFill="1" applyBorder="1" applyAlignment="1">
      <alignment horizontal="center" vertical="center" shrinkToFit="1"/>
    </xf>
    <xf numFmtId="199" fontId="76" fillId="0" borderId="0" xfId="114" applyNumberFormat="1" applyFont="1" applyFill="1" applyBorder="1" applyAlignment="1">
      <alignment horizontal="center" vertical="center"/>
    </xf>
    <xf numFmtId="199" fontId="76" fillId="0" borderId="17" xfId="114" applyNumberFormat="1" applyFont="1" applyFill="1" applyBorder="1" applyAlignment="1">
      <alignment horizontal="center" vertical="center" shrinkToFit="1"/>
    </xf>
    <xf numFmtId="199" fontId="76" fillId="25" borderId="18" xfId="0" applyNumberFormat="1" applyFont="1" applyFill="1" applyBorder="1" applyAlignment="1">
      <alignment horizontal="center" vertical="center" wrapText="1" shrinkToFit="1"/>
    </xf>
    <xf numFmtId="199" fontId="76" fillId="25" borderId="0" xfId="0" applyNumberFormat="1" applyFont="1" applyFill="1" applyBorder="1" applyAlignment="1">
      <alignment horizontal="center" vertical="center" wrapText="1" shrinkToFit="1"/>
    </xf>
    <xf numFmtId="199" fontId="76" fillId="25" borderId="17" xfId="0" applyNumberFormat="1" applyFont="1" applyFill="1" applyBorder="1" applyAlignment="1">
      <alignment horizontal="center" vertical="center" wrapText="1" shrinkToFit="1"/>
    </xf>
    <xf numFmtId="199" fontId="76" fillId="0" borderId="18" xfId="0" applyNumberFormat="1" applyFont="1" applyFill="1" applyBorder="1" applyAlignment="1">
      <alignment horizontal="center" vertical="center" wrapText="1" shrinkToFit="1"/>
    </xf>
    <xf numFmtId="199" fontId="76" fillId="0" borderId="0" xfId="0" applyNumberFormat="1" applyFont="1" applyFill="1" applyBorder="1" applyAlignment="1">
      <alignment horizontal="center" vertical="center" wrapText="1" shrinkToFit="1"/>
    </xf>
    <xf numFmtId="199" fontId="76" fillId="0" borderId="17" xfId="0" applyNumberFormat="1" applyFont="1" applyFill="1" applyBorder="1" applyAlignment="1">
      <alignment horizontal="center" vertical="center" wrapText="1" shrinkToFit="1"/>
    </xf>
    <xf numFmtId="199" fontId="79" fillId="0" borderId="24" xfId="119" applyNumberFormat="1" applyFont="1" applyFill="1" applyBorder="1" applyAlignment="1">
      <alignment horizontal="center" vertical="center" wrapText="1" shrinkToFit="1"/>
    </xf>
    <xf numFmtId="0" fontId="81" fillId="0" borderId="0" xfId="119" applyFont="1" applyFill="1" applyBorder="1" applyAlignment="1">
      <alignment horizontal="left"/>
    </xf>
    <xf numFmtId="214" fontId="85" fillId="0" borderId="0" xfId="119" applyNumberFormat="1" applyFont="1" applyFill="1" applyBorder="1" applyAlignment="1">
      <alignment horizontal="right" vertical="center" wrapText="1" indent="1"/>
    </xf>
    <xf numFmtId="215" fontId="85" fillId="0" borderId="0" xfId="119" applyNumberFormat="1" applyFont="1" applyFill="1" applyBorder="1" applyAlignment="1">
      <alignment horizontal="right" vertical="center"/>
    </xf>
    <xf numFmtId="215" fontId="85" fillId="0" borderId="0" xfId="119" applyNumberFormat="1" applyFont="1" applyFill="1" applyBorder="1" applyAlignment="1">
      <alignment horizontal="right" vertical="center" wrapText="1" indent="1"/>
    </xf>
    <xf numFmtId="214" fontId="80" fillId="0" borderId="0" xfId="119" applyNumberFormat="1" applyFont="1" applyFill="1" applyBorder="1" applyAlignment="1">
      <alignment horizontal="right" vertical="center" wrapText="1" indent="1"/>
    </xf>
    <xf numFmtId="215" fontId="80" fillId="0" borderId="0" xfId="119" applyNumberFormat="1" applyFont="1" applyFill="1" applyBorder="1" applyAlignment="1">
      <alignment horizontal="right" vertical="center"/>
    </xf>
    <xf numFmtId="215" fontId="80" fillId="0" borderId="0" xfId="119" applyNumberFormat="1" applyFont="1" applyFill="1" applyBorder="1" applyAlignment="1">
      <alignment horizontal="right" vertical="center" wrapText="1" indent="1"/>
    </xf>
    <xf numFmtId="214" fontId="85" fillId="0" borderId="0" xfId="119" applyNumberFormat="1" applyFont="1" applyFill="1" applyBorder="1" applyAlignment="1">
      <alignment horizontal="right" vertical="center" wrapText="1" indent="1" shrinkToFit="1"/>
    </xf>
    <xf numFmtId="215" fontId="85" fillId="0" borderId="0" xfId="119" applyNumberFormat="1" applyFont="1" applyFill="1" applyBorder="1" applyAlignment="1">
      <alignment horizontal="right" vertical="center" wrapText="1" indent="1" shrinkToFit="1"/>
    </xf>
    <xf numFmtId="214" fontId="85" fillId="0" borderId="0" xfId="119" applyNumberFormat="1" applyFont="1" applyFill="1" applyBorder="1" applyAlignment="1">
      <alignment horizontal="right" vertical="center"/>
    </xf>
    <xf numFmtId="226" fontId="85" fillId="0" borderId="0" xfId="119" applyNumberFormat="1" applyFont="1" applyFill="1" applyBorder="1" applyAlignment="1">
      <alignment horizontal="right" vertical="center" wrapText="1" indent="1" shrinkToFit="1"/>
    </xf>
    <xf numFmtId="214" fontId="85" fillId="0" borderId="24" xfId="119" applyNumberFormat="1" applyFont="1" applyFill="1" applyBorder="1" applyAlignment="1">
      <alignment horizontal="right" vertical="center" wrapText="1" indent="1"/>
    </xf>
    <xf numFmtId="215" fontId="85" fillId="0" borderId="24" xfId="119" applyNumberFormat="1" applyFont="1" applyFill="1" applyBorder="1" applyAlignment="1">
      <alignment horizontal="right" vertical="center"/>
    </xf>
    <xf numFmtId="214" fontId="85" fillId="0" borderId="24" xfId="119" applyNumberFormat="1" applyFont="1" applyFill="1" applyBorder="1" applyAlignment="1">
      <alignment horizontal="right" vertical="center" wrapText="1" indent="1" shrinkToFit="1"/>
    </xf>
    <xf numFmtId="215" fontId="85" fillId="0" borderId="24" xfId="119" applyNumberFormat="1" applyFont="1" applyFill="1" applyBorder="1" applyAlignment="1">
      <alignment horizontal="right" vertical="center" wrapText="1" indent="1" shrinkToFit="1"/>
    </xf>
    <xf numFmtId="0" fontId="76" fillId="0" borderId="0" xfId="119" applyFont="1" applyFill="1" applyBorder="1" applyAlignment="1">
      <alignment horizontal="center" vertical="center" wrapText="1"/>
    </xf>
    <xf numFmtId="214" fontId="76" fillId="0" borderId="0" xfId="119" applyNumberFormat="1" applyFont="1" applyFill="1" applyBorder="1" applyAlignment="1">
      <alignment horizontal="right" vertical="center" wrapText="1" indent="1"/>
    </xf>
    <xf numFmtId="215" fontId="76" fillId="0" borderId="0" xfId="119" applyNumberFormat="1" applyFont="1" applyFill="1" applyBorder="1" applyAlignment="1">
      <alignment horizontal="right" vertical="center" wrapText="1" indent="1"/>
    </xf>
    <xf numFmtId="214" fontId="76" fillId="0" borderId="0" xfId="119" applyNumberFormat="1" applyFont="1" applyFill="1" applyBorder="1" applyAlignment="1">
      <alignment horizontal="right" vertical="center" wrapText="1" indent="1" shrinkToFit="1"/>
    </xf>
    <xf numFmtId="215" fontId="76" fillId="0" borderId="0" xfId="119" applyNumberFormat="1" applyFont="1" applyFill="1" applyBorder="1" applyAlignment="1">
      <alignment horizontal="right" vertical="center" wrapText="1" indent="1" shrinkToFit="1"/>
    </xf>
    <xf numFmtId="3" fontId="81" fillId="0" borderId="0" xfId="119" applyNumberFormat="1" applyFont="1" applyFill="1" applyBorder="1"/>
    <xf numFmtId="0" fontId="85" fillId="0" borderId="0" xfId="119" applyFont="1" applyFill="1" applyBorder="1" applyAlignment="1">
      <alignment horizontal="right" vertical="center" indent="2"/>
    </xf>
    <xf numFmtId="215" fontId="85" fillId="0" borderId="0" xfId="121" applyNumberFormat="1" applyFont="1" applyFill="1" applyBorder="1" applyAlignment="1">
      <alignment horizontal="right" vertical="center" indent="2"/>
    </xf>
    <xf numFmtId="215" fontId="85" fillId="0" borderId="0" xfId="119" applyNumberFormat="1" applyFont="1" applyFill="1" applyBorder="1" applyAlignment="1">
      <alignment horizontal="right" vertical="center" indent="2"/>
    </xf>
    <xf numFmtId="3" fontId="85" fillId="0" borderId="0" xfId="119" applyNumberFormat="1" applyFont="1" applyFill="1" applyBorder="1" applyAlignment="1">
      <alignment horizontal="right" vertical="center" indent="2"/>
    </xf>
    <xf numFmtId="4" fontId="85" fillId="0" borderId="0" xfId="119" applyNumberFormat="1" applyFont="1" applyFill="1" applyBorder="1" applyAlignment="1">
      <alignment horizontal="right" vertical="center" indent="2"/>
    </xf>
    <xf numFmtId="3" fontId="80" fillId="0" borderId="0" xfId="119" applyNumberFormat="1" applyFont="1" applyFill="1" applyBorder="1" applyAlignment="1">
      <alignment horizontal="right" vertical="center" indent="2"/>
    </xf>
    <xf numFmtId="215" fontId="80" fillId="0" borderId="0" xfId="119" applyNumberFormat="1" applyFont="1" applyFill="1" applyBorder="1" applyAlignment="1">
      <alignment horizontal="right" vertical="center" indent="2"/>
    </xf>
    <xf numFmtId="4" fontId="80" fillId="0" borderId="0" xfId="119" applyNumberFormat="1" applyFont="1" applyFill="1" applyBorder="1" applyAlignment="1">
      <alignment horizontal="right" vertical="center" indent="2"/>
    </xf>
    <xf numFmtId="0" fontId="85" fillId="0" borderId="0" xfId="119" applyNumberFormat="1" applyFont="1" applyFill="1" applyBorder="1" applyAlignment="1">
      <alignment horizontal="right" vertical="center" indent="2"/>
    </xf>
    <xf numFmtId="216" fontId="85" fillId="0" borderId="0" xfId="119" applyNumberFormat="1" applyFont="1" applyFill="1" applyBorder="1" applyAlignment="1">
      <alignment horizontal="right" vertical="center" indent="2"/>
    </xf>
    <xf numFmtId="3" fontId="85" fillId="0" borderId="24" xfId="119" applyNumberFormat="1" applyFont="1" applyFill="1" applyBorder="1" applyAlignment="1">
      <alignment horizontal="right" vertical="center" indent="2"/>
    </xf>
    <xf numFmtId="215" fontId="85" fillId="0" borderId="24" xfId="119" applyNumberFormat="1" applyFont="1" applyFill="1" applyBorder="1" applyAlignment="1">
      <alignment horizontal="right" vertical="center" indent="2"/>
    </xf>
    <xf numFmtId="4" fontId="85" fillId="0" borderId="24" xfId="119" applyNumberFormat="1" applyFont="1" applyFill="1" applyBorder="1" applyAlignment="1">
      <alignment horizontal="right" vertical="center" indent="2"/>
    </xf>
    <xf numFmtId="0" fontId="76" fillId="0" borderId="51" xfId="119" applyFont="1" applyFill="1" applyBorder="1" applyAlignment="1">
      <alignment horizontal="center" vertical="center" wrapText="1"/>
    </xf>
    <xf numFmtId="3" fontId="76" fillId="0" borderId="51" xfId="119" applyNumberFormat="1" applyFont="1" applyFill="1" applyBorder="1" applyAlignment="1">
      <alignment horizontal="right" vertical="center" wrapText="1" indent="1"/>
    </xf>
    <xf numFmtId="215" fontId="76" fillId="0" borderId="51" xfId="119" applyNumberFormat="1" applyFont="1" applyFill="1" applyBorder="1" applyAlignment="1">
      <alignment horizontal="right" vertical="center" wrapText="1" indent="1"/>
    </xf>
    <xf numFmtId="4" fontId="76" fillId="0" borderId="51" xfId="119" applyNumberFormat="1" applyFont="1" applyFill="1" applyBorder="1" applyAlignment="1">
      <alignment horizontal="right" vertical="center" wrapText="1" indent="1"/>
    </xf>
    <xf numFmtId="0" fontId="76" fillId="0" borderId="51" xfId="119" applyFont="1" applyFill="1" applyBorder="1" applyAlignment="1">
      <alignment horizontal="center" vertical="center" wrapText="1" shrinkToFit="1"/>
    </xf>
    <xf numFmtId="3" fontId="81" fillId="0" borderId="0" xfId="119" applyNumberFormat="1" applyFont="1" applyFill="1"/>
    <xf numFmtId="0" fontId="111" fillId="0" borderId="0" xfId="131" applyFont="1" applyFill="1" applyBorder="1" applyAlignment="1">
      <alignment vertical="center"/>
    </xf>
    <xf numFmtId="0" fontId="84" fillId="0" borderId="0" xfId="131" applyFont="1" applyFill="1" applyBorder="1" applyAlignment="1">
      <alignment vertical="center"/>
    </xf>
    <xf numFmtId="0" fontId="84" fillId="0" borderId="0" xfId="131" applyFont="1" applyFill="1" applyAlignment="1">
      <alignment vertical="center"/>
    </xf>
    <xf numFmtId="0" fontId="109" fillId="0" borderId="0" xfId="131" applyFont="1" applyFill="1" applyBorder="1" applyAlignment="1">
      <alignment vertical="center"/>
    </xf>
    <xf numFmtId="0" fontId="109" fillId="0" borderId="0" xfId="131" applyFont="1" applyFill="1" applyAlignment="1">
      <alignment horizontal="left" vertical="center"/>
    </xf>
    <xf numFmtId="0" fontId="81" fillId="0" borderId="0" xfId="131" applyFont="1" applyFill="1" applyBorder="1" applyAlignment="1"/>
    <xf numFmtId="0" fontId="76" fillId="0" borderId="0" xfId="131" applyFont="1" applyFill="1" applyAlignment="1"/>
    <xf numFmtId="0" fontId="81" fillId="0" borderId="0" xfId="131" applyFont="1" applyFill="1" applyAlignment="1">
      <alignment horizontal="right"/>
    </xf>
    <xf numFmtId="214" fontId="85" fillId="0" borderId="0" xfId="131" applyNumberFormat="1" applyFont="1" applyFill="1" applyBorder="1" applyAlignment="1">
      <alignment horizontal="center" vertical="center"/>
    </xf>
    <xf numFmtId="214" fontId="86" fillId="0" borderId="0" xfId="131" applyNumberFormat="1" applyFont="1" applyFill="1" applyBorder="1" applyAlignment="1">
      <alignment horizontal="center" vertical="center"/>
    </xf>
    <xf numFmtId="214" fontId="80" fillId="0" borderId="24" xfId="131" applyNumberFormat="1" applyFont="1" applyFill="1" applyBorder="1" applyAlignment="1">
      <alignment horizontal="center" vertical="center"/>
    </xf>
    <xf numFmtId="0" fontId="80" fillId="0" borderId="0" xfId="131" applyFont="1" applyFill="1" applyBorder="1" applyAlignment="1">
      <alignment horizontal="center" vertical="center" wrapText="1"/>
    </xf>
    <xf numFmtId="0" fontId="80" fillId="0" borderId="0" xfId="131" applyFont="1" applyFill="1" applyBorder="1" applyAlignment="1">
      <alignment horizontal="center" vertical="center"/>
    </xf>
    <xf numFmtId="0" fontId="80" fillId="0" borderId="0" xfId="131" applyFont="1" applyFill="1" applyAlignment="1">
      <alignment vertical="center"/>
    </xf>
    <xf numFmtId="0" fontId="107" fillId="0" borderId="0" xfId="131" applyFont="1" applyFill="1" applyBorder="1" applyAlignment="1">
      <alignment vertical="center"/>
    </xf>
    <xf numFmtId="0" fontId="80" fillId="0" borderId="0" xfId="131" applyFont="1" applyFill="1" applyBorder="1" applyAlignment="1">
      <alignment vertical="center"/>
    </xf>
    <xf numFmtId="0" fontId="85" fillId="0" borderId="0" xfId="131" applyFont="1" applyFill="1" applyBorder="1" applyAlignment="1">
      <alignment vertical="center"/>
    </xf>
    <xf numFmtId="0" fontId="85" fillId="0" borderId="0" xfId="131" applyFont="1" applyFill="1" applyAlignment="1">
      <alignment vertical="center"/>
    </xf>
    <xf numFmtId="0" fontId="81" fillId="0" borderId="0" xfId="131" applyFont="1" applyFill="1" applyAlignment="1">
      <alignment horizontal="right" vertical="center"/>
    </xf>
    <xf numFmtId="214" fontId="85" fillId="0" borderId="0" xfId="121" applyNumberFormat="1" applyFont="1" applyFill="1" applyBorder="1" applyAlignment="1">
      <alignment horizontal="right" vertical="center" wrapText="1" indent="1"/>
    </xf>
    <xf numFmtId="0" fontId="78" fillId="0" borderId="0" xfId="131" applyFont="1" applyFill="1" applyBorder="1" applyAlignment="1">
      <alignment horizontal="center" vertical="center"/>
    </xf>
    <xf numFmtId="214" fontId="78" fillId="0" borderId="0" xfId="121" applyNumberFormat="1" applyFont="1" applyFill="1" applyBorder="1" applyAlignment="1">
      <alignment horizontal="right" vertical="center" wrapText="1" indent="1"/>
    </xf>
    <xf numFmtId="0" fontId="76" fillId="0" borderId="0" xfId="131" applyFont="1" applyFill="1" applyAlignment="1">
      <alignment vertical="center"/>
    </xf>
    <xf numFmtId="204" fontId="81" fillId="0" borderId="0" xfId="131" applyNumberFormat="1" applyFont="1" applyFill="1" applyBorder="1" applyAlignment="1">
      <alignment vertical="center"/>
    </xf>
    <xf numFmtId="0" fontId="81" fillId="0" borderId="0" xfId="131" applyFont="1" applyFill="1" applyAlignment="1">
      <alignment vertical="center"/>
    </xf>
    <xf numFmtId="0" fontId="75" fillId="0" borderId="0" xfId="131" applyFont="1" applyFill="1" applyBorder="1" applyAlignment="1">
      <alignment horizontal="center" vertical="center"/>
    </xf>
    <xf numFmtId="0" fontId="75" fillId="0" borderId="0" xfId="131" applyFont="1" applyFill="1" applyAlignment="1">
      <alignment horizontal="center" vertical="center"/>
    </xf>
    <xf numFmtId="0" fontId="81" fillId="0" borderId="0" xfId="131" applyFont="1" applyFill="1" applyBorder="1" applyAlignment="1">
      <alignment horizontal="left"/>
    </xf>
    <xf numFmtId="0" fontId="81" fillId="0" borderId="0" xfId="119" applyFont="1" applyFill="1" applyAlignment="1">
      <alignment horizontal="left"/>
    </xf>
    <xf numFmtId="0" fontId="80" fillId="0" borderId="57" xfId="119" applyFont="1" applyFill="1" applyBorder="1" applyAlignment="1">
      <alignment horizontal="center" vertical="center" wrapText="1"/>
    </xf>
    <xf numFmtId="214" fontId="85" fillId="0" borderId="0" xfId="119" applyNumberFormat="1" applyFont="1" applyFill="1" applyBorder="1" applyAlignment="1">
      <alignment horizontal="center" vertical="center" wrapText="1"/>
    </xf>
    <xf numFmtId="214" fontId="80" fillId="0" borderId="0" xfId="119" applyNumberFormat="1" applyFont="1" applyFill="1" applyBorder="1" applyAlignment="1">
      <alignment horizontal="center" vertical="center" wrapText="1"/>
    </xf>
    <xf numFmtId="214" fontId="85" fillId="0" borderId="24" xfId="119" applyNumberFormat="1" applyFont="1" applyFill="1" applyBorder="1" applyAlignment="1">
      <alignment horizontal="center" vertical="center" wrapText="1"/>
    </xf>
    <xf numFmtId="0" fontId="85" fillId="0" borderId="0" xfId="131" applyFont="1" applyFill="1" applyBorder="1" applyAlignment="1">
      <alignment horizontal="center" vertical="center"/>
    </xf>
    <xf numFmtId="214" fontId="85" fillId="0" borderId="0" xfId="119" applyNumberFormat="1" applyFont="1" applyFill="1" applyBorder="1" applyAlignment="1">
      <alignment horizontal="center" vertical="center"/>
    </xf>
    <xf numFmtId="0" fontId="81" fillId="0" borderId="0" xfId="131" applyFont="1" applyFill="1" applyBorder="1" applyAlignment="1">
      <alignment horizontal="left" vertical="center"/>
    </xf>
    <xf numFmtId="0" fontId="81" fillId="0" borderId="0" xfId="131" applyFont="1" applyFill="1" applyBorder="1" applyAlignment="1">
      <alignment vertical="center"/>
    </xf>
    <xf numFmtId="214" fontId="80" fillId="0" borderId="24" xfId="119" applyNumberFormat="1" applyFont="1" applyFill="1" applyBorder="1" applyAlignment="1">
      <alignment horizontal="right" vertical="center" wrapText="1" indent="1" shrinkToFit="1"/>
    </xf>
    <xf numFmtId="0" fontId="79" fillId="0" borderId="0" xfId="119" applyFont="1" applyFill="1" applyBorder="1" applyAlignment="1">
      <alignment horizontal="center" vertical="center" shrinkToFit="1"/>
    </xf>
    <xf numFmtId="214" fontId="79" fillId="0" borderId="0" xfId="119" applyNumberFormat="1" applyFont="1" applyFill="1" applyBorder="1" applyAlignment="1">
      <alignment horizontal="right" vertical="center" wrapText="1" indent="1" shrinkToFit="1"/>
    </xf>
    <xf numFmtId="0" fontId="81" fillId="0" borderId="0" xfId="120" applyFont="1" applyFill="1" applyAlignment="1">
      <alignment horizontal="left"/>
    </xf>
    <xf numFmtId="0" fontId="81" fillId="0" borderId="0" xfId="120" applyFont="1" applyFill="1" applyAlignment="1"/>
    <xf numFmtId="214" fontId="80" fillId="0" borderId="24" xfId="119" applyNumberFormat="1" applyFont="1" applyFill="1" applyBorder="1" applyAlignment="1">
      <alignment horizontal="right" vertical="center"/>
    </xf>
    <xf numFmtId="214" fontId="80" fillId="0" borderId="0" xfId="119" applyNumberFormat="1" applyFont="1" applyFill="1" applyBorder="1" applyAlignment="1">
      <alignment horizontal="right" vertical="center" wrapText="1" indent="1" shrinkToFit="1"/>
    </xf>
    <xf numFmtId="0" fontId="81" fillId="0" borderId="0" xfId="0" applyFont="1" applyFill="1"/>
    <xf numFmtId="0" fontId="75" fillId="0" borderId="0" xfId="119" applyFont="1" applyFill="1" applyBorder="1" applyAlignment="1">
      <alignment horizontal="center" vertical="center" shrinkToFit="1"/>
    </xf>
    <xf numFmtId="0" fontId="75" fillId="0" borderId="0" xfId="119" applyFont="1" applyFill="1" applyAlignment="1">
      <alignment horizontal="center" vertical="center" shrinkToFit="1"/>
    </xf>
    <xf numFmtId="0" fontId="81" fillId="0" borderId="24" xfId="119" quotePrefix="1" applyFont="1" applyFill="1" applyBorder="1" applyAlignment="1">
      <alignment horizontal="right"/>
    </xf>
    <xf numFmtId="214" fontId="85" fillId="0" borderId="51" xfId="119" applyNumberFormat="1" applyFont="1" applyFill="1" applyBorder="1" applyAlignment="1">
      <alignment horizontal="right" vertical="center" wrapText="1" indent="1" shrinkToFit="1"/>
    </xf>
    <xf numFmtId="214" fontId="80" fillId="0" borderId="51" xfId="119" applyNumberFormat="1" applyFont="1" applyFill="1" applyBorder="1" applyAlignment="1">
      <alignment horizontal="right" vertical="center" wrapText="1" indent="1" shrinkToFit="1"/>
    </xf>
    <xf numFmtId="205" fontId="85" fillId="0" borderId="0" xfId="133" applyNumberFormat="1" applyFont="1" applyFill="1" applyBorder="1" applyAlignment="1">
      <alignment horizontal="right" vertical="center" wrapText="1" indent="1" shrinkToFit="1"/>
    </xf>
    <xf numFmtId="205" fontId="80" fillId="0" borderId="0" xfId="133" applyNumberFormat="1" applyFont="1" applyFill="1" applyBorder="1" applyAlignment="1">
      <alignment horizontal="right" vertical="center" wrapText="1" indent="1" shrinkToFit="1"/>
    </xf>
    <xf numFmtId="0" fontId="85" fillId="0" borderId="0" xfId="119" applyFont="1" applyFill="1" applyBorder="1" applyAlignment="1">
      <alignment horizontal="center" vertical="center" shrinkToFit="1"/>
    </xf>
    <xf numFmtId="0" fontId="85" fillId="0" borderId="21" xfId="119" applyFont="1" applyFill="1" applyBorder="1" applyAlignment="1">
      <alignment horizontal="center" vertical="center"/>
    </xf>
    <xf numFmtId="0" fontId="85" fillId="0" borderId="17" xfId="119" applyFont="1" applyFill="1" applyBorder="1" applyAlignment="1">
      <alignment horizontal="center" vertical="center"/>
    </xf>
    <xf numFmtId="0" fontId="85" fillId="0" borderId="17" xfId="133" applyNumberFormat="1" applyFont="1" applyFill="1" applyBorder="1" applyAlignment="1">
      <alignment horizontal="center" vertical="center"/>
    </xf>
    <xf numFmtId="0" fontId="85" fillId="0" borderId="23" xfId="119" applyFont="1" applyFill="1" applyBorder="1" applyAlignment="1">
      <alignment horizontal="center" vertical="center"/>
    </xf>
    <xf numFmtId="0" fontId="85" fillId="0" borderId="19" xfId="119" applyFont="1" applyFill="1" applyBorder="1" applyAlignment="1">
      <alignment horizontal="center" vertical="center" shrinkToFit="1"/>
    </xf>
    <xf numFmtId="0" fontId="85" fillId="0" borderId="18" xfId="119" applyFont="1" applyFill="1" applyBorder="1" applyAlignment="1">
      <alignment horizontal="center" vertical="center" shrinkToFit="1"/>
    </xf>
    <xf numFmtId="0" fontId="85" fillId="0" borderId="18" xfId="119" applyFont="1" applyFill="1" applyBorder="1" applyAlignment="1">
      <alignment horizontal="center" vertical="center" wrapText="1" shrinkToFit="1"/>
    </xf>
    <xf numFmtId="42" fontId="85" fillId="0" borderId="18" xfId="133" applyFont="1" applyFill="1" applyBorder="1" applyAlignment="1">
      <alignment horizontal="center" vertical="center" shrinkToFit="1"/>
    </xf>
    <xf numFmtId="0" fontId="85" fillId="0" borderId="20" xfId="119" applyFont="1" applyFill="1" applyBorder="1" applyAlignment="1">
      <alignment horizontal="center" vertical="center" shrinkToFit="1"/>
    </xf>
    <xf numFmtId="0" fontId="75" fillId="0" borderId="0" xfId="134" applyFont="1" applyFill="1" applyBorder="1" applyAlignment="1">
      <alignment horizontal="center" vertical="center"/>
    </xf>
    <xf numFmtId="0" fontId="75" fillId="0" borderId="0" xfId="134" applyFont="1" applyFill="1" applyAlignment="1">
      <alignment horizontal="center" vertical="center"/>
    </xf>
    <xf numFmtId="0" fontId="81" fillId="0" borderId="0" xfId="134" applyFont="1" applyFill="1" applyBorder="1" applyAlignment="1">
      <alignment shrinkToFit="1"/>
    </xf>
    <xf numFmtId="177" fontId="81" fillId="0" borderId="0" xfId="134" applyNumberFormat="1" applyFont="1" applyFill="1" applyBorder="1" applyAlignment="1">
      <alignment shrinkToFit="1"/>
    </xf>
    <xf numFmtId="0" fontId="81" fillId="0" borderId="0" xfId="134" applyFont="1" applyFill="1" applyAlignment="1">
      <alignment shrinkToFit="1"/>
    </xf>
    <xf numFmtId="0" fontId="80" fillId="0" borderId="50" xfId="134" applyFont="1" applyFill="1" applyBorder="1" applyAlignment="1">
      <alignment horizontal="center" vertical="center" shrinkToFit="1"/>
    </xf>
    <xf numFmtId="0" fontId="80" fillId="0" borderId="46" xfId="134" applyFont="1" applyFill="1" applyBorder="1" applyAlignment="1">
      <alignment vertical="center" shrinkToFit="1"/>
    </xf>
    <xf numFmtId="0" fontId="80" fillId="0" borderId="44" xfId="134" quotePrefix="1" applyFont="1" applyFill="1" applyBorder="1" applyAlignment="1">
      <alignment vertical="center" shrinkToFit="1"/>
    </xf>
    <xf numFmtId="0" fontId="80" fillId="0" borderId="45" xfId="134" applyFont="1" applyFill="1" applyBorder="1" applyAlignment="1">
      <alignment horizontal="center" vertical="center" shrinkToFit="1"/>
    </xf>
    <xf numFmtId="0" fontId="80" fillId="0" borderId="31" xfId="134" applyFont="1" applyFill="1" applyBorder="1" applyAlignment="1">
      <alignment horizontal="center" vertical="center" shrinkToFit="1"/>
    </xf>
    <xf numFmtId="177" fontId="80" fillId="0" borderId="31" xfId="134" applyNumberFormat="1" applyFont="1" applyFill="1" applyBorder="1" applyAlignment="1">
      <alignment horizontal="center" vertical="center" shrinkToFit="1"/>
    </xf>
    <xf numFmtId="0" fontId="80" fillId="0" borderId="33" xfId="134" applyFont="1" applyFill="1" applyBorder="1" applyAlignment="1">
      <alignment horizontal="center" vertical="center" shrinkToFit="1"/>
    </xf>
    <xf numFmtId="0" fontId="80" fillId="0" borderId="30" xfId="134" applyFont="1" applyFill="1" applyBorder="1" applyAlignment="1">
      <alignment horizontal="center" vertical="center" shrinkToFit="1"/>
    </xf>
    <xf numFmtId="0" fontId="80" fillId="0" borderId="36" xfId="134" applyFont="1" applyFill="1" applyBorder="1" applyAlignment="1">
      <alignment horizontal="center" vertical="center" shrinkToFit="1"/>
    </xf>
    <xf numFmtId="177" fontId="80" fillId="0" borderId="36" xfId="134" applyNumberFormat="1" applyFont="1" applyFill="1" applyBorder="1" applyAlignment="1">
      <alignment horizontal="center" vertical="center" shrinkToFit="1"/>
    </xf>
    <xf numFmtId="0" fontId="80" fillId="0" borderId="37" xfId="134" applyFont="1" applyFill="1" applyBorder="1" applyAlignment="1">
      <alignment horizontal="center" vertical="center" shrinkToFit="1"/>
    </xf>
    <xf numFmtId="0" fontId="80" fillId="0" borderId="35" xfId="134" applyFont="1" applyFill="1" applyBorder="1" applyAlignment="1">
      <alignment horizontal="center" vertical="center" shrinkToFit="1"/>
    </xf>
    <xf numFmtId="217" fontId="85" fillId="0" borderId="0" xfId="121" applyNumberFormat="1" applyFont="1" applyFill="1" applyBorder="1" applyAlignment="1">
      <alignment horizontal="right" vertical="center"/>
    </xf>
    <xf numFmtId="217" fontId="85" fillId="0" borderId="0" xfId="121" applyNumberFormat="1" applyFont="1" applyFill="1" applyBorder="1" applyAlignment="1">
      <alignment horizontal="right" vertical="center" shrinkToFit="1"/>
    </xf>
    <xf numFmtId="217" fontId="80" fillId="0" borderId="0" xfId="121" applyNumberFormat="1" applyFont="1" applyFill="1" applyBorder="1" applyAlignment="1">
      <alignment horizontal="right" vertical="center"/>
    </xf>
    <xf numFmtId="217" fontId="80" fillId="0" borderId="0" xfId="121" applyNumberFormat="1" applyFont="1" applyFill="1" applyBorder="1" applyAlignment="1">
      <alignment horizontal="right" vertical="center" shrinkToFit="1"/>
    </xf>
    <xf numFmtId="217" fontId="85" fillId="0" borderId="24" xfId="121" applyNumberFormat="1" applyFont="1" applyFill="1" applyBorder="1" applyAlignment="1">
      <alignment horizontal="right" vertical="center"/>
    </xf>
    <xf numFmtId="217" fontId="85" fillId="0" borderId="24" xfId="121" applyNumberFormat="1" applyFont="1" applyFill="1" applyBorder="1" applyAlignment="1">
      <alignment horizontal="right" vertical="center" shrinkToFit="1"/>
    </xf>
    <xf numFmtId="0" fontId="85" fillId="0" borderId="0" xfId="134" applyFont="1" applyFill="1" applyBorder="1" applyAlignment="1">
      <alignment horizontal="center" vertical="center" shrinkToFit="1"/>
    </xf>
    <xf numFmtId="217" fontId="85" fillId="0" borderId="0" xfId="121" applyNumberFormat="1" applyFont="1" applyFill="1" applyBorder="1" applyAlignment="1">
      <alignment horizontal="right" vertical="center" wrapText="1" indent="1"/>
    </xf>
    <xf numFmtId="199" fontId="85" fillId="0" borderId="0" xfId="121" applyNumberFormat="1" applyFont="1" applyFill="1" applyBorder="1" applyAlignment="1">
      <alignment horizontal="right" vertical="center" wrapText="1" indent="1"/>
    </xf>
    <xf numFmtId="0" fontId="81" fillId="0" borderId="0" xfId="134" quotePrefix="1" applyFont="1" applyFill="1" applyBorder="1" applyAlignment="1">
      <alignment vertical="center"/>
    </xf>
    <xf numFmtId="0" fontId="81" fillId="0" borderId="0" xfId="134" applyFont="1" applyFill="1" applyBorder="1" applyAlignment="1">
      <alignment horizontal="center" vertical="center" shrinkToFit="1"/>
    </xf>
    <xf numFmtId="177" fontId="81" fillId="0" borderId="0" xfId="134" applyNumberFormat="1" applyFont="1" applyFill="1" applyBorder="1" applyAlignment="1">
      <alignment horizontal="center" vertical="center" shrinkToFit="1"/>
    </xf>
    <xf numFmtId="0" fontId="81" fillId="0" borderId="0" xfId="135" applyFont="1" applyFill="1" applyBorder="1" applyAlignment="1">
      <alignment horizontal="center" vertical="center"/>
    </xf>
    <xf numFmtId="0" fontId="76" fillId="0" borderId="0" xfId="135" applyFont="1" applyFill="1" applyBorder="1" applyAlignment="1">
      <alignment vertical="center"/>
    </xf>
    <xf numFmtId="0" fontId="76" fillId="0" borderId="0" xfId="135" applyFont="1" applyFill="1" applyAlignment="1">
      <alignment vertical="center"/>
    </xf>
    <xf numFmtId="0" fontId="81" fillId="0" borderId="0" xfId="135" applyFont="1" applyFill="1" applyBorder="1" applyAlignment="1">
      <alignment vertical="center"/>
    </xf>
    <xf numFmtId="0" fontId="75" fillId="0" borderId="0" xfId="136" applyFont="1" applyFill="1" applyAlignment="1">
      <alignment horizontal="center" vertical="center" shrinkToFit="1"/>
    </xf>
    <xf numFmtId="0" fontId="81" fillId="0" borderId="0" xfId="136" quotePrefix="1" applyFont="1" applyFill="1" applyAlignment="1">
      <alignment horizontal="left"/>
    </xf>
    <xf numFmtId="0" fontId="76" fillId="0" borderId="0" xfId="136" applyFont="1" applyFill="1"/>
    <xf numFmtId="0" fontId="76" fillId="0" borderId="0" xfId="136" applyFont="1" applyFill="1" applyBorder="1"/>
    <xf numFmtId="0" fontId="80" fillId="0" borderId="0" xfId="136" applyFont="1" applyFill="1" applyBorder="1" applyAlignment="1">
      <alignment horizontal="center" vertical="center" shrinkToFit="1"/>
    </xf>
    <xf numFmtId="209" fontId="80" fillId="0" borderId="0" xfId="136" applyNumberFormat="1" applyFont="1" applyFill="1" applyBorder="1" applyAlignment="1">
      <alignment horizontal="right" vertical="center" wrapText="1" indent="1" shrinkToFit="1"/>
    </xf>
    <xf numFmtId="0" fontId="79" fillId="0" borderId="0" xfId="137" applyFont="1" applyFill="1" applyAlignment="1">
      <alignment vertical="center"/>
    </xf>
    <xf numFmtId="0" fontId="81" fillId="0" borderId="0" xfId="136" applyFont="1" applyFill="1" applyBorder="1" applyAlignment="1">
      <alignment vertical="center"/>
    </xf>
    <xf numFmtId="0" fontId="81" fillId="0" borderId="0" xfId="137" applyFont="1" applyFill="1" applyAlignment="1">
      <alignment vertical="center"/>
    </xf>
    <xf numFmtId="0" fontId="81" fillId="0" borderId="0" xfId="137" applyFont="1" applyFill="1" applyAlignment="1">
      <alignment horizontal="right" vertical="center"/>
    </xf>
    <xf numFmtId="218" fontId="85" fillId="0" borderId="0" xfId="119" applyNumberFormat="1" applyFont="1" applyFill="1" applyBorder="1" applyAlignment="1">
      <alignment vertical="center" wrapText="1" shrinkToFit="1"/>
    </xf>
    <xf numFmtId="218" fontId="85" fillId="0" borderId="0" xfId="119" applyNumberFormat="1" applyFont="1" applyFill="1" applyBorder="1" applyAlignment="1">
      <alignment horizontal="center" vertical="center" wrapText="1" shrinkToFit="1"/>
    </xf>
    <xf numFmtId="0" fontId="84" fillId="0" borderId="51" xfId="119" applyFont="1" applyFill="1" applyBorder="1" applyAlignment="1">
      <alignment vertical="center"/>
    </xf>
    <xf numFmtId="218" fontId="85" fillId="0" borderId="51" xfId="121" applyNumberFormat="1" applyFont="1" applyFill="1" applyBorder="1" applyAlignment="1">
      <alignment vertical="center" wrapText="1" shrinkToFit="1"/>
    </xf>
    <xf numFmtId="0" fontId="85" fillId="0" borderId="0" xfId="119" applyNumberFormat="1" applyFont="1" applyFill="1" applyBorder="1" applyAlignment="1">
      <alignment horizontal="right" vertical="center" wrapText="1" indent="1" shrinkToFit="1"/>
    </xf>
    <xf numFmtId="220" fontId="85" fillId="0" borderId="0" xfId="119" applyNumberFormat="1" applyFont="1" applyFill="1" applyBorder="1" applyAlignment="1">
      <alignment horizontal="right" vertical="center" wrapText="1" indent="1" shrinkToFit="1"/>
    </xf>
    <xf numFmtId="0" fontId="86" fillId="0" borderId="0" xfId="119" applyNumberFormat="1" applyFont="1" applyFill="1" applyBorder="1" applyAlignment="1">
      <alignment horizontal="right" vertical="center" wrapText="1" indent="1" shrinkToFit="1"/>
    </xf>
    <xf numFmtId="220" fontId="86" fillId="0" borderId="0" xfId="119" applyNumberFormat="1" applyFont="1" applyFill="1" applyBorder="1" applyAlignment="1">
      <alignment horizontal="right" vertical="center" wrapText="1" indent="1" shrinkToFit="1"/>
    </xf>
    <xf numFmtId="222" fontId="85" fillId="0" borderId="0" xfId="119" applyNumberFormat="1" applyFont="1" applyFill="1" applyBorder="1" applyAlignment="1">
      <alignment horizontal="right" vertical="center" wrapText="1" indent="1" shrinkToFit="1"/>
    </xf>
    <xf numFmtId="223" fontId="85" fillId="0" borderId="0" xfId="119" applyNumberFormat="1" applyFont="1" applyFill="1" applyBorder="1" applyAlignment="1">
      <alignment horizontal="right" vertical="center" wrapText="1" indent="1" shrinkToFit="1"/>
    </xf>
    <xf numFmtId="222" fontId="80" fillId="0" borderId="0" xfId="119" applyNumberFormat="1" applyFont="1" applyFill="1" applyBorder="1" applyAlignment="1">
      <alignment horizontal="right" vertical="center" wrapText="1" indent="1" shrinkToFit="1"/>
    </xf>
    <xf numFmtId="220" fontId="80" fillId="0" borderId="0" xfId="119" applyNumberFormat="1" applyFont="1" applyFill="1" applyBorder="1" applyAlignment="1">
      <alignment horizontal="right" vertical="center" wrapText="1" indent="1" shrinkToFit="1"/>
    </xf>
    <xf numFmtId="226" fontId="80" fillId="0" borderId="0" xfId="119" applyNumberFormat="1" applyFont="1" applyFill="1" applyBorder="1" applyAlignment="1">
      <alignment horizontal="right" vertical="center" wrapText="1" indent="1" shrinkToFit="1"/>
    </xf>
    <xf numFmtId="220" fontId="85" fillId="0" borderId="24" xfId="119" applyNumberFormat="1" applyFont="1" applyFill="1" applyBorder="1" applyAlignment="1">
      <alignment horizontal="right" vertical="center" wrapText="1" indent="1" shrinkToFit="1"/>
    </xf>
    <xf numFmtId="226" fontId="85" fillId="0" borderId="24" xfId="119" applyNumberFormat="1" applyFont="1" applyFill="1" applyBorder="1" applyAlignment="1">
      <alignment horizontal="right" vertical="center" wrapText="1" indent="1" shrinkToFit="1"/>
    </xf>
    <xf numFmtId="0" fontId="86" fillId="0" borderId="0" xfId="119" applyFont="1" applyFill="1" applyBorder="1" applyAlignment="1">
      <alignment horizontal="center" vertical="center"/>
    </xf>
    <xf numFmtId="0" fontId="86" fillId="0" borderId="0" xfId="119" applyFont="1" applyFill="1" applyBorder="1" applyAlignment="1">
      <alignment horizontal="center" vertical="center" shrinkToFit="1"/>
    </xf>
    <xf numFmtId="0" fontId="96" fillId="0" borderId="0" xfId="115" applyFont="1" applyFill="1" applyAlignment="1">
      <alignment vertical="center"/>
    </xf>
    <xf numFmtId="0" fontId="80" fillId="0" borderId="30" xfId="119" applyFont="1" applyFill="1" applyBorder="1" applyAlignment="1">
      <alignment horizontal="center" vertical="center"/>
    </xf>
    <xf numFmtId="0" fontId="80" fillId="0" borderId="35" xfId="119" applyFont="1" applyFill="1" applyBorder="1" applyAlignment="1">
      <alignment horizontal="center" vertical="center"/>
    </xf>
    <xf numFmtId="0" fontId="80" fillId="0" borderId="33" xfId="119" applyFont="1" applyFill="1" applyBorder="1" applyAlignment="1">
      <alignment horizontal="center" vertical="center"/>
    </xf>
    <xf numFmtId="0" fontId="80" fillId="0" borderId="37" xfId="119" applyFont="1" applyFill="1" applyBorder="1" applyAlignment="1">
      <alignment horizontal="center" vertical="center"/>
    </xf>
    <xf numFmtId="0" fontId="80" fillId="0" borderId="33" xfId="119" applyFont="1" applyFill="1" applyBorder="1" applyAlignment="1">
      <alignment horizontal="center" vertical="center" shrinkToFit="1"/>
    </xf>
    <xf numFmtId="0" fontId="80" fillId="0" borderId="37" xfId="119" applyFont="1" applyFill="1" applyBorder="1" applyAlignment="1">
      <alignment horizontal="center" vertical="center" shrinkToFit="1"/>
    </xf>
    <xf numFmtId="0" fontId="80" fillId="0" borderId="30" xfId="119" applyFont="1" applyFill="1" applyBorder="1" applyAlignment="1">
      <alignment horizontal="center" vertical="center" shrinkToFit="1"/>
    </xf>
    <xf numFmtId="0" fontId="80" fillId="0" borderId="35" xfId="119" applyFont="1" applyFill="1" applyBorder="1" applyAlignment="1">
      <alignment horizontal="center" vertical="center" shrinkToFit="1"/>
    </xf>
    <xf numFmtId="0" fontId="80" fillId="0" borderId="35" xfId="119" applyFont="1" applyFill="1" applyBorder="1" applyAlignment="1">
      <alignment horizontal="center" vertical="center" wrapText="1"/>
    </xf>
    <xf numFmtId="0" fontId="80" fillId="0" borderId="37" xfId="119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/>
    </xf>
    <xf numFmtId="0" fontId="76" fillId="0" borderId="21" xfId="119" applyFont="1" applyFill="1" applyBorder="1" applyAlignment="1">
      <alignment horizontal="center" vertical="center"/>
    </xf>
    <xf numFmtId="0" fontId="76" fillId="0" borderId="17" xfId="119" applyFont="1" applyFill="1" applyBorder="1" applyAlignment="1">
      <alignment horizontal="center" vertical="center" shrinkToFit="1"/>
    </xf>
    <xf numFmtId="0" fontId="80" fillId="0" borderId="50" xfId="119" applyFont="1" applyFill="1" applyBorder="1" applyAlignment="1">
      <alignment horizontal="center" vertical="center" shrinkToFit="1"/>
    </xf>
    <xf numFmtId="0" fontId="80" fillId="0" borderId="46" xfId="119" applyFont="1" applyFill="1" applyBorder="1" applyAlignment="1">
      <alignment horizontal="center" vertical="center" shrinkToFit="1"/>
    </xf>
    <xf numFmtId="0" fontId="80" fillId="0" borderId="37" xfId="119" applyFont="1" applyFill="1" applyBorder="1" applyAlignment="1">
      <alignment horizontal="center" vertical="center" wrapText="1" shrinkToFit="1"/>
    </xf>
    <xf numFmtId="0" fontId="80" fillId="0" borderId="35" xfId="119" applyFont="1" applyFill="1" applyBorder="1" applyAlignment="1">
      <alignment horizontal="center" vertical="center" wrapText="1" shrinkToFit="1"/>
    </xf>
    <xf numFmtId="0" fontId="76" fillId="0" borderId="0" xfId="0" applyFont="1" applyFill="1" applyBorder="1" applyAlignment="1">
      <alignment horizontal="center" vertical="center" shrinkToFit="1"/>
    </xf>
    <xf numFmtId="0" fontId="76" fillId="0" borderId="17" xfId="0" applyFont="1" applyFill="1" applyBorder="1" applyAlignment="1">
      <alignment horizontal="center" vertical="center" shrinkToFit="1"/>
    </xf>
    <xf numFmtId="0" fontId="76" fillId="0" borderId="24" xfId="0" applyFont="1" applyFill="1" applyBorder="1" applyAlignment="1">
      <alignment horizontal="center" vertical="center" shrinkToFit="1"/>
    </xf>
    <xf numFmtId="0" fontId="76" fillId="0" borderId="23" xfId="0" applyFont="1" applyFill="1" applyBorder="1" applyAlignment="1">
      <alignment horizontal="center" vertical="center" shrinkToFit="1"/>
    </xf>
    <xf numFmtId="0" fontId="76" fillId="0" borderId="23" xfId="114" applyFont="1" applyBorder="1" applyAlignment="1">
      <alignment horizontal="center" vertical="center" shrinkToFit="1"/>
    </xf>
    <xf numFmtId="0" fontId="80" fillId="0" borderId="50" xfId="119" applyFont="1" applyFill="1" applyBorder="1" applyAlignment="1">
      <alignment horizontal="center" vertical="center"/>
    </xf>
    <xf numFmtId="0" fontId="80" fillId="0" borderId="17" xfId="119" applyFont="1" applyFill="1" applyBorder="1" applyAlignment="1">
      <alignment horizontal="center" vertical="center" shrinkToFit="1"/>
    </xf>
    <xf numFmtId="0" fontId="80" fillId="0" borderId="23" xfId="119" applyFont="1" applyFill="1" applyBorder="1" applyAlignment="1">
      <alignment horizontal="center" vertical="center" shrinkToFit="1"/>
    </xf>
    <xf numFmtId="0" fontId="80" fillId="0" borderId="18" xfId="119" applyFont="1" applyFill="1" applyBorder="1" applyAlignment="1">
      <alignment horizontal="center" vertical="center" shrinkToFit="1"/>
    </xf>
    <xf numFmtId="0" fontId="80" fillId="0" borderId="20" xfId="119" applyFont="1" applyFill="1" applyBorder="1" applyAlignment="1">
      <alignment horizontal="center" vertical="center" shrinkToFit="1"/>
    </xf>
    <xf numFmtId="0" fontId="80" fillId="0" borderId="38" xfId="119" applyFont="1" applyFill="1" applyBorder="1" applyAlignment="1">
      <alignment horizontal="center" vertical="center" shrinkToFit="1"/>
    </xf>
    <xf numFmtId="0" fontId="80" fillId="0" borderId="38" xfId="119" applyFont="1" applyFill="1" applyBorder="1" applyAlignment="1">
      <alignment horizontal="center" vertical="center"/>
    </xf>
    <xf numFmtId="0" fontId="86" fillId="0" borderId="17" xfId="119" applyFont="1" applyFill="1" applyBorder="1" applyAlignment="1">
      <alignment horizontal="center" vertical="center"/>
    </xf>
    <xf numFmtId="0" fontId="80" fillId="0" borderId="23" xfId="119" applyFont="1" applyFill="1" applyBorder="1" applyAlignment="1">
      <alignment horizontal="center" vertical="center"/>
    </xf>
    <xf numFmtId="0" fontId="85" fillId="0" borderId="18" xfId="119" applyFont="1" applyFill="1" applyBorder="1" applyAlignment="1">
      <alignment horizontal="center" vertical="center"/>
    </xf>
    <xf numFmtId="0" fontId="86" fillId="0" borderId="18" xfId="119" applyFont="1" applyFill="1" applyBorder="1" applyAlignment="1">
      <alignment horizontal="center" vertical="center"/>
    </xf>
    <xf numFmtId="176" fontId="85" fillId="0" borderId="18" xfId="119" applyNumberFormat="1" applyFont="1" applyFill="1" applyBorder="1" applyAlignment="1">
      <alignment horizontal="center" vertical="center"/>
    </xf>
    <xf numFmtId="0" fontId="80" fillId="0" borderId="20" xfId="119" applyFont="1" applyFill="1" applyBorder="1" applyAlignment="1">
      <alignment horizontal="center" vertical="center"/>
    </xf>
    <xf numFmtId="0" fontId="80" fillId="0" borderId="17" xfId="119" applyFont="1" applyFill="1" applyBorder="1" applyAlignment="1">
      <alignment horizontal="center" vertical="center"/>
    </xf>
    <xf numFmtId="0" fontId="80" fillId="0" borderId="18" xfId="119" applyFont="1" applyFill="1" applyBorder="1" applyAlignment="1">
      <alignment horizontal="center" vertical="center"/>
    </xf>
    <xf numFmtId="176" fontId="85" fillId="0" borderId="20" xfId="119" applyNumberFormat="1" applyFont="1" applyFill="1" applyBorder="1" applyAlignment="1">
      <alignment horizontal="center" vertical="center"/>
    </xf>
    <xf numFmtId="0" fontId="85" fillId="0" borderId="17" xfId="119" applyFont="1" applyFill="1" applyBorder="1" applyAlignment="1">
      <alignment horizontal="center" vertical="center" shrinkToFit="1"/>
    </xf>
    <xf numFmtId="0" fontId="85" fillId="0" borderId="23" xfId="119" applyFont="1" applyFill="1" applyBorder="1" applyAlignment="1">
      <alignment horizontal="center" vertical="center" shrinkToFit="1"/>
    </xf>
    <xf numFmtId="0" fontId="85" fillId="0" borderId="18" xfId="119" quotePrefix="1" applyFont="1" applyFill="1" applyBorder="1" applyAlignment="1">
      <alignment horizontal="center" vertical="center" shrinkToFit="1"/>
    </xf>
    <xf numFmtId="0" fontId="85" fillId="0" borderId="20" xfId="119" quotePrefix="1" applyFont="1" applyFill="1" applyBorder="1" applyAlignment="1">
      <alignment horizontal="center" vertical="center" shrinkToFit="1"/>
    </xf>
    <xf numFmtId="199" fontId="76" fillId="0" borderId="0" xfId="128" applyNumberFormat="1" applyFont="1" applyFill="1" applyBorder="1" applyAlignment="1">
      <alignment horizontal="center" vertical="center" shrinkToFit="1"/>
    </xf>
    <xf numFmtId="199" fontId="76" fillId="0" borderId="0" xfId="128" applyNumberFormat="1" applyFont="1" applyFill="1" applyBorder="1" applyAlignment="1">
      <alignment horizontal="center" vertical="center"/>
    </xf>
    <xf numFmtId="199" fontId="76" fillId="0" borderId="18" xfId="0" applyNumberFormat="1" applyFont="1" applyFill="1" applyBorder="1" applyAlignment="1">
      <alignment horizontal="center" vertical="center" shrinkToFit="1"/>
    </xf>
    <xf numFmtId="199" fontId="76" fillId="0" borderId="0" xfId="0" applyNumberFormat="1" applyFont="1" applyFill="1" applyBorder="1" applyAlignment="1">
      <alignment horizontal="center" vertical="center" shrinkToFit="1"/>
    </xf>
    <xf numFmtId="199" fontId="76" fillId="0" borderId="17" xfId="0" applyNumberFormat="1" applyFont="1" applyFill="1" applyBorder="1" applyAlignment="1">
      <alignment horizontal="center" vertical="center" shrinkToFit="1"/>
    </xf>
    <xf numFmtId="199" fontId="76" fillId="0" borderId="18" xfId="119" applyNumberFormat="1" applyFont="1" applyFill="1" applyBorder="1" applyAlignment="1">
      <alignment horizontal="center" vertical="center" wrapText="1" shrinkToFit="1"/>
    </xf>
    <xf numFmtId="199" fontId="76" fillId="0" borderId="0" xfId="119" applyNumberFormat="1" applyFont="1" applyFill="1" applyBorder="1" applyAlignment="1">
      <alignment horizontal="center" vertical="center" wrapText="1" shrinkToFit="1"/>
    </xf>
    <xf numFmtId="199" fontId="76" fillId="0" borderId="17" xfId="119" applyNumberFormat="1" applyFont="1" applyFill="1" applyBorder="1" applyAlignment="1">
      <alignment horizontal="center" vertical="center" wrapText="1" shrinkToFit="1"/>
    </xf>
    <xf numFmtId="199" fontId="76" fillId="0" borderId="24" xfId="128" applyNumberFormat="1" applyFont="1" applyFill="1" applyBorder="1" applyAlignment="1">
      <alignment horizontal="center" vertical="center"/>
    </xf>
    <xf numFmtId="0" fontId="85" fillId="0" borderId="17" xfId="119" applyNumberFormat="1" applyFont="1" applyFill="1" applyBorder="1" applyAlignment="1">
      <alignment horizontal="center" vertical="center" wrapText="1" shrinkToFit="1"/>
    </xf>
    <xf numFmtId="0" fontId="80" fillId="0" borderId="17" xfId="119" applyNumberFormat="1" applyFont="1" applyFill="1" applyBorder="1" applyAlignment="1">
      <alignment horizontal="center" vertical="center" wrapText="1" shrinkToFit="1"/>
    </xf>
    <xf numFmtId="0" fontId="85" fillId="0" borderId="23" xfId="119" applyNumberFormat="1" applyFont="1" applyFill="1" applyBorder="1" applyAlignment="1">
      <alignment horizontal="center" vertical="center" wrapText="1" shrinkToFit="1"/>
    </xf>
    <xf numFmtId="0" fontId="80" fillId="0" borderId="33" xfId="119" applyFont="1" applyFill="1" applyBorder="1" applyAlignment="1">
      <alignment vertical="center"/>
    </xf>
    <xf numFmtId="0" fontId="85" fillId="0" borderId="18" xfId="119" applyNumberFormat="1" applyFont="1" applyFill="1" applyBorder="1" applyAlignment="1">
      <alignment horizontal="center" vertical="center" wrapText="1" shrinkToFit="1"/>
    </xf>
    <xf numFmtId="0" fontId="80" fillId="0" borderId="18" xfId="119" applyNumberFormat="1" applyFont="1" applyFill="1" applyBorder="1" applyAlignment="1">
      <alignment horizontal="center" vertical="center" wrapText="1" shrinkToFit="1"/>
    </xf>
    <xf numFmtId="0" fontId="85" fillId="0" borderId="17" xfId="119" quotePrefix="1" applyNumberFormat="1" applyFont="1" applyFill="1" applyBorder="1" applyAlignment="1">
      <alignment horizontal="center" vertical="center"/>
    </xf>
    <xf numFmtId="0" fontId="86" fillId="0" borderId="17" xfId="119" applyNumberFormat="1" applyFont="1" applyFill="1" applyBorder="1" applyAlignment="1">
      <alignment horizontal="center" vertical="center"/>
    </xf>
    <xf numFmtId="0" fontId="85" fillId="0" borderId="18" xfId="119" quotePrefix="1" applyNumberFormat="1" applyFont="1" applyFill="1" applyBorder="1" applyAlignment="1">
      <alignment horizontal="center" vertical="center"/>
    </xf>
    <xf numFmtId="0" fontId="86" fillId="0" borderId="18" xfId="119" applyNumberFormat="1" applyFont="1" applyFill="1" applyBorder="1" applyAlignment="1">
      <alignment horizontal="center" vertical="center"/>
    </xf>
    <xf numFmtId="204" fontId="76" fillId="0" borderId="0" xfId="92" applyNumberFormat="1" applyFont="1" applyFill="1" applyBorder="1" applyAlignment="1">
      <alignment horizontal="center" vertical="center"/>
    </xf>
    <xf numFmtId="204" fontId="76" fillId="0" borderId="18" xfId="121" applyNumberFormat="1" applyFont="1" applyFill="1" applyBorder="1" applyAlignment="1">
      <alignment horizontal="center" vertical="center"/>
    </xf>
    <xf numFmtId="204" fontId="76" fillId="25" borderId="18" xfId="121" applyNumberFormat="1" applyFont="1" applyFill="1" applyBorder="1" applyAlignment="1">
      <alignment horizontal="center" vertical="center"/>
    </xf>
    <xf numFmtId="204" fontId="87" fillId="25" borderId="20" xfId="121" applyNumberFormat="1" applyFont="1" applyFill="1" applyBorder="1" applyAlignment="1">
      <alignment horizontal="center" vertical="center"/>
    </xf>
    <xf numFmtId="204" fontId="76" fillId="0" borderId="0" xfId="92" applyNumberFormat="1" applyFont="1" applyFill="1" applyAlignment="1">
      <alignment horizontal="center" vertical="center" wrapText="1"/>
    </xf>
    <xf numFmtId="204" fontId="76" fillId="0" borderId="0" xfId="121" applyNumberFormat="1" applyFont="1" applyFill="1" applyBorder="1" applyAlignment="1">
      <alignment horizontal="center" vertical="center" wrapText="1"/>
    </xf>
    <xf numFmtId="204" fontId="76" fillId="0" borderId="17" xfId="121" applyNumberFormat="1" applyFont="1" applyFill="1" applyBorder="1" applyAlignment="1">
      <alignment horizontal="center" vertical="center" wrapText="1"/>
    </xf>
    <xf numFmtId="204" fontId="76" fillId="25" borderId="0" xfId="121" applyNumberFormat="1" applyFont="1" applyFill="1" applyBorder="1" applyAlignment="1">
      <alignment horizontal="center" vertical="center" wrapText="1"/>
    </xf>
    <xf numFmtId="204" fontId="76" fillId="25" borderId="17" xfId="121" applyNumberFormat="1" applyFont="1" applyFill="1" applyBorder="1" applyAlignment="1">
      <alignment horizontal="center" vertical="center" wrapText="1"/>
    </xf>
    <xf numFmtId="204" fontId="87" fillId="25" borderId="24" xfId="121" applyNumberFormat="1" applyFont="1" applyFill="1" applyBorder="1" applyAlignment="1">
      <alignment horizontal="center" vertical="center" wrapText="1"/>
    </xf>
    <xf numFmtId="204" fontId="87" fillId="25" borderId="23" xfId="121" applyNumberFormat="1" applyFont="1" applyFill="1" applyBorder="1" applyAlignment="1">
      <alignment horizontal="center" vertical="center" wrapText="1"/>
    </xf>
    <xf numFmtId="199" fontId="77" fillId="0" borderId="0" xfId="92" applyNumberFormat="1" applyFont="1" applyBorder="1" applyAlignment="1">
      <alignment horizontal="center" vertical="center"/>
    </xf>
    <xf numFmtId="199" fontId="77" fillId="0" borderId="18" xfId="121" applyNumberFormat="1" applyFont="1" applyBorder="1" applyAlignment="1">
      <alignment horizontal="center" vertical="center"/>
    </xf>
    <xf numFmtId="199" fontId="77" fillId="0" borderId="0" xfId="121" applyNumberFormat="1" applyFont="1" applyBorder="1" applyAlignment="1">
      <alignment horizontal="center" vertical="center"/>
    </xf>
    <xf numFmtId="199" fontId="77" fillId="0" borderId="17" xfId="121" applyNumberFormat="1" applyFont="1" applyBorder="1" applyAlignment="1">
      <alignment horizontal="center" vertical="center"/>
    </xf>
    <xf numFmtId="199" fontId="77" fillId="25" borderId="18" xfId="121" applyNumberFormat="1" applyFont="1" applyFill="1" applyBorder="1" applyAlignment="1">
      <alignment horizontal="center" vertical="center"/>
    </xf>
    <xf numFmtId="199" fontId="77" fillId="25" borderId="0" xfId="121" applyNumberFormat="1" applyFont="1" applyFill="1" applyBorder="1" applyAlignment="1">
      <alignment horizontal="center" vertical="center"/>
    </xf>
    <xf numFmtId="199" fontId="77" fillId="25" borderId="17" xfId="121" applyNumberFormat="1" applyFont="1" applyFill="1" applyBorder="1" applyAlignment="1">
      <alignment horizontal="center" vertical="center"/>
    </xf>
    <xf numFmtId="199" fontId="87" fillId="25" borderId="20" xfId="121" applyNumberFormat="1" applyFont="1" applyFill="1" applyBorder="1" applyAlignment="1">
      <alignment horizontal="center" vertical="center"/>
    </xf>
    <xf numFmtId="199" fontId="87" fillId="25" borderId="24" xfId="121" applyNumberFormat="1" applyFont="1" applyFill="1" applyBorder="1" applyAlignment="1">
      <alignment horizontal="center" vertical="center"/>
    </xf>
    <xf numFmtId="199" fontId="87" fillId="25" borderId="23" xfId="121" applyNumberFormat="1" applyFont="1" applyFill="1" applyBorder="1" applyAlignment="1">
      <alignment horizontal="center" vertical="center"/>
    </xf>
    <xf numFmtId="199" fontId="77" fillId="0" borderId="18" xfId="92" applyNumberFormat="1" applyFont="1" applyFill="1" applyBorder="1" applyAlignment="1">
      <alignment horizontal="center" vertical="center"/>
    </xf>
    <xf numFmtId="199" fontId="77" fillId="0" borderId="17" xfId="124" applyNumberFormat="1" applyFont="1" applyFill="1" applyBorder="1" applyAlignment="1">
      <alignment horizontal="centerContinuous" vertical="center"/>
    </xf>
    <xf numFmtId="199" fontId="77" fillId="0" borderId="18" xfId="121" applyNumberFormat="1" applyFont="1" applyFill="1" applyBorder="1" applyAlignment="1">
      <alignment horizontal="center" vertical="center"/>
    </xf>
    <xf numFmtId="199" fontId="77" fillId="0" borderId="0" xfId="121" applyNumberFormat="1" applyFont="1" applyFill="1" applyBorder="1" applyAlignment="1">
      <alignment horizontal="center" vertical="center"/>
    </xf>
    <xf numFmtId="199" fontId="77" fillId="25" borderId="17" xfId="124" applyNumberFormat="1" applyFont="1" applyFill="1" applyBorder="1" applyAlignment="1">
      <alignment horizontal="centerContinuous" vertical="center"/>
    </xf>
    <xf numFmtId="199" fontId="99" fillId="25" borderId="23" xfId="124" applyNumberFormat="1" applyFont="1" applyFill="1" applyBorder="1" applyAlignment="1">
      <alignment horizontal="centerContinuous" vertical="center"/>
    </xf>
    <xf numFmtId="199" fontId="79" fillId="0" borderId="24" xfId="119" applyNumberFormat="1" applyFont="1" applyFill="1" applyBorder="1" applyAlignment="1">
      <alignment horizontal="center" vertical="center"/>
    </xf>
    <xf numFmtId="199" fontId="77" fillId="0" borderId="51" xfId="124" applyNumberFormat="1" applyFont="1" applyFill="1" applyBorder="1" applyAlignment="1">
      <alignment horizontal="centerContinuous" vertical="center"/>
    </xf>
    <xf numFmtId="199" fontId="77" fillId="0" borderId="0" xfId="124" applyNumberFormat="1" applyFont="1" applyFill="1" applyBorder="1" applyAlignment="1">
      <alignment horizontal="centerContinuous" vertical="center"/>
    </xf>
    <xf numFmtId="199" fontId="77" fillId="0" borderId="24" xfId="124" applyNumberFormat="1" applyFont="1" applyFill="1" applyBorder="1" applyAlignment="1">
      <alignment horizontal="centerContinuous" vertical="center"/>
    </xf>
    <xf numFmtId="0" fontId="86" fillId="0" borderId="17" xfId="119" applyFont="1" applyFill="1" applyBorder="1" applyAlignment="1">
      <alignment horizontal="center" vertical="center" shrinkToFit="1"/>
    </xf>
    <xf numFmtId="0" fontId="86" fillId="0" borderId="18" xfId="119" applyFont="1" applyFill="1" applyBorder="1" applyAlignment="1">
      <alignment horizontal="center" vertical="center" shrinkToFit="1"/>
    </xf>
    <xf numFmtId="0" fontId="101" fillId="0" borderId="37" xfId="119" applyFont="1" applyFill="1" applyBorder="1" applyAlignment="1">
      <alignment horizontal="center" vertical="center" wrapText="1"/>
    </xf>
    <xf numFmtId="0" fontId="85" fillId="0" borderId="21" xfId="119" applyFont="1" applyFill="1" applyBorder="1" applyAlignment="1">
      <alignment horizontal="center" vertical="center" shrinkToFit="1"/>
    </xf>
    <xf numFmtId="0" fontId="80" fillId="0" borderId="35" xfId="119" applyFont="1" applyFill="1" applyBorder="1" applyAlignment="1">
      <alignment horizontal="center" vertical="top" wrapText="1"/>
    </xf>
    <xf numFmtId="0" fontId="80" fillId="0" borderId="57" xfId="119" applyFont="1" applyFill="1" applyBorder="1" applyAlignment="1">
      <alignment horizontal="center" vertical="center" wrapText="1" shrinkToFit="1"/>
    </xf>
    <xf numFmtId="0" fontId="85" fillId="0" borderId="20" xfId="119" applyFont="1" applyFill="1" applyBorder="1" applyAlignment="1">
      <alignment horizontal="center" vertical="center"/>
    </xf>
    <xf numFmtId="199" fontId="76" fillId="0" borderId="24" xfId="114" applyNumberFormat="1" applyFont="1" applyFill="1" applyBorder="1" applyAlignment="1">
      <alignment horizontal="center" vertical="center" shrinkToFit="1"/>
    </xf>
    <xf numFmtId="0" fontId="85" fillId="0" borderId="91" xfId="119" applyFont="1" applyFill="1" applyBorder="1" applyAlignment="1">
      <alignment horizontal="center" vertical="center"/>
    </xf>
    <xf numFmtId="0" fontId="80" fillId="0" borderId="91" xfId="119" applyFont="1" applyFill="1" applyBorder="1" applyAlignment="1">
      <alignment horizontal="center" vertical="center"/>
    </xf>
    <xf numFmtId="0" fontId="85" fillId="0" borderId="91" xfId="119" applyFont="1" applyFill="1" applyBorder="1" applyAlignment="1">
      <alignment horizontal="center" vertical="center" wrapText="1"/>
    </xf>
    <xf numFmtId="0" fontId="85" fillId="0" borderId="92" xfId="119" applyFont="1" applyFill="1" applyBorder="1" applyAlignment="1">
      <alignment horizontal="center" vertical="center" wrapText="1"/>
    </xf>
    <xf numFmtId="0" fontId="85" fillId="0" borderId="17" xfId="119" applyFont="1" applyFill="1" applyBorder="1" applyAlignment="1">
      <alignment horizontal="center" vertical="center" wrapText="1"/>
    </xf>
    <xf numFmtId="0" fontId="80" fillId="0" borderId="17" xfId="119" applyFont="1" applyFill="1" applyBorder="1" applyAlignment="1">
      <alignment horizontal="center" vertical="center" wrapText="1"/>
    </xf>
    <xf numFmtId="0" fontId="85" fillId="0" borderId="23" xfId="119" applyFont="1" applyFill="1" applyBorder="1" applyAlignment="1">
      <alignment horizontal="center" vertical="center" wrapText="1"/>
    </xf>
    <xf numFmtId="0" fontId="85" fillId="0" borderId="18" xfId="119" applyFont="1" applyFill="1" applyBorder="1" applyAlignment="1">
      <alignment horizontal="center" vertical="center" wrapText="1"/>
    </xf>
    <xf numFmtId="0" fontId="80" fillId="0" borderId="18" xfId="119" applyFont="1" applyFill="1" applyBorder="1" applyAlignment="1">
      <alignment horizontal="center" vertical="center" wrapText="1"/>
    </xf>
    <xf numFmtId="0" fontId="85" fillId="0" borderId="20" xfId="119" applyFont="1" applyFill="1" applyBorder="1" applyAlignment="1">
      <alignment horizontal="center" vertical="center" wrapText="1" shrinkToFit="1"/>
    </xf>
    <xf numFmtId="0" fontId="85" fillId="0" borderId="17" xfId="131" applyFont="1" applyFill="1" applyBorder="1" applyAlignment="1">
      <alignment horizontal="center" vertical="center" wrapText="1"/>
    </xf>
    <xf numFmtId="0" fontId="80" fillId="0" borderId="23" xfId="131" applyFont="1" applyFill="1" applyBorder="1" applyAlignment="1">
      <alignment horizontal="center" vertical="center" wrapText="1"/>
    </xf>
    <xf numFmtId="0" fontId="85" fillId="0" borderId="18" xfId="131" applyFont="1" applyFill="1" applyBorder="1" applyAlignment="1">
      <alignment horizontal="center" vertical="center" wrapText="1"/>
    </xf>
    <xf numFmtId="0" fontId="80" fillId="0" borderId="20" xfId="131" applyFont="1" applyFill="1" applyBorder="1" applyAlignment="1">
      <alignment horizontal="center" vertical="center" wrapText="1"/>
    </xf>
    <xf numFmtId="214" fontId="80" fillId="0" borderId="0" xfId="121" applyNumberFormat="1" applyFont="1" applyFill="1" applyBorder="1" applyAlignment="1">
      <alignment horizontal="right" vertical="center" wrapText="1" indent="1"/>
    </xf>
    <xf numFmtId="214" fontId="85" fillId="0" borderId="24" xfId="121" applyNumberFormat="1" applyFont="1" applyFill="1" applyBorder="1" applyAlignment="1">
      <alignment horizontal="right" vertical="center" wrapText="1" indent="1"/>
    </xf>
    <xf numFmtId="0" fontId="80" fillId="0" borderId="17" xfId="131" applyFont="1" applyFill="1" applyBorder="1" applyAlignment="1">
      <alignment horizontal="center" vertical="center" wrapText="1"/>
    </xf>
    <xf numFmtId="0" fontId="85" fillId="0" borderId="17" xfId="131" applyFont="1" applyFill="1" applyBorder="1" applyAlignment="1">
      <alignment horizontal="center" vertical="center"/>
    </xf>
    <xf numFmtId="0" fontId="85" fillId="0" borderId="23" xfId="131" applyFont="1" applyFill="1" applyBorder="1" applyAlignment="1">
      <alignment horizontal="center" vertical="center"/>
    </xf>
    <xf numFmtId="0" fontId="80" fillId="0" borderId="18" xfId="131" applyFont="1" applyFill="1" applyBorder="1" applyAlignment="1">
      <alignment horizontal="center" vertical="center" wrapText="1"/>
    </xf>
    <xf numFmtId="0" fontId="85" fillId="0" borderId="18" xfId="131" applyFont="1" applyFill="1" applyBorder="1" applyAlignment="1">
      <alignment horizontal="center" vertical="center" shrinkToFit="1"/>
    </xf>
    <xf numFmtId="0" fontId="85" fillId="0" borderId="20" xfId="131" applyFont="1" applyFill="1" applyBorder="1" applyAlignment="1">
      <alignment horizontal="center" vertical="center" shrinkToFit="1"/>
    </xf>
    <xf numFmtId="0" fontId="80" fillId="0" borderId="24" xfId="132" applyNumberFormat="1" applyFont="1" applyFill="1" applyBorder="1" applyAlignment="1">
      <alignment horizontal="left" vertical="center" wrapText="1"/>
    </xf>
    <xf numFmtId="214" fontId="85" fillId="0" borderId="0" xfId="132" applyNumberFormat="1" applyFont="1" applyFill="1" applyBorder="1" applyAlignment="1">
      <alignment horizontal="center" vertical="center" wrapText="1"/>
    </xf>
    <xf numFmtId="214" fontId="80" fillId="0" borderId="0" xfId="132" applyNumberFormat="1" applyFont="1" applyFill="1" applyBorder="1" applyAlignment="1">
      <alignment horizontal="center" vertical="center" wrapText="1"/>
    </xf>
    <xf numFmtId="214" fontId="85" fillId="0" borderId="24" xfId="132" applyNumberFormat="1" applyFont="1" applyFill="1" applyBorder="1" applyAlignment="1">
      <alignment horizontal="center" vertical="center" wrapText="1"/>
    </xf>
    <xf numFmtId="0" fontId="85" fillId="0" borderId="18" xfId="131" applyFont="1" applyFill="1" applyBorder="1" applyAlignment="1">
      <alignment horizontal="center" vertical="center"/>
    </xf>
    <xf numFmtId="0" fontId="80" fillId="0" borderId="18" xfId="131" applyFont="1" applyFill="1" applyBorder="1" applyAlignment="1">
      <alignment horizontal="center" vertical="center"/>
    </xf>
    <xf numFmtId="0" fontId="80" fillId="0" borderId="35" xfId="119" applyFont="1" applyFill="1" applyBorder="1" applyAlignment="1">
      <alignment vertical="center"/>
    </xf>
    <xf numFmtId="214" fontId="80" fillId="0" borderId="0" xfId="119" applyNumberFormat="1" applyFont="1" applyFill="1" applyBorder="1" applyAlignment="1">
      <alignment horizontal="center" vertical="center"/>
    </xf>
    <xf numFmtId="214" fontId="85" fillId="0" borderId="24" xfId="119" applyNumberFormat="1" applyFont="1" applyFill="1" applyBorder="1" applyAlignment="1">
      <alignment horizontal="center" vertical="center"/>
    </xf>
    <xf numFmtId="0" fontId="85" fillId="0" borderId="17" xfId="134" applyFont="1" applyFill="1" applyBorder="1" applyAlignment="1">
      <alignment horizontal="center" vertical="center" shrinkToFit="1"/>
    </xf>
    <xf numFmtId="0" fontId="80" fillId="0" borderId="17" xfId="134" applyFont="1" applyFill="1" applyBorder="1" applyAlignment="1">
      <alignment horizontal="center" vertical="center" shrinkToFit="1"/>
    </xf>
    <xf numFmtId="0" fontId="85" fillId="0" borderId="23" xfId="134" applyFont="1" applyFill="1" applyBorder="1" applyAlignment="1">
      <alignment horizontal="center" vertical="center" shrinkToFit="1"/>
    </xf>
    <xf numFmtId="0" fontId="85" fillId="0" borderId="18" xfId="134" applyFont="1" applyFill="1" applyBorder="1" applyAlignment="1">
      <alignment horizontal="center" vertical="center" shrinkToFit="1"/>
    </xf>
    <xf numFmtId="0" fontId="80" fillId="0" borderId="18" xfId="134" applyFont="1" applyFill="1" applyBorder="1" applyAlignment="1">
      <alignment horizontal="center" vertical="center" shrinkToFit="1"/>
    </xf>
    <xf numFmtId="0" fontId="85" fillId="0" borderId="20" xfId="134" applyFont="1" applyFill="1" applyBorder="1" applyAlignment="1">
      <alignment horizontal="center" vertical="center" shrinkToFit="1"/>
    </xf>
    <xf numFmtId="0" fontId="85" fillId="0" borderId="17" xfId="136" applyFont="1" applyFill="1" applyBorder="1" applyAlignment="1">
      <alignment horizontal="center" vertical="center" shrinkToFit="1"/>
    </xf>
    <xf numFmtId="0" fontId="80" fillId="0" borderId="23" xfId="136" applyFont="1" applyFill="1" applyBorder="1" applyAlignment="1">
      <alignment horizontal="center" vertical="center" shrinkToFit="1"/>
    </xf>
    <xf numFmtId="0" fontId="85" fillId="0" borderId="18" xfId="136" applyFont="1" applyFill="1" applyBorder="1" applyAlignment="1">
      <alignment horizontal="center" vertical="center" shrinkToFit="1"/>
    </xf>
    <xf numFmtId="0" fontId="80" fillId="0" borderId="20" xfId="136" applyFont="1" applyFill="1" applyBorder="1" applyAlignment="1">
      <alignment horizontal="center" vertical="center" shrinkToFit="1"/>
    </xf>
    <xf numFmtId="223" fontId="85" fillId="0" borderId="24" xfId="119" applyNumberFormat="1" applyFont="1" applyFill="1" applyBorder="1" applyAlignment="1">
      <alignment horizontal="right" vertical="center" wrapText="1" indent="1" shrinkToFit="1"/>
    </xf>
    <xf numFmtId="182" fontId="76" fillId="25" borderId="80" xfId="119" applyNumberFormat="1" applyFont="1" applyFill="1" applyBorder="1" applyAlignment="1">
      <alignment horizontal="center" vertical="center" wrapText="1" shrinkToFit="1"/>
    </xf>
    <xf numFmtId="181" fontId="79" fillId="25" borderId="0" xfId="115" applyNumberFormat="1" applyFont="1" applyFill="1" applyBorder="1" applyAlignment="1">
      <alignment horizontal="center"/>
    </xf>
    <xf numFmtId="0" fontId="59" fillId="0" borderId="0" xfId="119" applyFont="1" applyFill="1" applyAlignment="1">
      <alignment vertical="center" shrinkToFit="1"/>
    </xf>
    <xf numFmtId="0" fontId="59" fillId="0" borderId="0" xfId="119" applyFont="1" applyFill="1" applyBorder="1" applyAlignment="1">
      <alignment horizontal="center" vertical="center"/>
    </xf>
    <xf numFmtId="0" fontId="59" fillId="0" borderId="0" xfId="119" applyFont="1" applyFill="1" applyAlignment="1">
      <alignment horizontal="center" vertical="center"/>
    </xf>
    <xf numFmtId="0" fontId="81" fillId="0" borderId="0" xfId="119" applyFont="1" applyFill="1" applyAlignment="1">
      <alignment horizontal="right" vertical="center"/>
    </xf>
    <xf numFmtId="0" fontId="81" fillId="0" borderId="0" xfId="119" applyFont="1" applyFill="1" applyBorder="1" applyAlignment="1">
      <alignment horizontal="left" vertical="center"/>
    </xf>
    <xf numFmtId="0" fontId="76" fillId="0" borderId="21" xfId="114" applyFont="1" applyFill="1" applyBorder="1" applyAlignment="1">
      <alignment horizontal="center" vertical="center"/>
    </xf>
    <xf numFmtId="0" fontId="76" fillId="0" borderId="17" xfId="114" applyFont="1" applyFill="1" applyBorder="1" applyAlignment="1">
      <alignment horizontal="center" vertical="center"/>
    </xf>
    <xf numFmtId="0" fontId="76" fillId="0" borderId="23" xfId="114" applyFont="1" applyFill="1" applyBorder="1" applyAlignment="1">
      <alignment horizontal="center" vertical="center"/>
    </xf>
    <xf numFmtId="0" fontId="76" fillId="0" borderId="19" xfId="114" applyFont="1" applyFill="1" applyBorder="1" applyAlignment="1">
      <alignment horizontal="center" vertical="center"/>
    </xf>
    <xf numFmtId="0" fontId="76" fillId="0" borderId="28" xfId="114" applyFont="1" applyFill="1" applyBorder="1" applyAlignment="1">
      <alignment horizontal="center" vertical="center"/>
    </xf>
    <xf numFmtId="0" fontId="76" fillId="0" borderId="18" xfId="114" applyFont="1" applyFill="1" applyBorder="1" applyAlignment="1">
      <alignment horizontal="center" vertical="center"/>
    </xf>
    <xf numFmtId="0" fontId="76" fillId="0" borderId="20" xfId="114" applyFont="1" applyFill="1" applyBorder="1" applyAlignment="1">
      <alignment horizontal="center" vertical="center"/>
    </xf>
    <xf numFmtId="0" fontId="76" fillId="0" borderId="24" xfId="114" applyFont="1" applyFill="1" applyBorder="1" applyAlignment="1">
      <alignment horizontal="center" vertical="center"/>
    </xf>
    <xf numFmtId="0" fontId="80" fillId="0" borderId="21" xfId="119" applyFont="1" applyFill="1" applyBorder="1" applyAlignment="1">
      <alignment horizontal="center" vertical="center" wrapText="1"/>
    </xf>
    <xf numFmtId="0" fontId="80" fillId="0" borderId="17" xfId="119" applyFont="1" applyFill="1" applyBorder="1" applyAlignment="1">
      <alignment horizontal="center" vertical="center"/>
    </xf>
    <xf numFmtId="0" fontId="80" fillId="0" borderId="23" xfId="119" applyFont="1" applyFill="1" applyBorder="1" applyAlignment="1">
      <alignment horizontal="center" vertical="center"/>
    </xf>
    <xf numFmtId="0" fontId="75" fillId="0" borderId="0" xfId="119" applyFont="1" applyFill="1" applyAlignment="1">
      <alignment horizontal="center" vertical="center"/>
    </xf>
    <xf numFmtId="0" fontId="75" fillId="0" borderId="0" xfId="119" quotePrefix="1" applyFont="1" applyFill="1" applyAlignment="1">
      <alignment horizontal="center" vertical="center"/>
    </xf>
    <xf numFmtId="0" fontId="75" fillId="0" borderId="0" xfId="119" applyFont="1" applyFill="1" applyBorder="1" applyAlignment="1">
      <alignment horizontal="center" vertical="center"/>
    </xf>
    <xf numFmtId="0" fontId="81" fillId="0" borderId="0" xfId="119" applyFont="1" applyFill="1" applyAlignment="1">
      <alignment horizontal="left" vertical="center"/>
    </xf>
    <xf numFmtId="204" fontId="81" fillId="0" borderId="0" xfId="119" applyNumberFormat="1" applyFont="1" applyFill="1" applyAlignment="1">
      <alignment horizontal="left" vertical="center"/>
    </xf>
    <xf numFmtId="204" fontId="81" fillId="0" borderId="0" xfId="119" applyNumberFormat="1" applyFont="1" applyFill="1" applyBorder="1" applyAlignment="1">
      <alignment horizontal="center" vertical="center"/>
    </xf>
    <xf numFmtId="0" fontId="81" fillId="0" borderId="0" xfId="119" applyFont="1" applyFill="1" applyAlignment="1">
      <alignment horizontal="left" vertical="center" shrinkToFit="1"/>
    </xf>
    <xf numFmtId="0" fontId="81" fillId="0" borderId="0" xfId="119" applyFont="1" applyFill="1" applyBorder="1" applyAlignment="1">
      <alignment horizontal="center" vertical="center"/>
    </xf>
    <xf numFmtId="0" fontId="80" fillId="0" borderId="19" xfId="119" applyFont="1" applyFill="1" applyBorder="1" applyAlignment="1">
      <alignment horizontal="center" vertical="center" wrapText="1"/>
    </xf>
    <xf numFmtId="0" fontId="80" fillId="0" borderId="18" xfId="119" applyFont="1" applyFill="1" applyBorder="1" applyAlignment="1">
      <alignment horizontal="center" vertical="center"/>
    </xf>
    <xf numFmtId="0" fontId="80" fillId="0" borderId="20" xfId="119" applyFont="1" applyFill="1" applyBorder="1" applyAlignment="1">
      <alignment horizontal="center" vertical="center"/>
    </xf>
    <xf numFmtId="0" fontId="80" fillId="0" borderId="46" xfId="119" applyFont="1" applyFill="1" applyBorder="1" applyAlignment="1">
      <alignment horizontal="center" vertical="center"/>
    </xf>
    <xf numFmtId="0" fontId="80" fillId="0" borderId="53" xfId="119" applyFont="1" applyFill="1" applyBorder="1" applyAlignment="1">
      <alignment horizontal="center" vertical="center"/>
    </xf>
    <xf numFmtId="0" fontId="80" fillId="0" borderId="54" xfId="119" applyFont="1" applyFill="1" applyBorder="1" applyAlignment="1">
      <alignment horizontal="center" vertical="center"/>
    </xf>
    <xf numFmtId="0" fontId="80" fillId="0" borderId="49" xfId="119" applyFont="1" applyFill="1" applyBorder="1" applyAlignment="1">
      <alignment horizontal="center" vertical="center"/>
    </xf>
    <xf numFmtId="0" fontId="80" fillId="0" borderId="50" xfId="119" applyFont="1" applyFill="1" applyBorder="1" applyAlignment="1">
      <alignment horizontal="center" vertical="center"/>
    </xf>
    <xf numFmtId="0" fontId="75" fillId="25" borderId="0" xfId="114" applyFont="1" applyFill="1" applyBorder="1" applyAlignment="1">
      <alignment horizontal="center" vertical="center"/>
    </xf>
    <xf numFmtId="0" fontId="76" fillId="0" borderId="19" xfId="114" quotePrefix="1" applyFont="1" applyFill="1" applyBorder="1" applyAlignment="1">
      <alignment horizontal="center" vertical="center" wrapText="1" shrinkToFit="1"/>
    </xf>
    <xf numFmtId="0" fontId="76" fillId="0" borderId="2" xfId="114" applyFont="1" applyFill="1" applyBorder="1" applyAlignment="1">
      <alignment horizontal="center" vertical="center" shrinkToFit="1"/>
    </xf>
    <xf numFmtId="0" fontId="76" fillId="0" borderId="22" xfId="114" applyFont="1" applyFill="1" applyBorder="1" applyAlignment="1">
      <alignment horizontal="center" vertical="center" shrinkToFit="1"/>
    </xf>
    <xf numFmtId="0" fontId="80" fillId="0" borderId="31" xfId="119" applyFont="1" applyFill="1" applyBorder="1" applyAlignment="1">
      <alignment horizontal="center" vertical="center" shrinkToFit="1"/>
    </xf>
    <xf numFmtId="0" fontId="80" fillId="0" borderId="36" xfId="119" applyFont="1" applyFill="1" applyBorder="1" applyAlignment="1">
      <alignment horizontal="center" vertical="center" shrinkToFit="1"/>
    </xf>
    <xf numFmtId="0" fontId="80" fillId="0" borderId="33" xfId="119" applyFont="1" applyFill="1" applyBorder="1" applyAlignment="1">
      <alignment horizontal="center" vertical="center" shrinkToFit="1"/>
    </xf>
    <xf numFmtId="0" fontId="80" fillId="0" borderId="37" xfId="119" applyFont="1" applyFill="1" applyBorder="1" applyAlignment="1">
      <alignment horizontal="center" vertical="center" shrinkToFit="1"/>
    </xf>
    <xf numFmtId="204" fontId="81" fillId="0" borderId="0" xfId="119" applyNumberFormat="1" applyFont="1" applyFill="1" applyBorder="1" applyAlignment="1">
      <alignment horizontal="right" vertical="center"/>
    </xf>
    <xf numFmtId="0" fontId="81" fillId="0" borderId="0" xfId="119" applyFont="1" applyFill="1" applyBorder="1" applyAlignment="1">
      <alignment horizontal="right" vertical="center"/>
    </xf>
    <xf numFmtId="0" fontId="80" fillId="0" borderId="30" xfId="119" applyFont="1" applyFill="1" applyBorder="1" applyAlignment="1">
      <alignment horizontal="center" vertical="center"/>
    </xf>
    <xf numFmtId="0" fontId="80" fillId="0" borderId="35" xfId="119" applyFont="1" applyFill="1" applyBorder="1" applyAlignment="1">
      <alignment horizontal="center" vertical="center"/>
    </xf>
    <xf numFmtId="0" fontId="80" fillId="0" borderId="31" xfId="119" quotePrefix="1" applyFont="1" applyFill="1" applyBorder="1" applyAlignment="1">
      <alignment horizontal="center" vertical="center" wrapText="1"/>
    </xf>
    <xf numFmtId="0" fontId="80" fillId="0" borderId="36" xfId="119" quotePrefix="1" applyFont="1" applyFill="1" applyBorder="1" applyAlignment="1">
      <alignment horizontal="center" vertical="center" wrapText="1"/>
    </xf>
    <xf numFmtId="0" fontId="75" fillId="25" borderId="0" xfId="119" quotePrefix="1" applyFont="1" applyFill="1" applyBorder="1" applyAlignment="1">
      <alignment horizontal="center" vertical="center"/>
    </xf>
    <xf numFmtId="0" fontId="81" fillId="0" borderId="24" xfId="119" applyFont="1" applyFill="1" applyBorder="1" applyAlignment="1">
      <alignment horizontal="right"/>
    </xf>
    <xf numFmtId="0" fontId="84" fillId="0" borderId="17" xfId="0" applyFont="1" applyBorder="1"/>
    <xf numFmtId="0" fontId="84" fillId="0" borderId="23" xfId="0" applyFont="1" applyBorder="1"/>
    <xf numFmtId="0" fontId="79" fillId="0" borderId="19" xfId="119" applyFont="1" applyFill="1" applyBorder="1" applyAlignment="1">
      <alignment horizontal="center" vertical="center" wrapText="1"/>
    </xf>
    <xf numFmtId="0" fontId="84" fillId="0" borderId="18" xfId="0" applyFont="1" applyBorder="1"/>
    <xf numFmtId="0" fontId="84" fillId="0" borderId="20" xfId="0" applyFont="1" applyBorder="1"/>
    <xf numFmtId="0" fontId="80" fillId="0" borderId="30" xfId="119" applyFont="1" applyFill="1" applyBorder="1" applyAlignment="1">
      <alignment horizontal="center" vertical="center" shrinkToFit="1"/>
    </xf>
    <xf numFmtId="0" fontId="80" fillId="0" borderId="35" xfId="119" applyFont="1" applyFill="1" applyBorder="1" applyAlignment="1">
      <alignment horizontal="center" vertical="center" shrinkToFit="1"/>
    </xf>
    <xf numFmtId="0" fontId="75" fillId="25" borderId="0" xfId="119" applyFont="1" applyFill="1" applyBorder="1" applyAlignment="1">
      <alignment horizontal="center" vertical="center"/>
    </xf>
    <xf numFmtId="0" fontId="80" fillId="0" borderId="23" xfId="119" applyFont="1" applyFill="1" applyBorder="1" applyAlignment="1">
      <alignment horizontal="center" vertical="center" wrapText="1"/>
    </xf>
    <xf numFmtId="0" fontId="80" fillId="0" borderId="46" xfId="119" applyFont="1" applyFill="1" applyBorder="1" applyAlignment="1">
      <alignment horizontal="center" vertical="center" wrapText="1"/>
    </xf>
    <xf numFmtId="0" fontId="80" fillId="0" borderId="35" xfId="119" applyFont="1" applyFill="1" applyBorder="1" applyAlignment="1">
      <alignment horizontal="center" vertical="center" wrapText="1"/>
    </xf>
    <xf numFmtId="0" fontId="80" fillId="0" borderId="50" xfId="119" applyFont="1" applyFill="1" applyBorder="1" applyAlignment="1">
      <alignment horizontal="center" vertical="center" wrapText="1"/>
    </xf>
    <xf numFmtId="0" fontId="80" fillId="0" borderId="37" xfId="119" applyFont="1" applyFill="1" applyBorder="1" applyAlignment="1">
      <alignment horizontal="center" vertical="center" wrapText="1"/>
    </xf>
    <xf numFmtId="0" fontId="80" fillId="0" borderId="51" xfId="119" applyFont="1" applyFill="1" applyBorder="1" applyAlignment="1">
      <alignment horizontal="center" vertical="center" wrapText="1"/>
    </xf>
    <xf numFmtId="0" fontId="80" fillId="0" borderId="24" xfId="119" applyFont="1" applyFill="1" applyBorder="1" applyAlignment="1">
      <alignment horizontal="center" vertical="center" wrapText="1"/>
    </xf>
    <xf numFmtId="0" fontId="80" fillId="0" borderId="20" xfId="119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5" fillId="25" borderId="0" xfId="115" applyFont="1" applyFill="1" applyAlignment="1">
      <alignment horizontal="center" vertical="center"/>
    </xf>
    <xf numFmtId="0" fontId="76" fillId="0" borderId="24" xfId="0" applyFont="1" applyFill="1" applyBorder="1" applyAlignment="1">
      <alignment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/>
    </xf>
    <xf numFmtId="0" fontId="76" fillId="0" borderId="19" xfId="0" quotePrefix="1" applyFont="1" applyFill="1" applyBorder="1" applyAlignment="1">
      <alignment horizontal="center" vertical="center" wrapText="1"/>
    </xf>
    <xf numFmtId="0" fontId="76" fillId="0" borderId="51" xfId="0" applyFont="1" applyFill="1" applyBorder="1" applyAlignment="1">
      <alignment horizontal="center" vertical="center"/>
    </xf>
    <xf numFmtId="0" fontId="81" fillId="0" borderId="51" xfId="119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 wrapText="1"/>
    </xf>
    <xf numFmtId="0" fontId="76" fillId="0" borderId="24" xfId="0" quotePrefix="1" applyFont="1" applyFill="1" applyBorder="1" applyAlignment="1">
      <alignment horizontal="left" vertical="center"/>
    </xf>
    <xf numFmtId="0" fontId="76" fillId="0" borderId="51" xfId="0" quotePrefix="1" applyFont="1" applyFill="1" applyBorder="1" applyAlignment="1">
      <alignment horizontal="center" vertical="center" wrapText="1"/>
    </xf>
    <xf numFmtId="0" fontId="76" fillId="0" borderId="21" xfId="0" quotePrefix="1" applyFont="1" applyFill="1" applyBorder="1" applyAlignment="1">
      <alignment horizontal="center" vertical="center" wrapText="1"/>
    </xf>
    <xf numFmtId="0" fontId="81" fillId="0" borderId="51" xfId="119" applyFont="1" applyFill="1" applyBorder="1" applyAlignment="1">
      <alignment horizontal="right" vertical="center"/>
    </xf>
    <xf numFmtId="0" fontId="76" fillId="0" borderId="24" xfId="0" quotePrefix="1" applyFont="1" applyFill="1" applyBorder="1" applyAlignment="1">
      <alignment horizontal="center" vertical="center" wrapText="1"/>
    </xf>
    <xf numFmtId="0" fontId="76" fillId="0" borderId="23" xfId="0" quotePrefix="1" applyFont="1" applyFill="1" applyBorder="1" applyAlignment="1">
      <alignment horizontal="center" vertical="center" wrapText="1"/>
    </xf>
    <xf numFmtId="0" fontId="76" fillId="0" borderId="20" xfId="119" applyFont="1" applyFill="1" applyBorder="1" applyAlignment="1">
      <alignment horizontal="center" vertical="center" wrapText="1"/>
    </xf>
    <xf numFmtId="0" fontId="76" fillId="0" borderId="24" xfId="119" applyFont="1" applyFill="1" applyBorder="1" applyAlignment="1">
      <alignment horizontal="center" vertical="center" wrapText="1"/>
    </xf>
    <xf numFmtId="0" fontId="76" fillId="0" borderId="23" xfId="119" applyFont="1" applyFill="1" applyBorder="1" applyAlignment="1">
      <alignment horizontal="center" vertical="center" wrapText="1"/>
    </xf>
    <xf numFmtId="0" fontId="76" fillId="0" borderId="24" xfId="119" quotePrefix="1" applyFont="1" applyFill="1" applyBorder="1" applyAlignment="1">
      <alignment horizontal="left" vertical="center"/>
    </xf>
    <xf numFmtId="0" fontId="76" fillId="0" borderId="24" xfId="119" applyFont="1" applyFill="1" applyBorder="1" applyAlignment="1">
      <alignment horizontal="left" vertical="center"/>
    </xf>
    <xf numFmtId="0" fontId="76" fillId="0" borderId="24" xfId="119" quotePrefix="1" applyFont="1" applyFill="1" applyBorder="1" applyAlignment="1">
      <alignment horizontal="right" vertical="center"/>
    </xf>
    <xf numFmtId="0" fontId="76" fillId="0" borderId="24" xfId="119" applyFont="1" applyFill="1" applyBorder="1" applyAlignment="1">
      <alignment horizontal="right" vertical="center"/>
    </xf>
    <xf numFmtId="0" fontId="76" fillId="0" borderId="19" xfId="119" applyFont="1" applyFill="1" applyBorder="1" applyAlignment="1">
      <alignment horizontal="center" vertical="center" wrapText="1"/>
    </xf>
    <xf numFmtId="0" fontId="76" fillId="0" borderId="21" xfId="119" applyFont="1" applyFill="1" applyBorder="1" applyAlignment="1">
      <alignment horizontal="center" vertical="center"/>
    </xf>
    <xf numFmtId="0" fontId="76" fillId="0" borderId="51" xfId="119" applyFont="1" applyFill="1" applyBorder="1" applyAlignment="1">
      <alignment horizontal="center" vertical="center"/>
    </xf>
    <xf numFmtId="0" fontId="75" fillId="0" borderId="0" xfId="115" applyFont="1" applyAlignment="1">
      <alignment horizontal="center" vertical="center"/>
    </xf>
    <xf numFmtId="0" fontId="76" fillId="0" borderId="24" xfId="0" applyFont="1" applyFill="1" applyBorder="1" applyAlignment="1">
      <alignment horizontal="left" vertical="center"/>
    </xf>
    <xf numFmtId="0" fontId="76" fillId="0" borderId="51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/>
    </xf>
    <xf numFmtId="0" fontId="76" fillId="0" borderId="59" xfId="0" applyFont="1" applyFill="1" applyBorder="1" applyAlignment="1">
      <alignment horizontal="center" vertical="center"/>
    </xf>
    <xf numFmtId="0" fontId="76" fillId="0" borderId="29" xfId="0" quotePrefix="1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5" fillId="25" borderId="0" xfId="119" applyFont="1" applyFill="1" applyAlignment="1">
      <alignment horizontal="center" vertical="center"/>
    </xf>
    <xf numFmtId="0" fontId="76" fillId="0" borderId="29" xfId="119" quotePrefix="1" applyFont="1" applyFill="1" applyBorder="1" applyAlignment="1">
      <alignment horizontal="center" vertical="center" shrinkToFit="1"/>
    </xf>
    <xf numFmtId="0" fontId="76" fillId="0" borderId="59" xfId="119" applyFont="1" applyFill="1" applyBorder="1" applyAlignment="1">
      <alignment horizontal="center" vertical="center" shrinkToFit="1"/>
    </xf>
    <xf numFmtId="0" fontId="76" fillId="0" borderId="22" xfId="119" applyFont="1" applyFill="1" applyBorder="1" applyAlignment="1">
      <alignment horizontal="center" vertical="center" shrinkToFit="1"/>
    </xf>
    <xf numFmtId="0" fontId="76" fillId="0" borderId="29" xfId="119" applyFont="1" applyFill="1" applyBorder="1" applyAlignment="1">
      <alignment horizontal="center" vertical="center" shrinkToFit="1"/>
    </xf>
    <xf numFmtId="0" fontId="76" fillId="0" borderId="20" xfId="119" quotePrefix="1" applyFont="1" applyFill="1" applyBorder="1" applyAlignment="1">
      <alignment horizontal="center" vertical="center" shrinkToFit="1"/>
    </xf>
    <xf numFmtId="0" fontId="76" fillId="0" borderId="24" xfId="119" applyFont="1" applyFill="1" applyBorder="1" applyAlignment="1">
      <alignment horizontal="center" vertical="center" shrinkToFit="1"/>
    </xf>
    <xf numFmtId="0" fontId="76" fillId="0" borderId="24" xfId="119" quotePrefix="1" applyFont="1" applyFill="1" applyBorder="1" applyAlignment="1">
      <alignment horizontal="left" vertical="center" shrinkToFit="1"/>
    </xf>
    <xf numFmtId="0" fontId="76" fillId="0" borderId="24" xfId="119" applyFont="1" applyFill="1" applyBorder="1" applyAlignment="1">
      <alignment vertical="center" shrinkToFit="1"/>
    </xf>
    <xf numFmtId="0" fontId="81" fillId="0" borderId="0" xfId="119" applyFont="1" applyFill="1" applyBorder="1" applyAlignment="1">
      <alignment horizontal="left" vertical="center" shrinkToFit="1"/>
    </xf>
    <xf numFmtId="0" fontId="75" fillId="25" borderId="0" xfId="119" quotePrefix="1" applyFont="1" applyFill="1" applyAlignment="1">
      <alignment horizontal="center" vertical="center"/>
    </xf>
    <xf numFmtId="0" fontId="76" fillId="0" borderId="24" xfId="119" quotePrefix="1" applyFont="1" applyFill="1" applyBorder="1" applyAlignment="1">
      <alignment horizontal="right" vertical="center" shrinkToFit="1"/>
    </xf>
    <xf numFmtId="0" fontId="76" fillId="0" borderId="24" xfId="119" applyFont="1" applyFill="1" applyBorder="1" applyAlignment="1">
      <alignment horizontal="right" vertical="center" shrinkToFit="1"/>
    </xf>
    <xf numFmtId="0" fontId="81" fillId="0" borderId="51" xfId="119" applyFont="1" applyFill="1" applyBorder="1" applyAlignment="1">
      <alignment horizontal="left" vertical="center"/>
    </xf>
    <xf numFmtId="0" fontId="96" fillId="0" borderId="0" xfId="119" applyFont="1" applyFill="1" applyBorder="1" applyAlignment="1">
      <alignment horizontal="left" vertical="center"/>
    </xf>
    <xf numFmtId="0" fontId="76" fillId="0" borderId="21" xfId="119" applyFont="1" applyFill="1" applyBorder="1" applyAlignment="1">
      <alignment horizontal="center" vertical="center" shrinkToFit="1"/>
    </xf>
    <xf numFmtId="0" fontId="76" fillId="0" borderId="17" xfId="119" applyFont="1" applyFill="1" applyBorder="1" applyAlignment="1">
      <alignment horizontal="center" vertical="center" shrinkToFit="1"/>
    </xf>
    <xf numFmtId="0" fontId="76" fillId="0" borderId="23" xfId="119" applyFont="1" applyFill="1" applyBorder="1" applyAlignment="1">
      <alignment horizontal="center" vertical="center" shrinkToFit="1"/>
    </xf>
    <xf numFmtId="0" fontId="78" fillId="0" borderId="29" xfId="119" applyFont="1" applyFill="1" applyBorder="1" applyAlignment="1">
      <alignment horizontal="center" vertical="center" shrinkToFit="1"/>
    </xf>
    <xf numFmtId="0" fontId="78" fillId="0" borderId="59" xfId="119" applyFont="1" applyFill="1" applyBorder="1" applyAlignment="1">
      <alignment horizontal="center" vertical="center" shrinkToFit="1"/>
    </xf>
    <xf numFmtId="0" fontId="78" fillId="0" borderId="22" xfId="119" applyFont="1" applyFill="1" applyBorder="1" applyAlignment="1">
      <alignment horizontal="center" vertical="center" shrinkToFit="1"/>
    </xf>
    <xf numFmtId="0" fontId="76" fillId="0" borderId="19" xfId="119" applyFont="1" applyFill="1" applyBorder="1" applyAlignment="1">
      <alignment horizontal="center" vertical="center" shrinkToFit="1"/>
    </xf>
    <xf numFmtId="0" fontId="76" fillId="0" borderId="18" xfId="119" applyFont="1" applyFill="1" applyBorder="1" applyAlignment="1">
      <alignment horizontal="center" vertical="center" shrinkToFit="1"/>
    </xf>
    <xf numFmtId="0" fontId="76" fillId="0" borderId="20" xfId="119" applyFont="1" applyFill="1" applyBorder="1" applyAlignment="1">
      <alignment horizontal="center" vertical="center" shrinkToFit="1"/>
    </xf>
    <xf numFmtId="0" fontId="75" fillId="25" borderId="0" xfId="114" quotePrefix="1" applyFont="1" applyFill="1" applyBorder="1" applyAlignment="1">
      <alignment horizontal="center" vertical="center"/>
    </xf>
    <xf numFmtId="0" fontId="76" fillId="0" borderId="19" xfId="114" quotePrefix="1" applyFont="1" applyFill="1" applyBorder="1" applyAlignment="1">
      <alignment horizontal="center" vertical="center" shrinkToFit="1"/>
    </xf>
    <xf numFmtId="0" fontId="76" fillId="0" borderId="51" xfId="114" applyFont="1" applyFill="1" applyBorder="1" applyAlignment="1">
      <alignment horizontal="center" vertical="center" shrinkToFit="1"/>
    </xf>
    <xf numFmtId="0" fontId="76" fillId="0" borderId="21" xfId="114" applyFont="1" applyFill="1" applyBorder="1" applyAlignment="1">
      <alignment horizontal="center" vertical="center" shrinkToFit="1"/>
    </xf>
    <xf numFmtId="0" fontId="76" fillId="0" borderId="29" xfId="114" applyFont="1" applyFill="1" applyBorder="1" applyAlignment="1">
      <alignment horizontal="center" vertical="center" shrinkToFit="1"/>
    </xf>
    <xf numFmtId="0" fontId="6" fillId="0" borderId="0" xfId="119" applyFont="1" applyFill="1" applyBorder="1" applyAlignment="1">
      <alignment horizontal="left" wrapText="1"/>
    </xf>
    <xf numFmtId="0" fontId="6" fillId="0" borderId="0" xfId="119" quotePrefix="1" applyFont="1" applyFill="1" applyBorder="1" applyAlignment="1">
      <alignment horizontal="left" wrapText="1"/>
    </xf>
    <xf numFmtId="210" fontId="85" fillId="0" borderId="24" xfId="119" applyNumberFormat="1" applyFont="1" applyFill="1" applyBorder="1" applyAlignment="1">
      <alignment horizontal="right" vertical="center" wrapText="1" indent="1" shrinkToFit="1"/>
    </xf>
    <xf numFmtId="0" fontId="81" fillId="0" borderId="0" xfId="119" applyNumberFormat="1" applyFont="1" applyFill="1" applyBorder="1" applyAlignment="1">
      <alignment horizontal="right" vertical="center"/>
    </xf>
    <xf numFmtId="210" fontId="85" fillId="0" borderId="0" xfId="119" applyNumberFormat="1" applyFont="1" applyFill="1" applyBorder="1" applyAlignment="1">
      <alignment horizontal="right" vertical="center" wrapText="1" indent="1" shrinkToFit="1"/>
    </xf>
    <xf numFmtId="210" fontId="80" fillId="0" borderId="0" xfId="119" applyNumberFormat="1" applyFont="1" applyFill="1" applyBorder="1" applyAlignment="1">
      <alignment horizontal="right" vertical="center" wrapText="1" indent="1" shrinkToFit="1"/>
    </xf>
    <xf numFmtId="0" fontId="80" fillId="0" borderId="32" xfId="119" applyFont="1" applyFill="1" applyBorder="1" applyAlignment="1">
      <alignment horizontal="center" vertical="center" shrinkToFit="1"/>
    </xf>
    <xf numFmtId="0" fontId="80" fillId="0" borderId="21" xfId="119" applyFont="1" applyFill="1" applyBorder="1" applyAlignment="1">
      <alignment horizontal="center" vertical="center" wrapText="1" shrinkToFit="1"/>
    </xf>
    <xf numFmtId="0" fontId="80" fillId="0" borderId="17" xfId="119" applyFont="1" applyFill="1" applyBorder="1" applyAlignment="1">
      <alignment horizontal="center" vertical="center" wrapText="1" shrinkToFit="1"/>
    </xf>
    <xf numFmtId="0" fontId="80" fillId="0" borderId="23" xfId="119" applyFont="1" applyFill="1" applyBorder="1" applyAlignment="1">
      <alignment horizontal="center" vertical="center" wrapText="1" shrinkToFit="1"/>
    </xf>
    <xf numFmtId="0" fontId="80" fillId="0" borderId="46" xfId="119" applyFont="1" applyFill="1" applyBorder="1" applyAlignment="1">
      <alignment horizontal="center" vertical="center" shrinkToFit="1"/>
    </xf>
    <xf numFmtId="0" fontId="80" fillId="0" borderId="53" xfId="119" applyFont="1" applyFill="1" applyBorder="1" applyAlignment="1">
      <alignment horizontal="center" vertical="center" shrinkToFit="1"/>
    </xf>
    <xf numFmtId="0" fontId="80" fillId="0" borderId="53" xfId="119" quotePrefix="1" applyFont="1" applyFill="1" applyBorder="1" applyAlignment="1">
      <alignment horizontal="center" vertical="center" shrinkToFit="1"/>
    </xf>
    <xf numFmtId="0" fontId="80" fillId="0" borderId="50" xfId="119" quotePrefix="1" applyFont="1" applyFill="1" applyBorder="1" applyAlignment="1">
      <alignment horizontal="center" vertical="center" shrinkToFit="1"/>
    </xf>
    <xf numFmtId="0" fontId="80" fillId="0" borderId="50" xfId="119" applyFont="1" applyFill="1" applyBorder="1" applyAlignment="1">
      <alignment horizontal="center" vertical="center" shrinkToFit="1"/>
    </xf>
    <xf numFmtId="0" fontId="80" fillId="0" borderId="38" xfId="119" applyFont="1" applyFill="1" applyBorder="1" applyAlignment="1">
      <alignment horizontal="center" vertical="center" shrinkToFit="1"/>
    </xf>
    <xf numFmtId="210" fontId="85" fillId="0" borderId="0" xfId="119" applyNumberFormat="1" applyFont="1" applyFill="1" applyAlignment="1">
      <alignment horizontal="right" vertical="center" wrapText="1" indent="1" shrinkToFit="1"/>
    </xf>
    <xf numFmtId="0" fontId="80" fillId="0" borderId="34" xfId="119" applyFont="1" applyFill="1" applyBorder="1" applyAlignment="1">
      <alignment horizontal="center" vertical="center" wrapText="1" shrinkToFit="1"/>
    </xf>
    <xf numFmtId="0" fontId="80" fillId="0" borderId="30" xfId="119" applyFont="1" applyFill="1" applyBorder="1" applyAlignment="1">
      <alignment horizontal="center" vertical="center" wrapText="1" shrinkToFit="1"/>
    </xf>
    <xf numFmtId="0" fontId="80" fillId="0" borderId="35" xfId="119" applyFont="1" applyFill="1" applyBorder="1" applyAlignment="1">
      <alignment horizontal="center" vertical="center" wrapText="1" shrinkToFit="1"/>
    </xf>
    <xf numFmtId="0" fontId="80" fillId="0" borderId="32" xfId="119" applyFont="1" applyFill="1" applyBorder="1" applyAlignment="1">
      <alignment horizontal="center" vertical="center" wrapText="1" shrinkToFit="1"/>
    </xf>
    <xf numFmtId="0" fontId="80" fillId="0" borderId="31" xfId="119" applyFont="1" applyFill="1" applyBorder="1" applyAlignment="1">
      <alignment horizontal="center" vertical="center" wrapText="1" shrinkToFit="1"/>
    </xf>
    <xf numFmtId="0" fontId="80" fillId="0" borderId="36" xfId="119" applyFont="1" applyFill="1" applyBorder="1" applyAlignment="1">
      <alignment horizontal="center" vertical="center" wrapText="1" shrinkToFit="1"/>
    </xf>
    <xf numFmtId="0" fontId="80" fillId="0" borderId="34" xfId="119" applyFont="1" applyFill="1" applyBorder="1" applyAlignment="1">
      <alignment horizontal="center" vertical="center" shrinkToFit="1"/>
    </xf>
    <xf numFmtId="210" fontId="80" fillId="0" borderId="0" xfId="119" applyNumberFormat="1" applyFont="1" applyFill="1" applyAlignment="1">
      <alignment horizontal="right" vertical="center" wrapText="1" indent="1" shrinkToFit="1"/>
    </xf>
    <xf numFmtId="0" fontId="75" fillId="25" borderId="0" xfId="119" applyFont="1" applyFill="1" applyBorder="1" applyAlignment="1">
      <alignment horizontal="center" vertical="center" shrinkToFit="1"/>
    </xf>
    <xf numFmtId="0" fontId="75" fillId="25" borderId="0" xfId="119" quotePrefix="1" applyFont="1" applyFill="1" applyBorder="1" applyAlignment="1">
      <alignment horizontal="center" vertical="center" shrinkToFit="1"/>
    </xf>
    <xf numFmtId="0" fontId="75" fillId="0" borderId="0" xfId="119" applyFont="1" applyFill="1" applyAlignment="1">
      <alignment horizontal="center" vertical="center" shrinkToFit="1"/>
    </xf>
    <xf numFmtId="0" fontId="75" fillId="0" borderId="0" xfId="119" quotePrefix="1" applyFont="1" applyFill="1" applyAlignment="1">
      <alignment horizontal="center" vertical="center" shrinkToFit="1"/>
    </xf>
    <xf numFmtId="0" fontId="81" fillId="0" borderId="24" xfId="119" quotePrefix="1" applyFont="1" applyFill="1" applyBorder="1" applyAlignment="1">
      <alignment horizontal="left"/>
    </xf>
    <xf numFmtId="0" fontId="80" fillId="0" borderId="17" xfId="119" applyFont="1" applyFill="1" applyBorder="1" applyAlignment="1">
      <alignment horizontal="center" vertical="center" shrinkToFit="1"/>
    </xf>
    <xf numFmtId="0" fontId="80" fillId="0" borderId="23" xfId="119" applyFont="1" applyFill="1" applyBorder="1" applyAlignment="1">
      <alignment horizontal="center" vertical="center" shrinkToFit="1"/>
    </xf>
    <xf numFmtId="0" fontId="80" fillId="0" borderId="19" xfId="119" applyFont="1" applyFill="1" applyBorder="1" applyAlignment="1">
      <alignment horizontal="center" vertical="center" wrapText="1" shrinkToFit="1"/>
    </xf>
    <xf numFmtId="0" fontId="80" fillId="0" borderId="18" xfId="119" applyFont="1" applyFill="1" applyBorder="1" applyAlignment="1">
      <alignment horizontal="center" vertical="center" wrapText="1" shrinkToFit="1"/>
    </xf>
    <xf numFmtId="0" fontId="80" fillId="0" borderId="20" xfId="119" applyFont="1" applyFill="1" applyBorder="1" applyAlignment="1">
      <alignment horizontal="center" vertical="center" wrapText="1" shrinkToFit="1"/>
    </xf>
    <xf numFmtId="0" fontId="76" fillId="0" borderId="18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 shrinkToFit="1"/>
    </xf>
    <xf numFmtId="0" fontId="76" fillId="0" borderId="17" xfId="0" applyFont="1" applyFill="1" applyBorder="1" applyAlignment="1">
      <alignment horizontal="center" vertical="center" shrinkToFit="1"/>
    </xf>
    <xf numFmtId="0" fontId="76" fillId="0" borderId="24" xfId="0" applyFont="1" applyFill="1" applyBorder="1" applyAlignment="1">
      <alignment horizontal="center" vertical="center" shrinkToFit="1"/>
    </xf>
    <xf numFmtId="0" fontId="76" fillId="0" borderId="23" xfId="0" applyFont="1" applyFill="1" applyBorder="1" applyAlignment="1">
      <alignment horizontal="center" vertical="center" shrinkToFit="1"/>
    </xf>
    <xf numFmtId="0" fontId="75" fillId="25" borderId="0" xfId="0" applyFont="1" applyFill="1" applyAlignment="1">
      <alignment horizontal="center" vertical="center"/>
    </xf>
    <xf numFmtId="0" fontId="76" fillId="0" borderId="21" xfId="0" applyFont="1" applyFill="1" applyBorder="1" applyAlignment="1">
      <alignment horizontal="center" vertical="center" shrinkToFit="1"/>
    </xf>
    <xf numFmtId="0" fontId="76" fillId="0" borderId="26" xfId="0" applyFont="1" applyFill="1" applyBorder="1" applyAlignment="1">
      <alignment horizontal="center" vertical="center" shrinkToFit="1"/>
    </xf>
    <xf numFmtId="0" fontId="76" fillId="0" borderId="19" xfId="0" applyFont="1" applyFill="1" applyBorder="1" applyAlignment="1">
      <alignment horizontal="center" vertical="center" shrinkToFit="1"/>
    </xf>
    <xf numFmtId="0" fontId="76" fillId="0" borderId="51" xfId="0" applyFont="1" applyFill="1" applyBorder="1" applyAlignment="1">
      <alignment horizontal="center" vertical="center" shrinkToFit="1"/>
    </xf>
    <xf numFmtId="0" fontId="76" fillId="0" borderId="20" xfId="0" applyFont="1" applyFill="1" applyBorder="1" applyAlignment="1">
      <alignment horizontal="center" vertical="center" shrinkToFit="1"/>
    </xf>
    <xf numFmtId="0" fontId="3" fillId="0" borderId="0" xfId="128" applyFont="1" applyFill="1" applyBorder="1" applyAlignment="1">
      <alignment horizontal="left" vertical="center" shrinkToFit="1"/>
    </xf>
    <xf numFmtId="0" fontId="75" fillId="25" borderId="0" xfId="128" applyFont="1" applyFill="1" applyAlignment="1">
      <alignment horizontal="center" vertical="center"/>
    </xf>
    <xf numFmtId="0" fontId="76" fillId="0" borderId="21" xfId="128" applyFont="1" applyFill="1" applyBorder="1" applyAlignment="1">
      <alignment horizontal="center" vertical="center" shrinkToFit="1"/>
    </xf>
    <xf numFmtId="0" fontId="76" fillId="0" borderId="17" xfId="128" applyFont="1" applyFill="1" applyBorder="1" applyAlignment="1">
      <alignment horizontal="center" vertical="center" shrinkToFit="1"/>
    </xf>
    <xf numFmtId="0" fontId="76" fillId="0" borderId="23" xfId="128" applyFont="1" applyFill="1" applyBorder="1" applyAlignment="1">
      <alignment horizontal="center" vertical="center" shrinkToFit="1"/>
    </xf>
    <xf numFmtId="0" fontId="76" fillId="0" borderId="29" xfId="128" applyFont="1" applyFill="1" applyBorder="1" applyAlignment="1">
      <alignment horizontal="center" vertical="center" shrinkToFit="1"/>
    </xf>
    <xf numFmtId="0" fontId="76" fillId="0" borderId="22" xfId="128" applyFont="1" applyFill="1" applyBorder="1" applyAlignment="1">
      <alignment horizontal="center" vertical="center" shrinkToFit="1"/>
    </xf>
    <xf numFmtId="0" fontId="76" fillId="0" borderId="59" xfId="128" applyFont="1" applyFill="1" applyBorder="1" applyAlignment="1">
      <alignment horizontal="center" vertical="center" shrinkToFit="1"/>
    </xf>
    <xf numFmtId="0" fontId="76" fillId="0" borderId="19" xfId="128" applyFont="1" applyFill="1" applyBorder="1" applyAlignment="1">
      <alignment horizontal="center" vertical="center" shrinkToFit="1"/>
    </xf>
    <xf numFmtId="0" fontId="76" fillId="0" borderId="18" xfId="128" applyFont="1" applyFill="1" applyBorder="1" applyAlignment="1">
      <alignment horizontal="center" vertical="center" shrinkToFit="1"/>
    </xf>
    <xf numFmtId="0" fontId="76" fillId="0" borderId="20" xfId="128" applyFont="1" applyFill="1" applyBorder="1" applyAlignment="1">
      <alignment horizontal="center" vertical="center" shrinkToFit="1"/>
    </xf>
    <xf numFmtId="0" fontId="76" fillId="0" borderId="19" xfId="0" quotePrefix="1" applyFont="1" applyFill="1" applyBorder="1" applyAlignment="1">
      <alignment horizontal="center" vertical="center" shrinkToFit="1"/>
    </xf>
    <xf numFmtId="0" fontId="76" fillId="0" borderId="51" xfId="0" quotePrefix="1" applyFont="1" applyFill="1" applyBorder="1" applyAlignment="1">
      <alignment horizontal="center" vertical="center" shrinkToFit="1"/>
    </xf>
    <xf numFmtId="0" fontId="76" fillId="0" borderId="21" xfId="0" quotePrefix="1" applyFont="1" applyFill="1" applyBorder="1" applyAlignment="1">
      <alignment horizontal="center" vertical="center" shrinkToFit="1"/>
    </xf>
    <xf numFmtId="0" fontId="81" fillId="0" borderId="0" xfId="119" applyFont="1" applyFill="1" applyBorder="1" applyAlignment="1" applyProtection="1">
      <alignment horizontal="left" vertical="center"/>
      <protection locked="0"/>
    </xf>
    <xf numFmtId="0" fontId="76" fillId="0" borderId="20" xfId="0" quotePrefix="1" applyFont="1" applyFill="1" applyBorder="1" applyAlignment="1">
      <alignment horizontal="center" vertical="center" shrinkToFit="1"/>
    </xf>
    <xf numFmtId="0" fontId="75" fillId="25" borderId="0" xfId="122" applyFont="1" applyFill="1" applyBorder="1" applyAlignment="1">
      <alignment horizontal="center" vertical="center"/>
    </xf>
    <xf numFmtId="0" fontId="76" fillId="0" borderId="50" xfId="119" applyFont="1" applyFill="1" applyBorder="1" applyAlignment="1">
      <alignment horizontal="center" vertical="center" shrinkToFit="1"/>
    </xf>
    <xf numFmtId="0" fontId="76" fillId="0" borderId="46" xfId="119" applyFont="1" applyFill="1" applyBorder="1" applyAlignment="1">
      <alignment horizontal="center" vertical="center" shrinkToFit="1"/>
    </xf>
    <xf numFmtId="0" fontId="76" fillId="0" borderId="28" xfId="0" applyFont="1" applyFill="1" applyBorder="1" applyAlignment="1">
      <alignment horizontal="center" vertical="center" shrinkToFit="1"/>
    </xf>
    <xf numFmtId="0" fontId="81" fillId="0" borderId="24" xfId="119" applyFont="1" applyFill="1" applyBorder="1" applyAlignment="1">
      <alignment horizontal="left" shrinkToFit="1"/>
    </xf>
    <xf numFmtId="0" fontId="80" fillId="0" borderId="46" xfId="119" applyFont="1" applyFill="1" applyBorder="1" applyAlignment="1">
      <alignment horizontal="center" vertical="center" wrapText="1" shrinkToFit="1"/>
    </xf>
    <xf numFmtId="0" fontId="75" fillId="0" borderId="0" xfId="122" applyFont="1" applyAlignment="1">
      <alignment horizontal="center" vertical="center"/>
    </xf>
    <xf numFmtId="0" fontId="76" fillId="0" borderId="21" xfId="122" applyFont="1" applyBorder="1" applyAlignment="1">
      <alignment horizontal="center" vertical="center" shrinkToFit="1"/>
    </xf>
    <xf numFmtId="0" fontId="76" fillId="0" borderId="17" xfId="122" applyFont="1" applyBorder="1" applyAlignment="1">
      <alignment horizontal="center" vertical="center" shrinkToFit="1"/>
    </xf>
    <xf numFmtId="0" fontId="76" fillId="0" borderId="23" xfId="122" applyFont="1" applyBorder="1" applyAlignment="1">
      <alignment horizontal="center" vertical="center" shrinkToFit="1"/>
    </xf>
    <xf numFmtId="0" fontId="76" fillId="0" borderId="19" xfId="122" applyFont="1" applyBorder="1" applyAlignment="1">
      <alignment horizontal="center" vertical="center" shrinkToFit="1"/>
    </xf>
    <xf numFmtId="0" fontId="76" fillId="0" borderId="18" xfId="122" applyFont="1" applyBorder="1" applyAlignment="1">
      <alignment horizontal="center" vertical="center" shrinkToFit="1"/>
    </xf>
    <xf numFmtId="0" fontId="76" fillId="0" borderId="20" xfId="122" applyFont="1" applyBorder="1" applyAlignment="1">
      <alignment horizontal="center" vertical="center" shrinkToFit="1"/>
    </xf>
    <xf numFmtId="0" fontId="77" fillId="0" borderId="51" xfId="122" applyNumberFormat="1" applyFont="1" applyBorder="1" applyAlignment="1">
      <alignment horizontal="right" vertical="center"/>
    </xf>
    <xf numFmtId="0" fontId="75" fillId="25" borderId="0" xfId="122" applyFont="1" applyFill="1" applyAlignment="1">
      <alignment horizontal="center" vertical="center"/>
    </xf>
    <xf numFmtId="0" fontId="76" fillId="16" borderId="19" xfId="122" applyFont="1" applyFill="1" applyBorder="1" applyAlignment="1">
      <alignment horizontal="center" vertical="center" shrinkToFit="1"/>
    </xf>
    <xf numFmtId="0" fontId="76" fillId="16" borderId="28" xfId="122" applyFont="1" applyFill="1" applyBorder="1" applyAlignment="1">
      <alignment horizontal="center" vertical="center" shrinkToFit="1"/>
    </xf>
    <xf numFmtId="0" fontId="76" fillId="16" borderId="21" xfId="122" applyFont="1" applyFill="1" applyBorder="1" applyAlignment="1">
      <alignment horizontal="center" vertical="center" shrinkToFit="1"/>
    </xf>
    <xf numFmtId="0" fontId="76" fillId="0" borderId="19" xfId="122" quotePrefix="1" applyFont="1" applyBorder="1" applyAlignment="1">
      <alignment horizontal="center" vertical="center" shrinkToFit="1"/>
    </xf>
    <xf numFmtId="0" fontId="76" fillId="0" borderId="2" xfId="122" quotePrefix="1" applyFont="1" applyBorder="1" applyAlignment="1">
      <alignment horizontal="center" vertical="center" shrinkToFit="1"/>
    </xf>
    <xf numFmtId="0" fontId="76" fillId="0" borderId="22" xfId="122" quotePrefix="1" applyFont="1" applyBorder="1" applyAlignment="1">
      <alignment horizontal="center" vertical="center" shrinkToFit="1"/>
    </xf>
    <xf numFmtId="0" fontId="76" fillId="0" borderId="21" xfId="122" applyFont="1" applyBorder="1" applyAlignment="1">
      <alignment horizontal="center" vertical="center"/>
    </xf>
    <xf numFmtId="0" fontId="76" fillId="0" borderId="23" xfId="122" applyFont="1" applyBorder="1" applyAlignment="1">
      <alignment horizontal="center" vertical="center"/>
    </xf>
    <xf numFmtId="0" fontId="76" fillId="0" borderId="19" xfId="122" applyFont="1" applyBorder="1" applyAlignment="1">
      <alignment horizontal="center" vertical="center"/>
    </xf>
    <xf numFmtId="0" fontId="76" fillId="0" borderId="20" xfId="122" applyFont="1" applyBorder="1" applyAlignment="1">
      <alignment horizontal="center" vertical="center"/>
    </xf>
    <xf numFmtId="0" fontId="78" fillId="0" borderId="51" xfId="122" applyNumberFormat="1" applyFont="1" applyBorder="1" applyAlignment="1">
      <alignment horizontal="right" vertical="center"/>
    </xf>
    <xf numFmtId="0" fontId="96" fillId="0" borderId="0" xfId="119" applyFont="1" applyFill="1" applyBorder="1" applyAlignment="1">
      <alignment horizontal="right" vertical="center"/>
    </xf>
    <xf numFmtId="0" fontId="80" fillId="0" borderId="17" xfId="119" applyFont="1" applyFill="1" applyBorder="1" applyAlignment="1">
      <alignment horizontal="center" vertical="center" wrapText="1"/>
    </xf>
    <xf numFmtId="0" fontId="80" fillId="0" borderId="49" xfId="119" applyFont="1" applyFill="1" applyBorder="1" applyAlignment="1">
      <alignment horizontal="center" vertical="center" shrinkToFit="1"/>
    </xf>
    <xf numFmtId="0" fontId="80" fillId="0" borderId="47" xfId="119" applyFont="1" applyFill="1" applyBorder="1" applyAlignment="1">
      <alignment horizontal="center" vertical="center" shrinkToFit="1"/>
    </xf>
    <xf numFmtId="0" fontId="80" fillId="0" borderId="48" xfId="119" applyFont="1" applyFill="1" applyBorder="1" applyAlignment="1">
      <alignment horizontal="center" vertical="center" shrinkToFit="1"/>
    </xf>
    <xf numFmtId="0" fontId="80" fillId="0" borderId="18" xfId="119" applyFont="1" applyFill="1" applyBorder="1" applyAlignment="1">
      <alignment horizontal="center" vertical="center" wrapText="1"/>
    </xf>
    <xf numFmtId="0" fontId="96" fillId="0" borderId="0" xfId="119" quotePrefix="1" applyFont="1" applyFill="1" applyBorder="1" applyAlignment="1">
      <alignment horizontal="left" vertical="center"/>
    </xf>
    <xf numFmtId="0" fontId="80" fillId="0" borderId="0" xfId="119" applyFont="1" applyFill="1" applyBorder="1" applyAlignment="1">
      <alignment horizontal="center" vertical="center" wrapText="1"/>
    </xf>
    <xf numFmtId="0" fontId="81" fillId="0" borderId="0" xfId="119" applyFont="1" applyFill="1" applyBorder="1" applyAlignment="1">
      <alignment horizontal="left" vertical="center" wrapText="1"/>
    </xf>
    <xf numFmtId="0" fontId="80" fillId="0" borderId="53" xfId="119" quotePrefix="1" applyFont="1" applyFill="1" applyBorder="1" applyAlignment="1">
      <alignment horizontal="center" vertical="center" wrapText="1" shrinkToFit="1"/>
    </xf>
    <xf numFmtId="0" fontId="101" fillId="0" borderId="87" xfId="119" applyFont="1" applyFill="1" applyBorder="1" applyAlignment="1">
      <alignment horizontal="center" vertical="center" wrapText="1" shrinkToFit="1"/>
    </xf>
    <xf numFmtId="0" fontId="101" fillId="0" borderId="88" xfId="119" applyFont="1" applyFill="1" applyBorder="1" applyAlignment="1">
      <alignment horizontal="center" vertical="center" wrapText="1" shrinkToFit="1"/>
    </xf>
    <xf numFmtId="0" fontId="75" fillId="25" borderId="0" xfId="123" applyFont="1" applyFill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5" fillId="25" borderId="0" xfId="123" quotePrefix="1" applyFont="1" applyFill="1" applyAlignment="1">
      <alignment horizontal="center" vertical="center"/>
    </xf>
    <xf numFmtId="0" fontId="76" fillId="0" borderId="26" xfId="123" applyFont="1" applyBorder="1" applyAlignment="1">
      <alignment horizontal="center" vertical="center" wrapText="1"/>
    </xf>
    <xf numFmtId="0" fontId="76" fillId="0" borderId="25" xfId="123" applyFont="1" applyBorder="1" applyAlignment="1">
      <alignment horizontal="center" vertical="center"/>
    </xf>
    <xf numFmtId="0" fontId="76" fillId="0" borderId="19" xfId="123" applyFont="1" applyBorder="1" applyAlignment="1">
      <alignment horizontal="center" vertical="center"/>
    </xf>
    <xf numFmtId="0" fontId="76" fillId="0" borderId="20" xfId="123" applyFont="1" applyBorder="1" applyAlignment="1">
      <alignment horizontal="center" vertical="center"/>
    </xf>
    <xf numFmtId="0" fontId="81" fillId="0" borderId="0" xfId="123" applyFont="1" applyFill="1" applyAlignment="1">
      <alignment horizontal="left" shrinkToFit="1"/>
    </xf>
    <xf numFmtId="0" fontId="76" fillId="0" borderId="21" xfId="123" applyFont="1" applyBorder="1" applyAlignment="1">
      <alignment horizontal="center" vertical="center"/>
    </xf>
    <xf numFmtId="0" fontId="76" fillId="0" borderId="23" xfId="123" applyFont="1" applyBorder="1" applyAlignment="1">
      <alignment horizontal="center" vertical="center"/>
    </xf>
    <xf numFmtId="0" fontId="75" fillId="25" borderId="0" xfId="125" applyFont="1" applyFill="1" applyAlignment="1">
      <alignment horizontal="center" vertical="center"/>
    </xf>
    <xf numFmtId="0" fontId="80" fillId="0" borderId="30" xfId="119" quotePrefix="1" applyFont="1" applyFill="1" applyBorder="1" applyAlignment="1">
      <alignment horizontal="center" vertical="center" shrinkToFit="1"/>
    </xf>
    <xf numFmtId="0" fontId="80" fillId="0" borderId="51" xfId="119" applyFont="1" applyFill="1" applyBorder="1" applyAlignment="1">
      <alignment horizontal="center" vertical="center" shrinkToFit="1"/>
    </xf>
    <xf numFmtId="0" fontId="80" fillId="0" borderId="10" xfId="119" applyFont="1" applyFill="1" applyBorder="1" applyAlignment="1">
      <alignment horizontal="center" vertical="center" shrinkToFit="1"/>
    </xf>
    <xf numFmtId="0" fontId="80" fillId="0" borderId="45" xfId="119" applyFont="1" applyFill="1" applyBorder="1" applyAlignment="1">
      <alignment horizontal="center" vertical="center" shrinkToFit="1"/>
    </xf>
    <xf numFmtId="0" fontId="76" fillId="0" borderId="21" xfId="125" applyFont="1" applyFill="1" applyBorder="1" applyAlignment="1">
      <alignment horizontal="center" vertical="center" shrinkToFit="1"/>
    </xf>
    <xf numFmtId="0" fontId="76" fillId="0" borderId="23" xfId="125" applyFont="1" applyFill="1" applyBorder="1" applyAlignment="1">
      <alignment horizontal="center" vertical="center" shrinkToFit="1"/>
    </xf>
    <xf numFmtId="0" fontId="76" fillId="0" borderId="19" xfId="125" applyFont="1" applyFill="1" applyBorder="1" applyAlignment="1">
      <alignment horizontal="center" vertical="center" shrinkToFit="1"/>
    </xf>
    <xf numFmtId="0" fontId="76" fillId="0" borderId="20" xfId="125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left" vertical="center" shrinkToFit="1"/>
    </xf>
    <xf numFmtId="0" fontId="80" fillId="0" borderId="43" xfId="119" applyFont="1" applyFill="1" applyBorder="1" applyAlignment="1">
      <alignment horizontal="center" vertical="center" shrinkToFit="1"/>
    </xf>
    <xf numFmtId="0" fontId="80" fillId="0" borderId="44" xfId="119" applyFont="1" applyFill="1" applyBorder="1" applyAlignment="1">
      <alignment horizontal="center" vertical="center" shrinkToFit="1"/>
    </xf>
    <xf numFmtId="0" fontId="80" fillId="0" borderId="43" xfId="119" applyFont="1" applyFill="1" applyBorder="1" applyAlignment="1">
      <alignment horizontal="center" vertical="center" wrapText="1" shrinkToFit="1"/>
    </xf>
    <xf numFmtId="0" fontId="81" fillId="0" borderId="0" xfId="119" applyFont="1" applyFill="1" applyBorder="1" applyAlignment="1">
      <alignment vertical="center" shrinkToFit="1"/>
    </xf>
    <xf numFmtId="0" fontId="81" fillId="0" borderId="0" xfId="119" applyFont="1" applyFill="1" applyBorder="1" applyAlignment="1">
      <alignment horizontal="right" vertical="center" wrapText="1"/>
    </xf>
    <xf numFmtId="0" fontId="80" fillId="0" borderId="45" xfId="119" applyFont="1" applyFill="1" applyBorder="1" applyAlignment="1">
      <alignment horizontal="center" vertical="center" wrapText="1" shrinkToFit="1"/>
    </xf>
    <xf numFmtId="0" fontId="76" fillId="0" borderId="18" xfId="0" quotePrefix="1" applyFont="1" applyFill="1" applyBorder="1" applyAlignment="1">
      <alignment horizontal="center" vertical="center" shrinkToFit="1"/>
    </xf>
    <xf numFmtId="0" fontId="76" fillId="0" borderId="77" xfId="0" applyFont="1" applyFill="1" applyBorder="1" applyAlignment="1">
      <alignment horizontal="center" vertical="center" shrinkToFit="1"/>
    </xf>
    <xf numFmtId="0" fontId="76" fillId="0" borderId="65" xfId="0" applyFont="1" applyFill="1" applyBorder="1" applyAlignment="1">
      <alignment horizontal="center" vertical="center" shrinkToFit="1"/>
    </xf>
    <xf numFmtId="0" fontId="76" fillId="0" borderId="66" xfId="0" applyFont="1" applyFill="1" applyBorder="1" applyAlignment="1">
      <alignment horizontal="center" vertical="center" shrinkToFit="1"/>
    </xf>
    <xf numFmtId="183" fontId="101" fillId="0" borderId="22" xfId="129" applyFont="1" applyFill="1" applyBorder="1" applyAlignment="1">
      <alignment horizontal="center" vertical="center" wrapText="1"/>
    </xf>
    <xf numFmtId="0" fontId="101" fillId="0" borderId="46" xfId="119" applyFont="1" applyFill="1" applyBorder="1" applyAlignment="1">
      <alignment horizontal="center" vertical="center" wrapText="1"/>
    </xf>
    <xf numFmtId="0" fontId="101" fillId="0" borderId="35" xfId="119" applyFont="1" applyFill="1" applyBorder="1" applyAlignment="1">
      <alignment horizontal="center" vertical="center" wrapText="1"/>
    </xf>
    <xf numFmtId="183" fontId="101" fillId="0" borderId="47" xfId="130" applyFont="1" applyFill="1" applyBorder="1" applyAlignment="1">
      <alignment horizontal="center" vertical="center" wrapText="1"/>
    </xf>
    <xf numFmtId="183" fontId="101" fillId="0" borderId="48" xfId="130" applyFont="1" applyFill="1" applyBorder="1" applyAlignment="1">
      <alignment horizontal="center" vertical="center" wrapText="1"/>
    </xf>
    <xf numFmtId="183" fontId="101" fillId="0" borderId="54" xfId="130" applyFont="1" applyFill="1" applyBorder="1" applyAlignment="1">
      <alignment horizontal="center" vertical="center" wrapText="1"/>
    </xf>
    <xf numFmtId="0" fontId="101" fillId="0" borderId="29" xfId="119" applyFont="1" applyFill="1" applyBorder="1" applyAlignment="1">
      <alignment horizontal="center" vertical="center"/>
    </xf>
    <xf numFmtId="0" fontId="76" fillId="0" borderId="26" xfId="123" applyFont="1" applyFill="1" applyBorder="1" applyAlignment="1">
      <alignment horizontal="center" vertical="center"/>
    </xf>
    <xf numFmtId="0" fontId="76" fillId="0" borderId="19" xfId="123" applyFont="1" applyFill="1" applyBorder="1" applyAlignment="1">
      <alignment horizontal="center" vertical="center"/>
    </xf>
    <xf numFmtId="0" fontId="76" fillId="0" borderId="18" xfId="123" applyFont="1" applyFill="1" applyBorder="1" applyAlignment="1">
      <alignment horizontal="center" vertical="center"/>
    </xf>
    <xf numFmtId="0" fontId="76" fillId="0" borderId="20" xfId="123" applyFont="1" applyFill="1" applyBorder="1" applyAlignment="1">
      <alignment horizontal="center" vertical="center"/>
    </xf>
    <xf numFmtId="0" fontId="76" fillId="0" borderId="23" xfId="123" applyFont="1" applyFill="1" applyBorder="1" applyAlignment="1">
      <alignment horizontal="center" vertical="center"/>
    </xf>
    <xf numFmtId="0" fontId="76" fillId="0" borderId="21" xfId="123" applyFont="1" applyFill="1" applyBorder="1" applyAlignment="1">
      <alignment horizontal="center" vertical="center"/>
    </xf>
    <xf numFmtId="0" fontId="76" fillId="0" borderId="17" xfId="123" applyFont="1" applyFill="1" applyBorder="1" applyAlignment="1">
      <alignment horizontal="center" vertical="center"/>
    </xf>
    <xf numFmtId="0" fontId="76" fillId="0" borderId="25" xfId="123" applyFont="1" applyFill="1" applyBorder="1" applyAlignment="1">
      <alignment horizontal="center" vertical="center" shrinkToFit="1"/>
    </xf>
    <xf numFmtId="0" fontId="86" fillId="0" borderId="0" xfId="119" applyFont="1" applyFill="1" applyAlignment="1">
      <alignment horizontal="right" shrinkToFit="1"/>
    </xf>
    <xf numFmtId="0" fontId="76" fillId="25" borderId="18" xfId="123" applyFont="1" applyFill="1" applyBorder="1" applyAlignment="1">
      <alignment horizontal="center" vertical="center" shrinkToFit="1"/>
    </xf>
    <xf numFmtId="0" fontId="76" fillId="25" borderId="0" xfId="123" applyFont="1" applyFill="1" applyBorder="1" applyAlignment="1">
      <alignment horizontal="center" vertical="center" shrinkToFit="1"/>
    </xf>
    <xf numFmtId="0" fontId="59" fillId="0" borderId="0" xfId="119" applyFont="1" applyFill="1" applyBorder="1" applyAlignment="1">
      <alignment horizontal="center" vertical="center" wrapText="1" shrinkToFit="1"/>
    </xf>
    <xf numFmtId="0" fontId="59" fillId="0" borderId="0" xfId="119" applyFont="1" applyFill="1" applyAlignment="1">
      <alignment horizontal="center" vertical="center" shrinkToFit="1"/>
    </xf>
    <xf numFmtId="0" fontId="79" fillId="25" borderId="20" xfId="123" applyFont="1" applyFill="1" applyBorder="1" applyAlignment="1">
      <alignment horizontal="center" vertical="center" shrinkToFit="1"/>
    </xf>
    <xf numFmtId="0" fontId="79" fillId="25" borderId="24" xfId="123" applyFont="1" applyFill="1" applyBorder="1" applyAlignment="1">
      <alignment horizontal="center" vertical="center" shrinkToFit="1"/>
    </xf>
    <xf numFmtId="0" fontId="76" fillId="0" borderId="28" xfId="123" applyFont="1" applyFill="1" applyBorder="1" applyAlignment="1">
      <alignment horizontal="center" vertical="center"/>
    </xf>
    <xf numFmtId="0" fontId="76" fillId="0" borderId="0" xfId="123" applyFont="1" applyFill="1" applyBorder="1" applyAlignment="1">
      <alignment horizontal="center" vertical="center"/>
    </xf>
    <xf numFmtId="0" fontId="76" fillId="0" borderId="18" xfId="123" applyFont="1" applyFill="1" applyBorder="1" applyAlignment="1">
      <alignment horizontal="center" vertical="center" shrinkToFit="1"/>
    </xf>
    <xf numFmtId="0" fontId="76" fillId="0" borderId="0" xfId="123" applyFont="1" applyFill="1" applyBorder="1" applyAlignment="1">
      <alignment horizontal="center" vertical="center" shrinkToFit="1"/>
    </xf>
    <xf numFmtId="0" fontId="76" fillId="0" borderId="24" xfId="123" applyFont="1" applyFill="1" applyBorder="1" applyAlignment="1">
      <alignment horizontal="center" vertical="center"/>
    </xf>
    <xf numFmtId="0" fontId="76" fillId="0" borderId="0" xfId="119" applyFont="1" applyFill="1" applyBorder="1" applyAlignment="1">
      <alignment horizontal="right" vertical="center"/>
    </xf>
    <xf numFmtId="0" fontId="107" fillId="0" borderId="0" xfId="119" applyFont="1" applyFill="1" applyBorder="1" applyAlignment="1">
      <alignment horizontal="left" vertical="center"/>
    </xf>
    <xf numFmtId="0" fontId="109" fillId="0" borderId="0" xfId="119" applyFont="1" applyFill="1" applyBorder="1" applyAlignment="1">
      <alignment horizontal="left" vertical="center"/>
    </xf>
    <xf numFmtId="0" fontId="80" fillId="0" borderId="51" xfId="119" quotePrefix="1" applyFont="1" applyFill="1" applyBorder="1" applyAlignment="1">
      <alignment horizontal="center" vertical="center" shrinkToFit="1"/>
    </xf>
    <xf numFmtId="0" fontId="80" fillId="0" borderId="54" xfId="119" applyFont="1" applyFill="1" applyBorder="1" applyAlignment="1">
      <alignment horizontal="center" vertical="center" shrinkToFit="1"/>
    </xf>
    <xf numFmtId="0" fontId="80" fillId="0" borderId="49" xfId="119" quotePrefix="1" applyFont="1" applyFill="1" applyBorder="1" applyAlignment="1">
      <alignment horizontal="center" vertical="center" shrinkToFit="1"/>
    </xf>
    <xf numFmtId="0" fontId="80" fillId="0" borderId="18" xfId="119" applyFont="1" applyFill="1" applyBorder="1" applyAlignment="1">
      <alignment horizontal="center" vertical="center" shrinkToFit="1"/>
    </xf>
    <xf numFmtId="0" fontId="80" fillId="0" borderId="20" xfId="119" applyFont="1" applyFill="1" applyBorder="1" applyAlignment="1">
      <alignment horizontal="center" vertical="center" shrinkToFit="1"/>
    </xf>
    <xf numFmtId="204" fontId="81" fillId="0" borderId="0" xfId="119" applyNumberFormat="1" applyFont="1" applyFill="1" applyBorder="1" applyAlignment="1">
      <alignment horizontal="left" vertical="center"/>
    </xf>
    <xf numFmtId="0" fontId="107" fillId="0" borderId="0" xfId="119" applyFont="1" applyFill="1" applyAlignment="1">
      <alignment horizontal="left" vertical="center"/>
    </xf>
    <xf numFmtId="204" fontId="110" fillId="0" borderId="0" xfId="119" applyNumberFormat="1" applyFont="1" applyFill="1" applyBorder="1" applyAlignment="1">
      <alignment horizontal="right" vertical="center"/>
    </xf>
    <xf numFmtId="0" fontId="110" fillId="0" borderId="0" xfId="119" applyFont="1" applyFill="1" applyBorder="1" applyAlignment="1">
      <alignment horizontal="right" vertical="center"/>
    </xf>
    <xf numFmtId="0" fontId="75" fillId="0" borderId="0" xfId="119" applyFont="1" applyFill="1" applyBorder="1" applyAlignment="1">
      <alignment horizontal="center" vertical="center" wrapText="1"/>
    </xf>
    <xf numFmtId="0" fontId="80" fillId="0" borderId="46" xfId="119" quotePrefix="1" applyFont="1" applyFill="1" applyBorder="1" applyAlignment="1">
      <alignment horizontal="center" vertical="center" wrapText="1" shrinkToFit="1"/>
    </xf>
    <xf numFmtId="0" fontId="80" fillId="0" borderId="50" xfId="119" applyFont="1" applyFill="1" applyBorder="1" applyAlignment="1">
      <alignment horizontal="center" vertical="center" wrapText="1" shrinkToFit="1"/>
    </xf>
    <xf numFmtId="0" fontId="80" fillId="0" borderId="51" xfId="119" applyFont="1" applyFill="1" applyBorder="1" applyAlignment="1">
      <alignment horizontal="center" vertical="center" wrapText="1" shrinkToFit="1"/>
    </xf>
    <xf numFmtId="0" fontId="80" fillId="0" borderId="51" xfId="119" quotePrefix="1" applyFont="1" applyFill="1" applyBorder="1" applyAlignment="1">
      <alignment horizontal="center" vertical="center" wrapText="1" shrinkToFit="1"/>
    </xf>
    <xf numFmtId="0" fontId="75" fillId="0" borderId="0" xfId="114" applyFont="1" applyAlignment="1">
      <alignment horizontal="center" vertical="center"/>
    </xf>
    <xf numFmtId="0" fontId="76" fillId="0" borderId="21" xfId="114" applyFont="1" applyBorder="1" applyAlignment="1">
      <alignment horizontal="center" vertical="center" shrinkToFit="1"/>
    </xf>
    <xf numFmtId="0" fontId="76" fillId="0" borderId="17" xfId="114" applyFont="1" applyBorder="1" applyAlignment="1">
      <alignment horizontal="center" vertical="center" shrinkToFit="1"/>
    </xf>
    <xf numFmtId="0" fontId="76" fillId="0" borderId="23" xfId="114" applyFont="1" applyBorder="1" applyAlignment="1">
      <alignment horizontal="center" vertical="center" shrinkToFit="1"/>
    </xf>
    <xf numFmtId="0" fontId="76" fillId="0" borderId="29" xfId="114" quotePrefix="1" applyFont="1" applyBorder="1" applyAlignment="1">
      <alignment horizontal="center" vertical="center" shrinkToFit="1"/>
    </xf>
    <xf numFmtId="0" fontId="76" fillId="0" borderId="2" xfId="114" applyFont="1" applyBorder="1" applyAlignment="1">
      <alignment horizontal="center" vertical="center" shrinkToFit="1"/>
    </xf>
    <xf numFmtId="0" fontId="76" fillId="0" borderId="22" xfId="114" applyFont="1" applyBorder="1" applyAlignment="1">
      <alignment horizontal="center" vertical="center" shrinkToFit="1"/>
    </xf>
    <xf numFmtId="0" fontId="76" fillId="0" borderId="19" xfId="114" applyFont="1" applyBorder="1" applyAlignment="1">
      <alignment horizontal="center" vertical="center" shrinkToFit="1"/>
    </xf>
    <xf numFmtId="0" fontId="76" fillId="0" borderId="18" xfId="114" applyFont="1" applyBorder="1" applyAlignment="1">
      <alignment horizontal="center" vertical="center" shrinkToFit="1"/>
    </xf>
    <xf numFmtId="0" fontId="76" fillId="0" borderId="20" xfId="114" applyFont="1" applyBorder="1" applyAlignment="1">
      <alignment horizontal="center" vertical="center" shrinkToFit="1"/>
    </xf>
    <xf numFmtId="0" fontId="76" fillId="0" borderId="19" xfId="114" quotePrefix="1" applyFont="1" applyBorder="1" applyAlignment="1">
      <alignment horizontal="center" vertical="center" wrapText="1" shrinkToFit="1"/>
    </xf>
    <xf numFmtId="0" fontId="81" fillId="0" borderId="0" xfId="119" quotePrefix="1" applyFont="1" applyFill="1" applyBorder="1" applyAlignment="1">
      <alignment horizontal="left" vertical="center"/>
    </xf>
    <xf numFmtId="0" fontId="81" fillId="0" borderId="0" xfId="119" applyFont="1" applyFill="1" applyBorder="1" applyAlignment="1">
      <alignment horizontal="right" vertical="center" wrapText="1" shrinkToFit="1"/>
    </xf>
    <xf numFmtId="0" fontId="75" fillId="0" borderId="0" xfId="114" applyFont="1" applyFill="1" applyAlignment="1">
      <alignment horizontal="center" vertical="center"/>
    </xf>
    <xf numFmtId="0" fontId="76" fillId="0" borderId="17" xfId="114" applyFont="1" applyFill="1" applyBorder="1" applyAlignment="1">
      <alignment horizontal="center" vertical="center" shrinkToFit="1"/>
    </xf>
    <xf numFmtId="0" fontId="76" fillId="0" borderId="23" xfId="114" applyFont="1" applyFill="1" applyBorder="1" applyAlignment="1">
      <alignment horizontal="center" vertical="center" shrinkToFit="1"/>
    </xf>
    <xf numFmtId="0" fontId="76" fillId="0" borderId="29" xfId="114" quotePrefix="1" applyFont="1" applyFill="1" applyBorder="1" applyAlignment="1">
      <alignment horizontal="center" vertical="center" shrinkToFit="1"/>
    </xf>
    <xf numFmtId="0" fontId="76" fillId="0" borderId="28" xfId="114" applyFont="1" applyFill="1" applyBorder="1" applyAlignment="1">
      <alignment horizontal="center" vertical="center" shrinkToFit="1"/>
    </xf>
    <xf numFmtId="0" fontId="76" fillId="0" borderId="19" xfId="114" applyFont="1" applyFill="1" applyBorder="1" applyAlignment="1">
      <alignment horizontal="center" vertical="center" shrinkToFit="1"/>
    </xf>
    <xf numFmtId="0" fontId="76" fillId="0" borderId="18" xfId="114" applyFont="1" applyFill="1" applyBorder="1" applyAlignment="1">
      <alignment horizontal="center" vertical="center" shrinkToFit="1"/>
    </xf>
    <xf numFmtId="0" fontId="76" fillId="0" borderId="20" xfId="114" applyFont="1" applyFill="1" applyBorder="1" applyAlignment="1">
      <alignment horizontal="center" vertical="center" shrinkToFit="1"/>
    </xf>
    <xf numFmtId="0" fontId="76" fillId="0" borderId="0" xfId="114" applyFont="1" applyFill="1" applyBorder="1" applyAlignment="1">
      <alignment horizontal="center" vertical="center" shrinkToFit="1"/>
    </xf>
    <xf numFmtId="0" fontId="76" fillId="0" borderId="18" xfId="114" quotePrefix="1" applyFont="1" applyFill="1" applyBorder="1" applyAlignment="1">
      <alignment horizontal="center" vertical="center" shrinkToFit="1"/>
    </xf>
    <xf numFmtId="0" fontId="76" fillId="0" borderId="0" xfId="114" applyFont="1" applyFill="1" applyAlignment="1">
      <alignment horizontal="center" vertical="center" shrinkToFit="1"/>
    </xf>
    <xf numFmtId="0" fontId="80" fillId="0" borderId="90" xfId="119" applyFont="1" applyFill="1" applyBorder="1" applyAlignment="1">
      <alignment horizontal="center" vertical="center" wrapText="1"/>
    </xf>
    <xf numFmtId="0" fontId="80" fillId="0" borderId="91" xfId="119" applyFont="1" applyFill="1" applyBorder="1" applyAlignment="1">
      <alignment horizontal="center" vertical="center" wrapText="1"/>
    </xf>
    <xf numFmtId="0" fontId="80" fillId="0" borderId="92" xfId="119" applyFont="1" applyFill="1" applyBorder="1" applyAlignment="1">
      <alignment horizontal="center" vertical="center" wrapText="1"/>
    </xf>
    <xf numFmtId="0" fontId="80" fillId="0" borderId="19" xfId="119" applyFont="1" applyFill="1" applyBorder="1" applyAlignment="1">
      <alignment horizontal="center" vertical="center" shrinkToFit="1"/>
    </xf>
    <xf numFmtId="0" fontId="80" fillId="0" borderId="93" xfId="119" applyFont="1" applyFill="1" applyBorder="1" applyAlignment="1">
      <alignment horizontal="center" vertical="center" shrinkToFit="1"/>
    </xf>
    <xf numFmtId="0" fontId="80" fillId="0" borderId="45" xfId="119" applyFont="1" applyFill="1" applyBorder="1" applyAlignment="1">
      <alignment horizontal="center" vertical="center" wrapText="1"/>
    </xf>
    <xf numFmtId="0" fontId="80" fillId="0" borderId="43" xfId="119" applyFont="1" applyFill="1" applyBorder="1" applyAlignment="1">
      <alignment horizontal="center" vertical="center" wrapText="1"/>
    </xf>
    <xf numFmtId="0" fontId="80" fillId="0" borderId="44" xfId="119" applyFont="1" applyFill="1" applyBorder="1" applyAlignment="1">
      <alignment horizontal="center" vertical="center" wrapText="1"/>
    </xf>
    <xf numFmtId="0" fontId="80" fillId="0" borderId="40" xfId="119" applyFont="1" applyFill="1" applyBorder="1" applyAlignment="1">
      <alignment horizontal="center" vertical="center" wrapText="1"/>
    </xf>
    <xf numFmtId="0" fontId="80" fillId="0" borderId="41" xfId="119" applyFont="1" applyFill="1" applyBorder="1" applyAlignment="1">
      <alignment horizontal="center" vertical="center" wrapText="1"/>
    </xf>
    <xf numFmtId="0" fontId="80" fillId="0" borderId="42" xfId="119" applyFont="1" applyFill="1" applyBorder="1" applyAlignment="1">
      <alignment horizontal="center" vertical="center" wrapText="1"/>
    </xf>
    <xf numFmtId="0" fontId="80" fillId="0" borderId="49" xfId="119" applyFont="1" applyFill="1" applyBorder="1" applyAlignment="1">
      <alignment horizontal="center" vertical="center" wrapText="1"/>
    </xf>
    <xf numFmtId="0" fontId="80" fillId="0" borderId="47" xfId="119" applyFont="1" applyFill="1" applyBorder="1" applyAlignment="1">
      <alignment horizontal="center" vertical="center" wrapText="1"/>
    </xf>
    <xf numFmtId="0" fontId="80" fillId="0" borderId="48" xfId="119" applyFont="1" applyFill="1" applyBorder="1" applyAlignment="1">
      <alignment horizontal="center" vertical="center" wrapText="1"/>
    </xf>
    <xf numFmtId="0" fontId="80" fillId="0" borderId="19" xfId="119" applyFont="1" applyFill="1" applyBorder="1" applyAlignment="1">
      <alignment horizontal="center" vertical="center"/>
    </xf>
    <xf numFmtId="0" fontId="81" fillId="0" borderId="0" xfId="131" applyFont="1" applyFill="1" applyAlignment="1">
      <alignment horizontal="right" vertical="center"/>
    </xf>
    <xf numFmtId="214" fontId="80" fillId="0" borderId="0" xfId="121" applyNumberFormat="1" applyFont="1" applyFill="1" applyBorder="1" applyAlignment="1">
      <alignment horizontal="center" vertical="center" wrapText="1"/>
    </xf>
    <xf numFmtId="214" fontId="80" fillId="0" borderId="0" xfId="121" applyNumberFormat="1" applyFont="1" applyFill="1" applyBorder="1" applyAlignment="1">
      <alignment horizontal="right" vertical="center" wrapText="1" indent="3"/>
    </xf>
    <xf numFmtId="214" fontId="86" fillId="0" borderId="0" xfId="131" applyNumberFormat="1" applyFont="1" applyFill="1" applyBorder="1" applyAlignment="1">
      <alignment horizontal="right" vertical="center" indent="2"/>
    </xf>
    <xf numFmtId="214" fontId="85" fillId="0" borderId="0" xfId="121" applyNumberFormat="1" applyFont="1" applyFill="1" applyBorder="1" applyAlignment="1">
      <alignment horizontal="center" vertical="center" wrapText="1"/>
    </xf>
    <xf numFmtId="214" fontId="85" fillId="0" borderId="0" xfId="121" applyNumberFormat="1" applyFont="1" applyFill="1" applyBorder="1" applyAlignment="1">
      <alignment horizontal="right" vertical="center" wrapText="1" indent="3"/>
    </xf>
    <xf numFmtId="214" fontId="85" fillId="0" borderId="24" xfId="121" applyNumberFormat="1" applyFont="1" applyFill="1" applyBorder="1" applyAlignment="1">
      <alignment horizontal="center" vertical="center" wrapText="1"/>
    </xf>
    <xf numFmtId="214" fontId="85" fillId="0" borderId="24" xfId="121" applyNumberFormat="1" applyFont="1" applyFill="1" applyBorder="1" applyAlignment="1">
      <alignment horizontal="right" vertical="center" wrapText="1" indent="3"/>
    </xf>
    <xf numFmtId="0" fontId="80" fillId="0" borderId="19" xfId="131" applyFont="1" applyFill="1" applyBorder="1" applyAlignment="1">
      <alignment horizontal="center" vertical="center" wrapText="1"/>
    </xf>
    <xf numFmtId="0" fontId="80" fillId="0" borderId="18" xfId="131" applyFont="1" applyFill="1" applyBorder="1" applyAlignment="1">
      <alignment horizontal="center" vertical="center"/>
    </xf>
    <xf numFmtId="0" fontId="80" fillId="0" borderId="20" xfId="131" applyFont="1" applyFill="1" applyBorder="1" applyAlignment="1">
      <alignment horizontal="center" vertical="center"/>
    </xf>
    <xf numFmtId="214" fontId="80" fillId="0" borderId="24" xfId="131" applyNumberFormat="1" applyFont="1" applyFill="1" applyBorder="1" applyAlignment="1">
      <alignment horizontal="right" vertical="center" indent="2"/>
    </xf>
    <xf numFmtId="0" fontId="107" fillId="0" borderId="0" xfId="131" applyFont="1" applyFill="1" applyBorder="1" applyAlignment="1">
      <alignment horizontal="left" vertical="center"/>
    </xf>
    <xf numFmtId="0" fontId="80" fillId="0" borderId="22" xfId="129" applyNumberFormat="1" applyFont="1" applyFill="1" applyBorder="1" applyAlignment="1">
      <alignment horizontal="center" vertical="center" wrapText="1"/>
    </xf>
    <xf numFmtId="0" fontId="80" fillId="0" borderId="22" xfId="129" applyNumberFormat="1" applyFont="1" applyFill="1" applyBorder="1" applyAlignment="1">
      <alignment horizontal="center" vertical="center"/>
    </xf>
    <xf numFmtId="0" fontId="80" fillId="0" borderId="46" xfId="132" applyNumberFormat="1" applyFont="1" applyFill="1" applyBorder="1" applyAlignment="1">
      <alignment horizontal="center" vertical="center" wrapText="1"/>
    </xf>
    <xf numFmtId="0" fontId="80" fillId="0" borderId="30" xfId="132" applyNumberFormat="1" applyFont="1" applyFill="1" applyBorder="1" applyAlignment="1">
      <alignment horizontal="center" vertical="center" wrapText="1"/>
    </xf>
    <xf numFmtId="0" fontId="80" fillId="0" borderId="35" xfId="132" applyNumberFormat="1" applyFont="1" applyFill="1" applyBorder="1" applyAlignment="1">
      <alignment horizontal="center" vertical="center" wrapText="1"/>
    </xf>
    <xf numFmtId="0" fontId="80" fillId="0" borderId="53" xfId="132" applyFont="1" applyFill="1" applyBorder="1" applyAlignment="1">
      <alignment horizontal="center" vertical="center" wrapText="1"/>
    </xf>
    <xf numFmtId="0" fontId="80" fillId="0" borderId="31" xfId="132" applyFont="1" applyFill="1" applyBorder="1" applyAlignment="1">
      <alignment horizontal="center" vertical="center" wrapText="1"/>
    </xf>
    <xf numFmtId="0" fontId="80" fillId="0" borderId="36" xfId="132" applyFont="1" applyFill="1" applyBorder="1" applyAlignment="1">
      <alignment horizontal="center" vertical="center" wrapText="1"/>
    </xf>
    <xf numFmtId="0" fontId="80" fillId="0" borderId="50" xfId="132" applyFont="1" applyFill="1" applyBorder="1" applyAlignment="1">
      <alignment horizontal="center" vertical="center" wrapText="1"/>
    </xf>
    <xf numFmtId="0" fontId="80" fillId="0" borderId="51" xfId="132" applyFont="1" applyFill="1" applyBorder="1" applyAlignment="1">
      <alignment horizontal="center" vertical="center" wrapText="1"/>
    </xf>
    <xf numFmtId="0" fontId="80" fillId="0" borderId="33" xfId="132" applyFont="1" applyFill="1" applyBorder="1" applyAlignment="1">
      <alignment horizontal="center" vertical="center" wrapText="1"/>
    </xf>
    <xf numFmtId="0" fontId="80" fillId="0" borderId="0" xfId="132" applyFont="1" applyFill="1" applyBorder="1" applyAlignment="1">
      <alignment horizontal="center" vertical="center" wrapText="1"/>
    </xf>
    <xf numFmtId="0" fontId="80" fillId="0" borderId="37" xfId="132" applyFont="1" applyFill="1" applyBorder="1" applyAlignment="1">
      <alignment horizontal="center" vertical="center" wrapText="1"/>
    </xf>
    <xf numFmtId="0" fontId="80" fillId="0" borderId="24" xfId="132" applyFont="1" applyFill="1" applyBorder="1" applyAlignment="1">
      <alignment horizontal="center" vertical="center" wrapText="1"/>
    </xf>
    <xf numFmtId="0" fontId="80" fillId="0" borderId="46" xfId="131" applyFont="1" applyFill="1" applyBorder="1" applyAlignment="1">
      <alignment horizontal="center" vertical="center" wrapText="1"/>
    </xf>
    <xf numFmtId="0" fontId="80" fillId="0" borderId="53" xfId="131" applyFont="1" applyFill="1" applyBorder="1" applyAlignment="1">
      <alignment horizontal="center" vertical="center"/>
    </xf>
    <xf numFmtId="0" fontId="80" fillId="0" borderId="30" xfId="131" applyFont="1" applyFill="1" applyBorder="1" applyAlignment="1">
      <alignment horizontal="center" vertical="center"/>
    </xf>
    <xf numFmtId="0" fontId="80" fillId="0" borderId="31" xfId="131" applyFont="1" applyFill="1" applyBorder="1" applyAlignment="1">
      <alignment horizontal="center" vertical="center"/>
    </xf>
    <xf numFmtId="0" fontId="80" fillId="0" borderId="35" xfId="131" applyFont="1" applyFill="1" applyBorder="1" applyAlignment="1">
      <alignment horizontal="center" vertical="center"/>
    </xf>
    <xf numFmtId="0" fontId="80" fillId="0" borderId="36" xfId="131" applyFont="1" applyFill="1" applyBorder="1" applyAlignment="1">
      <alignment horizontal="center" vertical="center"/>
    </xf>
    <xf numFmtId="0" fontId="80" fillId="0" borderId="53" xfId="131" applyFont="1" applyFill="1" applyBorder="1" applyAlignment="1">
      <alignment horizontal="center" vertical="center" wrapText="1"/>
    </xf>
    <xf numFmtId="0" fontId="80" fillId="0" borderId="50" xfId="131" applyFont="1" applyFill="1" applyBorder="1" applyAlignment="1">
      <alignment horizontal="center" vertical="center"/>
    </xf>
    <xf numFmtId="0" fontId="80" fillId="0" borderId="33" xfId="131" applyFont="1" applyFill="1" applyBorder="1" applyAlignment="1">
      <alignment horizontal="center" vertical="center"/>
    </xf>
    <xf numFmtId="0" fontId="80" fillId="0" borderId="37" xfId="131" applyFont="1" applyFill="1" applyBorder="1" applyAlignment="1">
      <alignment horizontal="center" vertical="center"/>
    </xf>
    <xf numFmtId="0" fontId="107" fillId="0" borderId="0" xfId="131" applyFont="1" applyFill="1" applyAlignment="1">
      <alignment horizontal="left" vertical="center"/>
    </xf>
    <xf numFmtId="214" fontId="85" fillId="0" borderId="0" xfId="131" applyNumberFormat="1" applyFont="1" applyFill="1" applyBorder="1" applyAlignment="1">
      <alignment horizontal="right" vertical="center" indent="2"/>
    </xf>
    <xf numFmtId="0" fontId="75" fillId="25" borderId="0" xfId="131" applyFont="1" applyFill="1" applyBorder="1" applyAlignment="1">
      <alignment horizontal="center" vertical="center"/>
    </xf>
    <xf numFmtId="0" fontId="75" fillId="0" borderId="0" xfId="131" applyFont="1" applyFill="1" applyAlignment="1">
      <alignment horizontal="center" vertical="center"/>
    </xf>
    <xf numFmtId="0" fontId="80" fillId="0" borderId="22" xfId="131" applyFont="1" applyFill="1" applyBorder="1" applyAlignment="1">
      <alignment horizontal="center" vertical="center"/>
    </xf>
    <xf numFmtId="0" fontId="80" fillId="0" borderId="52" xfId="131" applyFont="1" applyFill="1" applyBorder="1" applyAlignment="1">
      <alignment horizontal="center" vertical="center" wrapText="1"/>
    </xf>
    <xf numFmtId="0" fontId="80" fillId="0" borderId="52" xfId="131" applyFont="1" applyFill="1" applyBorder="1" applyAlignment="1">
      <alignment horizontal="center" vertical="center"/>
    </xf>
    <xf numFmtId="0" fontId="80" fillId="0" borderId="31" xfId="131" applyFont="1" applyFill="1" applyBorder="1" applyAlignment="1">
      <alignment horizontal="center" vertical="center" wrapText="1"/>
    </xf>
    <xf numFmtId="0" fontId="80" fillId="0" borderId="36" xfId="131" applyFont="1" applyFill="1" applyBorder="1" applyAlignment="1">
      <alignment horizontal="center" vertical="center" wrapText="1"/>
    </xf>
    <xf numFmtId="0" fontId="80" fillId="0" borderId="50" xfId="131" applyFont="1" applyFill="1" applyBorder="1" applyAlignment="1">
      <alignment horizontal="center" vertical="center" wrapText="1"/>
    </xf>
    <xf numFmtId="0" fontId="80" fillId="0" borderId="51" xfId="131" applyFont="1" applyFill="1" applyBorder="1" applyAlignment="1">
      <alignment horizontal="center" vertical="center" wrapText="1"/>
    </xf>
    <xf numFmtId="0" fontId="80" fillId="0" borderId="33" xfId="131" applyFont="1" applyFill="1" applyBorder="1" applyAlignment="1">
      <alignment horizontal="center" vertical="center" wrapText="1"/>
    </xf>
    <xf numFmtId="0" fontId="80" fillId="0" borderId="0" xfId="131" applyFont="1" applyFill="1" applyBorder="1" applyAlignment="1">
      <alignment horizontal="center" vertical="center" wrapText="1"/>
    </xf>
    <xf numFmtId="0" fontId="80" fillId="0" borderId="30" xfId="131" applyFont="1" applyFill="1" applyBorder="1" applyAlignment="1">
      <alignment horizontal="center" vertical="center" wrapText="1"/>
    </xf>
    <xf numFmtId="0" fontId="80" fillId="0" borderId="37" xfId="131" applyFont="1" applyFill="1" applyBorder="1" applyAlignment="1">
      <alignment horizontal="center" vertical="center" wrapText="1"/>
    </xf>
    <xf numFmtId="0" fontId="80" fillId="0" borderId="24" xfId="131" applyFont="1" applyFill="1" applyBorder="1" applyAlignment="1">
      <alignment horizontal="center" vertical="center" wrapText="1"/>
    </xf>
    <xf numFmtId="0" fontId="80" fillId="0" borderId="35" xfId="131" applyFont="1" applyFill="1" applyBorder="1" applyAlignment="1">
      <alignment horizontal="center" vertical="center" wrapText="1"/>
    </xf>
    <xf numFmtId="0" fontId="80" fillId="0" borderId="29" xfId="131" applyFont="1" applyFill="1" applyBorder="1" applyAlignment="1">
      <alignment horizontal="center" vertical="center"/>
    </xf>
    <xf numFmtId="0" fontId="81" fillId="0" borderId="0" xfId="131" applyFont="1" applyFill="1" applyBorder="1" applyAlignment="1">
      <alignment horizontal="left" vertical="center"/>
    </xf>
    <xf numFmtId="214" fontId="80" fillId="0" borderId="0" xfId="119" applyNumberFormat="1" applyFont="1" applyFill="1" applyBorder="1" applyAlignment="1">
      <alignment horizontal="center" vertical="center" wrapText="1"/>
    </xf>
    <xf numFmtId="214" fontId="85" fillId="0" borderId="0" xfId="119" applyNumberFormat="1" applyFont="1" applyFill="1" applyBorder="1" applyAlignment="1">
      <alignment horizontal="center" vertical="center" wrapText="1"/>
    </xf>
    <xf numFmtId="214" fontId="85" fillId="0" borderId="24" xfId="119" applyNumberFormat="1" applyFont="1" applyFill="1" applyBorder="1" applyAlignment="1">
      <alignment horizontal="center" vertical="center" wrapText="1"/>
    </xf>
    <xf numFmtId="0" fontId="80" fillId="0" borderId="57" xfId="119" applyFont="1" applyFill="1" applyBorder="1" applyAlignment="1">
      <alignment horizontal="center" vertical="center" wrapText="1"/>
    </xf>
    <xf numFmtId="0" fontId="80" fillId="0" borderId="55" xfId="119" applyFont="1" applyFill="1" applyBorder="1" applyAlignment="1">
      <alignment horizontal="center" vertical="center" wrapText="1"/>
    </xf>
    <xf numFmtId="0" fontId="80" fillId="0" borderId="56" xfId="119" applyFont="1" applyFill="1" applyBorder="1" applyAlignment="1">
      <alignment horizontal="center" vertical="center" wrapText="1"/>
    </xf>
    <xf numFmtId="0" fontId="80" fillId="0" borderId="21" xfId="129" applyNumberFormat="1" applyFont="1" applyFill="1" applyBorder="1" applyAlignment="1">
      <alignment horizontal="center" vertical="center" wrapText="1"/>
    </xf>
    <xf numFmtId="0" fontId="80" fillId="0" borderId="23" xfId="129" applyNumberFormat="1" applyFont="1" applyFill="1" applyBorder="1" applyAlignment="1">
      <alignment horizontal="center" vertical="center" wrapText="1"/>
    </xf>
    <xf numFmtId="0" fontId="80" fillId="0" borderId="51" xfId="132" applyNumberFormat="1" applyFont="1" applyFill="1" applyBorder="1" applyAlignment="1">
      <alignment horizontal="center" vertical="center" wrapText="1"/>
    </xf>
    <xf numFmtId="0" fontId="80" fillId="0" borderId="54" xfId="132" applyNumberFormat="1" applyFont="1" applyFill="1" applyBorder="1" applyAlignment="1">
      <alignment horizontal="center" vertical="center" wrapText="1"/>
    </xf>
    <xf numFmtId="0" fontId="80" fillId="0" borderId="19" xfId="132" applyNumberFormat="1" applyFont="1" applyFill="1" applyBorder="1" applyAlignment="1">
      <alignment horizontal="center" vertical="center" wrapText="1"/>
    </xf>
    <xf numFmtId="0" fontId="80" fillId="0" borderId="20" xfId="132" applyNumberFormat="1" applyFont="1" applyFill="1" applyBorder="1" applyAlignment="1">
      <alignment horizontal="center" vertical="center" wrapText="1"/>
    </xf>
    <xf numFmtId="0" fontId="80" fillId="0" borderId="21" xfId="119" applyFont="1" applyFill="1" applyBorder="1" applyAlignment="1">
      <alignment horizontal="center" vertical="center" shrinkToFit="1"/>
    </xf>
    <xf numFmtId="0" fontId="80" fillId="0" borderId="43" xfId="119" quotePrefix="1" applyFont="1" applyFill="1" applyBorder="1" applyAlignment="1">
      <alignment horizontal="center" vertical="center" shrinkToFit="1"/>
    </xf>
    <xf numFmtId="0" fontId="80" fillId="0" borderId="43" xfId="119" quotePrefix="1" applyFont="1" applyFill="1" applyBorder="1" applyAlignment="1">
      <alignment horizontal="center" vertical="center"/>
    </xf>
    <xf numFmtId="0" fontId="80" fillId="0" borderId="44" xfId="119" applyFont="1" applyFill="1" applyBorder="1" applyAlignment="1">
      <alignment horizontal="center" vertical="center"/>
    </xf>
    <xf numFmtId="0" fontId="81" fillId="0" borderId="24" xfId="119" applyFont="1" applyFill="1" applyBorder="1" applyAlignment="1">
      <alignment horizontal="left"/>
    </xf>
    <xf numFmtId="0" fontId="75" fillId="0" borderId="0" xfId="119" applyFont="1" applyFill="1" applyBorder="1" applyAlignment="1">
      <alignment horizontal="center" vertical="center" shrinkToFit="1"/>
    </xf>
    <xf numFmtId="0" fontId="81" fillId="0" borderId="0" xfId="134" applyFont="1" applyFill="1" applyBorder="1" applyAlignment="1">
      <alignment horizontal="right" vertical="center"/>
    </xf>
    <xf numFmtId="0" fontId="80" fillId="0" borderId="53" xfId="134" quotePrefix="1" applyFont="1" applyFill="1" applyBorder="1" applyAlignment="1">
      <alignment horizontal="center" vertical="center" shrinkToFit="1"/>
    </xf>
    <xf numFmtId="0" fontId="80" fillId="0" borderId="50" xfId="134" applyFont="1" applyFill="1" applyBorder="1" applyAlignment="1">
      <alignment horizontal="center" vertical="center" shrinkToFit="1"/>
    </xf>
    <xf numFmtId="0" fontId="80" fillId="0" borderId="19" xfId="134" applyFont="1" applyFill="1" applyBorder="1" applyAlignment="1">
      <alignment horizontal="center" vertical="center" wrapText="1" shrinkToFit="1"/>
    </xf>
    <xf numFmtId="0" fontId="80" fillId="0" borderId="18" xfId="134" applyFont="1" applyFill="1" applyBorder="1" applyAlignment="1">
      <alignment horizontal="center" vertical="center" wrapText="1" shrinkToFit="1"/>
    </xf>
    <xf numFmtId="0" fontId="80" fillId="0" borderId="20" xfId="134" applyFont="1" applyFill="1" applyBorder="1" applyAlignment="1">
      <alignment horizontal="center" vertical="center" wrapText="1" shrinkToFit="1"/>
    </xf>
    <xf numFmtId="0" fontId="80" fillId="0" borderId="45" xfId="134" applyFont="1" applyFill="1" applyBorder="1" applyAlignment="1">
      <alignment horizontal="center" vertical="center" shrinkToFit="1"/>
    </xf>
    <xf numFmtId="0" fontId="80" fillId="0" borderId="43" xfId="134" applyFont="1" applyFill="1" applyBorder="1" applyAlignment="1">
      <alignment horizontal="center" vertical="center" shrinkToFit="1"/>
    </xf>
    <xf numFmtId="0" fontId="80" fillId="0" borderId="43" xfId="134" quotePrefix="1" applyFont="1" applyFill="1" applyBorder="1" applyAlignment="1">
      <alignment horizontal="center" vertical="center" shrinkToFit="1"/>
    </xf>
    <xf numFmtId="0" fontId="80" fillId="0" borderId="44" xfId="134" applyFont="1" applyFill="1" applyBorder="1" applyAlignment="1">
      <alignment horizontal="center" vertical="center" shrinkToFit="1"/>
    </xf>
    <xf numFmtId="0" fontId="75" fillId="25" borderId="0" xfId="134" applyFont="1" applyFill="1" applyBorder="1" applyAlignment="1">
      <alignment horizontal="center" vertical="center"/>
    </xf>
    <xf numFmtId="0" fontId="75" fillId="0" borderId="0" xfId="134" applyFont="1" applyFill="1" applyAlignment="1">
      <alignment horizontal="center" vertical="center"/>
    </xf>
    <xf numFmtId="0" fontId="81" fillId="0" borderId="24" xfId="134" applyFont="1" applyFill="1" applyBorder="1" applyAlignment="1">
      <alignment horizontal="left"/>
    </xf>
    <xf numFmtId="0" fontId="81" fillId="0" borderId="24" xfId="134" applyFont="1" applyFill="1" applyBorder="1" applyAlignment="1">
      <alignment horizontal="right"/>
    </xf>
    <xf numFmtId="0" fontId="80" fillId="0" borderId="21" xfId="134" applyFont="1" applyFill="1" applyBorder="1" applyAlignment="1">
      <alignment horizontal="center" vertical="center" wrapText="1" shrinkToFit="1"/>
    </xf>
    <xf numFmtId="0" fontId="80" fillId="0" borderId="17" xfId="134" applyFont="1" applyFill="1" applyBorder="1" applyAlignment="1">
      <alignment horizontal="center" vertical="center" wrapText="1" shrinkToFit="1"/>
    </xf>
    <xf numFmtId="0" fontId="80" fillId="0" borderId="23" xfId="134" applyFont="1" applyFill="1" applyBorder="1" applyAlignment="1">
      <alignment horizontal="center" vertical="center" wrapText="1" shrinkToFit="1"/>
    </xf>
    <xf numFmtId="0" fontId="80" fillId="0" borderId="46" xfId="134" applyFont="1" applyFill="1" applyBorder="1" applyAlignment="1">
      <alignment horizontal="center" vertical="center" shrinkToFit="1"/>
    </xf>
    <xf numFmtId="0" fontId="80" fillId="0" borderId="53" xfId="134" applyFont="1" applyFill="1" applyBorder="1" applyAlignment="1">
      <alignment horizontal="center" vertical="center" shrinkToFit="1"/>
    </xf>
    <xf numFmtId="0" fontId="81" fillId="0" borderId="0" xfId="136" applyFont="1" applyFill="1" applyBorder="1" applyAlignment="1">
      <alignment horizontal="right" vertical="center"/>
    </xf>
    <xf numFmtId="0" fontId="80" fillId="0" borderId="51" xfId="136" quotePrefix="1" applyFont="1" applyFill="1" applyBorder="1" applyAlignment="1">
      <alignment horizontal="center" vertical="center" wrapText="1" shrinkToFit="1"/>
    </xf>
    <xf numFmtId="0" fontId="80" fillId="0" borderId="51" xfId="136" applyFont="1" applyFill="1" applyBorder="1" applyAlignment="1">
      <alignment horizontal="center" vertical="center" shrinkToFit="1"/>
    </xf>
    <xf numFmtId="0" fontId="80" fillId="0" borderId="0" xfId="136" applyFont="1" applyFill="1" applyBorder="1" applyAlignment="1">
      <alignment horizontal="center" vertical="center" shrinkToFit="1"/>
    </xf>
    <xf numFmtId="0" fontId="80" fillId="0" borderId="19" xfId="136" applyFont="1" applyFill="1" applyBorder="1" applyAlignment="1">
      <alignment horizontal="center" vertical="center" wrapText="1" shrinkToFit="1"/>
    </xf>
    <xf numFmtId="0" fontId="80" fillId="0" borderId="18" xfId="136" applyFont="1" applyFill="1" applyBorder="1" applyAlignment="1">
      <alignment horizontal="center" vertical="center" shrinkToFit="1"/>
    </xf>
    <xf numFmtId="0" fontId="80" fillId="0" borderId="20" xfId="136" applyFont="1" applyFill="1" applyBorder="1" applyAlignment="1">
      <alignment horizontal="center" vertical="center" shrinkToFit="1"/>
    </xf>
    <xf numFmtId="0" fontId="80" fillId="0" borderId="24" xfId="136" applyFont="1" applyFill="1" applyBorder="1" applyAlignment="1">
      <alignment horizontal="center" vertical="center" shrinkToFit="1"/>
    </xf>
    <xf numFmtId="0" fontId="80" fillId="0" borderId="32" xfId="136" applyFont="1" applyFill="1" applyBorder="1" applyAlignment="1">
      <alignment horizontal="center" vertical="center" wrapText="1" shrinkToFit="1"/>
    </xf>
    <xf numFmtId="0" fontId="80" fillId="0" borderId="32" xfId="136" applyFont="1" applyFill="1" applyBorder="1" applyAlignment="1">
      <alignment horizontal="center" vertical="center" shrinkToFit="1"/>
    </xf>
    <xf numFmtId="0" fontId="80" fillId="0" borderId="31" xfId="136" applyFont="1" applyFill="1" applyBorder="1" applyAlignment="1">
      <alignment horizontal="center" vertical="center" shrinkToFit="1"/>
    </xf>
    <xf numFmtId="0" fontId="80" fillId="0" borderId="36" xfId="136" applyFont="1" applyFill="1" applyBorder="1" applyAlignment="1">
      <alignment horizontal="center" vertical="center" shrinkToFit="1"/>
    </xf>
    <xf numFmtId="0" fontId="80" fillId="0" borderId="38" xfId="136" applyFont="1" applyFill="1" applyBorder="1" applyAlignment="1">
      <alignment horizontal="center" vertical="center" shrinkToFit="1"/>
    </xf>
    <xf numFmtId="0" fontId="80" fillId="0" borderId="33" xfId="136" applyFont="1" applyFill="1" applyBorder="1" applyAlignment="1">
      <alignment horizontal="center" vertical="center" shrinkToFit="1"/>
    </xf>
    <xf numFmtId="0" fontId="80" fillId="0" borderId="37" xfId="136" applyFont="1" applyFill="1" applyBorder="1" applyAlignment="1">
      <alignment horizontal="center" vertical="center" shrinkToFit="1"/>
    </xf>
    <xf numFmtId="221" fontId="80" fillId="0" borderId="24" xfId="136" applyNumberFormat="1" applyFont="1" applyFill="1" applyBorder="1" applyAlignment="1">
      <alignment horizontal="center" vertical="center" wrapText="1" shrinkToFit="1"/>
    </xf>
    <xf numFmtId="209" fontId="80" fillId="0" borderId="24" xfId="136" applyNumberFormat="1" applyFont="1" applyFill="1" applyBorder="1" applyAlignment="1">
      <alignment horizontal="center" vertical="center" wrapText="1" shrinkToFit="1"/>
    </xf>
    <xf numFmtId="221" fontId="85" fillId="0" borderId="0" xfId="136" applyNumberFormat="1" applyFont="1" applyFill="1" applyBorder="1" applyAlignment="1">
      <alignment horizontal="center" vertical="center" wrapText="1" shrinkToFit="1"/>
    </xf>
    <xf numFmtId="209" fontId="85" fillId="0" borderId="0" xfId="136" applyNumberFormat="1" applyFont="1" applyFill="1" applyBorder="1" applyAlignment="1">
      <alignment horizontal="center" vertical="center" wrapText="1" shrinkToFit="1"/>
    </xf>
    <xf numFmtId="0" fontId="76" fillId="0" borderId="59" xfId="136" applyFont="1" applyFill="1" applyBorder="1" applyAlignment="1">
      <alignment horizontal="center"/>
    </xf>
    <xf numFmtId="0" fontId="80" fillId="0" borderId="51" xfId="136" applyFont="1" applyFill="1" applyBorder="1" applyAlignment="1">
      <alignment horizontal="center" vertical="center" wrapText="1" shrinkToFit="1"/>
    </xf>
    <xf numFmtId="209" fontId="80" fillId="0" borderId="0" xfId="136" applyNumberFormat="1" applyFont="1" applyFill="1" applyBorder="1" applyAlignment="1">
      <alignment horizontal="center" vertical="center" wrapText="1" shrinkToFit="1"/>
    </xf>
    <xf numFmtId="0" fontId="80" fillId="0" borderId="21" xfId="136" applyFont="1" applyFill="1" applyBorder="1" applyAlignment="1">
      <alignment horizontal="center" vertical="center" wrapText="1" shrinkToFit="1"/>
    </xf>
    <xf numFmtId="0" fontId="80" fillId="0" borderId="17" xfId="136" applyFont="1" applyFill="1" applyBorder="1" applyAlignment="1">
      <alignment horizontal="center" vertical="center" wrapText="1" shrinkToFit="1"/>
    </xf>
    <xf numFmtId="0" fontId="80" fillId="0" borderId="23" xfId="136" applyFont="1" applyFill="1" applyBorder="1" applyAlignment="1">
      <alignment horizontal="center" vertical="center" wrapText="1" shrinkToFit="1"/>
    </xf>
    <xf numFmtId="0" fontId="75" fillId="25" borderId="0" xfId="136" applyFont="1" applyFill="1" applyAlignment="1">
      <alignment horizontal="center" vertical="center" shrinkToFit="1"/>
    </xf>
    <xf numFmtId="0" fontId="75" fillId="0" borderId="0" xfId="136" applyFont="1" applyFill="1" applyAlignment="1">
      <alignment horizontal="center" vertical="center" shrinkToFit="1"/>
    </xf>
    <xf numFmtId="0" fontId="75" fillId="0" borderId="24" xfId="136" applyFont="1" applyFill="1" applyBorder="1" applyAlignment="1">
      <alignment horizontal="center" vertical="center" shrinkToFit="1"/>
    </xf>
    <xf numFmtId="0" fontId="81" fillId="0" borderId="24" xfId="136" quotePrefix="1" applyFont="1" applyFill="1" applyBorder="1" applyAlignment="1">
      <alignment horizontal="left"/>
    </xf>
    <xf numFmtId="0" fontId="81" fillId="0" borderId="24" xfId="136" quotePrefix="1" applyFont="1" applyFill="1" applyBorder="1" applyAlignment="1">
      <alignment horizontal="center"/>
    </xf>
    <xf numFmtId="0" fontId="81" fillId="0" borderId="24" xfId="136" applyFont="1" applyFill="1" applyBorder="1" applyAlignment="1">
      <alignment horizontal="right"/>
    </xf>
    <xf numFmtId="0" fontId="80" fillId="0" borderId="17" xfId="136" applyFont="1" applyFill="1" applyBorder="1" applyAlignment="1">
      <alignment horizontal="center" vertical="center" shrinkToFit="1"/>
    </xf>
    <xf numFmtId="0" fontId="80" fillId="0" borderId="23" xfId="136" applyFont="1" applyFill="1" applyBorder="1" applyAlignment="1">
      <alignment horizontal="center" vertical="center" shrinkToFit="1"/>
    </xf>
    <xf numFmtId="0" fontId="80" fillId="0" borderId="46" xfId="136" applyFont="1" applyFill="1" applyBorder="1" applyAlignment="1">
      <alignment horizontal="center" vertical="center" shrinkToFit="1"/>
    </xf>
    <xf numFmtId="0" fontId="80" fillId="0" borderId="30" xfId="136" applyFont="1" applyFill="1" applyBorder="1" applyAlignment="1">
      <alignment horizontal="center" vertical="center" shrinkToFit="1"/>
    </xf>
    <xf numFmtId="0" fontId="80" fillId="0" borderId="35" xfId="136" applyFont="1" applyFill="1" applyBorder="1" applyAlignment="1">
      <alignment horizontal="center" vertical="center" shrinkToFit="1"/>
    </xf>
    <xf numFmtId="0" fontId="80" fillId="0" borderId="50" xfId="136" applyFont="1" applyFill="1" applyBorder="1" applyAlignment="1">
      <alignment horizontal="center" vertical="center" wrapText="1" shrinkToFit="1"/>
    </xf>
    <xf numFmtId="0" fontId="80" fillId="0" borderId="33" xfId="136" applyFont="1" applyFill="1" applyBorder="1" applyAlignment="1">
      <alignment horizontal="center" vertical="center" wrapText="1" shrinkToFit="1"/>
    </xf>
    <xf numFmtId="0" fontId="80" fillId="0" borderId="38" xfId="136" applyFont="1" applyFill="1" applyBorder="1" applyAlignment="1">
      <alignment horizontal="center" vertical="center" wrapText="1" shrinkToFit="1"/>
    </xf>
    <xf numFmtId="0" fontId="80" fillId="0" borderId="58" xfId="136" applyFont="1" applyFill="1" applyBorder="1" applyAlignment="1">
      <alignment horizontal="center" vertical="center" shrinkToFit="1"/>
    </xf>
    <xf numFmtId="0" fontId="80" fillId="0" borderId="34" xfId="136" applyFont="1" applyFill="1" applyBorder="1" applyAlignment="1">
      <alignment horizontal="center" vertical="center" shrinkToFit="1"/>
    </xf>
    <xf numFmtId="0" fontId="80" fillId="0" borderId="34" xfId="136" applyFont="1" applyFill="1" applyBorder="1" applyAlignment="1">
      <alignment horizontal="center" vertical="center" wrapText="1" shrinkToFit="1"/>
    </xf>
    <xf numFmtId="218" fontId="85" fillId="0" borderId="24" xfId="121" applyNumberFormat="1" applyFont="1" applyFill="1" applyBorder="1" applyAlignment="1">
      <alignment horizontal="center" vertical="center"/>
    </xf>
    <xf numFmtId="218" fontId="85" fillId="0" borderId="24" xfId="121" applyNumberFormat="1" applyFont="1" applyFill="1" applyBorder="1" applyAlignment="1">
      <alignment horizontal="right" vertical="center" indent="2"/>
    </xf>
    <xf numFmtId="218" fontId="80" fillId="0" borderId="0" xfId="121" applyNumberFormat="1" applyFont="1" applyFill="1" applyBorder="1" applyAlignment="1">
      <alignment horizontal="center" vertical="center"/>
    </xf>
    <xf numFmtId="218" fontId="85" fillId="0" borderId="0" xfId="121" applyNumberFormat="1" applyFont="1" applyFill="1" applyBorder="1" applyAlignment="1">
      <alignment horizontal="center" vertical="center"/>
    </xf>
    <xf numFmtId="218" fontId="85" fillId="0" borderId="0" xfId="121" applyNumberFormat="1" applyFont="1" applyFill="1" applyBorder="1" applyAlignment="1">
      <alignment horizontal="right" vertical="center" indent="2"/>
    </xf>
    <xf numFmtId="218" fontId="80" fillId="0" borderId="0" xfId="121" applyNumberFormat="1" applyFont="1" applyFill="1" applyBorder="1" applyAlignment="1">
      <alignment horizontal="right" vertical="center" indent="2"/>
    </xf>
    <xf numFmtId="218" fontId="85" fillId="0" borderId="0" xfId="121" applyNumberFormat="1" applyFont="1" applyFill="1" applyAlignment="1">
      <alignment horizontal="center" vertical="center"/>
    </xf>
    <xf numFmtId="0" fontId="80" fillId="0" borderId="62" xfId="119" applyFont="1" applyFill="1" applyBorder="1" applyAlignment="1">
      <alignment horizontal="center" vertical="center" wrapText="1"/>
    </xf>
    <xf numFmtId="0" fontId="80" fillId="0" borderId="62" xfId="119" applyFont="1" applyFill="1" applyBorder="1" applyAlignment="1">
      <alignment horizontal="center" vertical="center"/>
    </xf>
    <xf numFmtId="0" fontId="80" fillId="0" borderId="61" xfId="119" applyFont="1" applyFill="1" applyBorder="1" applyAlignment="1">
      <alignment horizontal="center" vertical="center" wrapText="1"/>
    </xf>
    <xf numFmtId="0" fontId="80" fillId="0" borderId="60" xfId="119" applyFont="1" applyFill="1" applyBorder="1" applyAlignment="1">
      <alignment horizontal="center" vertical="center"/>
    </xf>
    <xf numFmtId="0" fontId="80" fillId="0" borderId="58" xfId="119" applyFont="1" applyFill="1" applyBorder="1" applyAlignment="1">
      <alignment horizontal="center" vertical="center"/>
    </xf>
    <xf numFmtId="0" fontId="80" fillId="0" borderId="34" xfId="119" applyFont="1" applyFill="1" applyBorder="1" applyAlignment="1">
      <alignment horizontal="center" vertical="center"/>
    </xf>
    <xf numFmtId="0" fontId="80" fillId="0" borderId="38" xfId="119" applyFont="1" applyFill="1" applyBorder="1" applyAlignment="1">
      <alignment horizontal="center" vertical="center"/>
    </xf>
    <xf numFmtId="0" fontId="80" fillId="0" borderId="32" xfId="119" applyFont="1" applyFill="1" applyBorder="1" applyAlignment="1">
      <alignment horizontal="center" vertical="center"/>
    </xf>
    <xf numFmtId="0" fontId="80" fillId="0" borderId="36" xfId="119" applyNumberFormat="1" applyFont="1" applyFill="1" applyBorder="1" applyAlignment="1">
      <alignment horizontal="center" vertical="center" wrapText="1"/>
    </xf>
    <xf numFmtId="0" fontId="80" fillId="0" borderId="36" xfId="119" applyNumberFormat="1" applyFont="1" applyFill="1" applyBorder="1" applyAlignment="1">
      <alignment horizontal="center" vertical="center"/>
    </xf>
    <xf numFmtId="0" fontId="80" fillId="0" borderId="37" xfId="119" applyNumberFormat="1" applyFont="1" applyFill="1" applyBorder="1" applyAlignment="1">
      <alignment horizontal="center" vertical="center"/>
    </xf>
    <xf numFmtId="218" fontId="85" fillId="0" borderId="59" xfId="119" applyNumberFormat="1" applyFont="1" applyFill="1" applyBorder="1" applyAlignment="1">
      <alignment horizontal="center" vertical="center" wrapText="1" shrinkToFit="1"/>
    </xf>
    <xf numFmtId="0" fontId="80" fillId="0" borderId="24" xfId="119" applyNumberFormat="1" applyFont="1" applyFill="1" applyBorder="1" applyAlignment="1">
      <alignment horizontal="center" vertical="center" wrapText="1"/>
    </xf>
    <xf numFmtId="0" fontId="80" fillId="0" borderId="24" xfId="119" applyNumberFormat="1" applyFont="1" applyFill="1" applyBorder="1" applyAlignment="1">
      <alignment horizontal="center" vertical="center"/>
    </xf>
    <xf numFmtId="0" fontId="80" fillId="0" borderId="35" xfId="119" applyNumberFormat="1" applyFont="1" applyFill="1" applyBorder="1" applyAlignment="1">
      <alignment horizontal="center" vertical="center"/>
    </xf>
    <xf numFmtId="0" fontId="80" fillId="0" borderId="37" xfId="119" applyNumberFormat="1" applyFont="1" applyFill="1" applyBorder="1" applyAlignment="1">
      <alignment horizontal="center" vertical="center" wrapText="1"/>
    </xf>
    <xf numFmtId="0" fontId="80" fillId="0" borderId="35" xfId="119" applyNumberFormat="1" applyFont="1" applyFill="1" applyBorder="1" applyAlignment="1">
      <alignment horizontal="center" vertical="center" wrapText="1"/>
    </xf>
    <xf numFmtId="218" fontId="85" fillId="0" borderId="24" xfId="119" applyNumberFormat="1" applyFont="1" applyFill="1" applyBorder="1" applyAlignment="1">
      <alignment horizontal="right" vertical="center" indent="1"/>
    </xf>
    <xf numFmtId="218" fontId="85" fillId="0" borderId="24" xfId="119" applyNumberFormat="1" applyFont="1" applyFill="1" applyBorder="1" applyAlignment="1">
      <alignment horizontal="center" vertical="center"/>
    </xf>
    <xf numFmtId="218" fontId="85" fillId="0" borderId="0" xfId="119" applyNumberFormat="1" applyFont="1" applyFill="1" applyBorder="1" applyAlignment="1">
      <alignment horizontal="right" vertical="center" indent="1"/>
    </xf>
    <xf numFmtId="218" fontId="85" fillId="0" borderId="0" xfId="119" applyNumberFormat="1" applyFont="1" applyFill="1" applyBorder="1" applyAlignment="1">
      <alignment horizontal="center" vertical="center"/>
    </xf>
    <xf numFmtId="218" fontId="80" fillId="0" borderId="0" xfId="119" applyNumberFormat="1" applyFont="1" applyFill="1" applyBorder="1" applyAlignment="1">
      <alignment horizontal="right" vertical="center" indent="1"/>
    </xf>
    <xf numFmtId="218" fontId="80" fillId="0" borderId="0" xfId="119" applyNumberFormat="1" applyFont="1" applyFill="1" applyBorder="1" applyAlignment="1">
      <alignment horizontal="center" vertical="center"/>
    </xf>
    <xf numFmtId="0" fontId="80" fillId="0" borderId="0" xfId="119" applyFont="1" applyFill="1" applyBorder="1" applyAlignment="1">
      <alignment horizontal="center" vertical="center" shrinkToFit="1"/>
    </xf>
    <xf numFmtId="0" fontId="80" fillId="0" borderId="37" xfId="119" applyFont="1" applyFill="1" applyBorder="1" applyAlignment="1">
      <alignment horizontal="center" vertical="center" wrapText="1" shrinkToFit="1"/>
    </xf>
    <xf numFmtId="0" fontId="80" fillId="0" borderId="24" xfId="119" applyFont="1" applyFill="1" applyBorder="1" applyAlignment="1">
      <alignment horizontal="center" vertical="center" shrinkToFit="1"/>
    </xf>
    <xf numFmtId="0" fontId="109" fillId="0" borderId="0" xfId="119" applyFont="1" applyFill="1" applyBorder="1" applyAlignment="1">
      <alignment horizontal="center" vertical="center" shrinkToFit="1"/>
    </xf>
    <xf numFmtId="0" fontId="81" fillId="0" borderId="24" xfId="119" applyFont="1" applyFill="1" applyBorder="1" applyAlignment="1">
      <alignment horizontal="center" shrinkToFit="1"/>
    </xf>
    <xf numFmtId="0" fontId="81" fillId="0" borderId="24" xfId="119" applyFont="1" applyFill="1" applyBorder="1" applyAlignment="1">
      <alignment horizontal="right" shrinkToFit="1"/>
    </xf>
    <xf numFmtId="0" fontId="80" fillId="0" borderId="62" xfId="119" applyFont="1" applyFill="1" applyBorder="1" applyAlignment="1">
      <alignment horizontal="center" vertical="center" wrapText="1" shrinkToFit="1"/>
    </xf>
    <xf numFmtId="0" fontId="80" fillId="0" borderId="62" xfId="119" applyFont="1" applyFill="1" applyBorder="1" applyAlignment="1">
      <alignment horizontal="center" vertical="center" shrinkToFit="1"/>
    </xf>
    <xf numFmtId="0" fontId="80" fillId="0" borderId="60" xfId="119" applyFont="1" applyFill="1" applyBorder="1" applyAlignment="1">
      <alignment horizontal="center" vertical="center" shrinkToFit="1"/>
    </xf>
    <xf numFmtId="0" fontId="80" fillId="0" borderId="24" xfId="119" applyFont="1" applyFill="1" applyBorder="1" applyAlignment="1">
      <alignment horizontal="center" vertical="center" wrapText="1" shrinkToFit="1"/>
    </xf>
    <xf numFmtId="0" fontId="80" fillId="0" borderId="44" xfId="119" applyFont="1" applyFill="1" applyBorder="1" applyAlignment="1">
      <alignment horizontal="center" vertical="center" wrapText="1" shrinkToFit="1"/>
    </xf>
    <xf numFmtId="0" fontId="80" fillId="0" borderId="58" xfId="119" applyFont="1" applyFill="1" applyBorder="1" applyAlignment="1">
      <alignment horizontal="center" vertical="center" shrinkToFit="1"/>
    </xf>
    <xf numFmtId="0" fontId="80" fillId="0" borderId="47" xfId="119" applyFont="1" applyFill="1" applyBorder="1" applyAlignment="1">
      <alignment horizontal="center" vertical="center" wrapText="1" shrinkToFit="1"/>
    </xf>
    <xf numFmtId="0" fontId="80" fillId="0" borderId="48" xfId="119" applyFont="1" applyFill="1" applyBorder="1" applyAlignment="1">
      <alignment horizontal="center" vertical="center" wrapText="1" shrinkToFit="1"/>
    </xf>
    <xf numFmtId="0" fontId="75" fillId="25" borderId="0" xfId="119" applyFont="1" applyFill="1" applyBorder="1" applyAlignment="1">
      <alignment horizontal="center" vertical="center" wrapText="1"/>
    </xf>
    <xf numFmtId="0" fontId="80" fillId="0" borderId="49" xfId="119" applyFont="1" applyFill="1" applyBorder="1" applyAlignment="1">
      <alignment horizontal="center" vertical="center" wrapText="1" shrinkToFit="1"/>
    </xf>
    <xf numFmtId="182" fontId="78" fillId="25" borderId="39" xfId="119" applyNumberFormat="1" applyFont="1" applyFill="1" applyBorder="1" applyAlignment="1">
      <alignment horizontal="center" vertical="center" shrinkToFit="1"/>
    </xf>
    <xf numFmtId="182" fontId="78" fillId="25" borderId="83" xfId="119" applyNumberFormat="1" applyFont="1" applyFill="1" applyBorder="1" applyAlignment="1">
      <alignment horizontal="center" vertical="center" shrinkToFit="1"/>
    </xf>
    <xf numFmtId="182" fontId="78" fillId="25" borderId="94" xfId="119" applyNumberFormat="1" applyFont="1" applyFill="1" applyBorder="1" applyAlignment="1">
      <alignment horizontal="center" vertical="center" wrapText="1" shrinkToFit="1"/>
    </xf>
    <xf numFmtId="182" fontId="78" fillId="25" borderId="56" xfId="119" applyNumberFormat="1" applyFont="1" applyFill="1" applyBorder="1" applyAlignment="1">
      <alignment horizontal="center" vertical="center" wrapText="1" shrinkToFit="1"/>
    </xf>
    <xf numFmtId="182" fontId="78" fillId="25" borderId="55" xfId="119" applyNumberFormat="1" applyFont="1" applyFill="1" applyBorder="1" applyAlignment="1">
      <alignment horizontal="center" vertical="center" wrapText="1" shrinkToFit="1"/>
    </xf>
  </cellXfs>
  <cellStyles count="139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alc Currency (0)" xfId="29"/>
    <cellStyle name="category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Euro" xfId="39"/>
    <cellStyle name="Fixed" xfId="40"/>
    <cellStyle name="Grey" xfId="41"/>
    <cellStyle name="HEADER" xfId="42"/>
    <cellStyle name="Header1" xfId="43"/>
    <cellStyle name="Header2" xfId="44"/>
    <cellStyle name="Heading 1" xfId="45"/>
    <cellStyle name="Heading 2" xfId="46"/>
    <cellStyle name="Input [yellow]" xfId="47"/>
    <cellStyle name="Model" xfId="48"/>
    <cellStyle name="Normal" xfId="49"/>
    <cellStyle name="Normal - Style1" xfId="50"/>
    <cellStyle name="Normal 2" xfId="119"/>
    <cellStyle name="Normal_ SG&amp;A Bridge " xfId="51"/>
    <cellStyle name="Percent [2]" xfId="52"/>
    <cellStyle name="subhead" xfId="53"/>
    <cellStyle name="Total" xfId="54"/>
    <cellStyle name="UM" xfId="55"/>
    <cellStyle name="강조색1" xfId="56" builtinId="29" customBuiltin="1"/>
    <cellStyle name="강조색2" xfId="57" builtinId="33" customBuiltin="1"/>
    <cellStyle name="강조색3" xfId="58" builtinId="37" customBuiltin="1"/>
    <cellStyle name="강조색4" xfId="59" builtinId="41" customBuiltin="1"/>
    <cellStyle name="강조색5" xfId="60" builtinId="45" customBuiltin="1"/>
    <cellStyle name="강조색6" xfId="61" builtinId="49" customBuiltin="1"/>
    <cellStyle name="경고문" xfId="62" builtinId="11" customBuiltin="1"/>
    <cellStyle name="계산" xfId="63" builtinId="22" customBuiltin="1"/>
    <cellStyle name="고정소숫점" xfId="64"/>
    <cellStyle name="고정출력1" xfId="65"/>
    <cellStyle name="고정출력2" xfId="66"/>
    <cellStyle name="咬訌裝?INCOM1" xfId="67"/>
    <cellStyle name="咬訌裝?INCOM10" xfId="68"/>
    <cellStyle name="咬訌裝?INCOM2" xfId="69"/>
    <cellStyle name="咬訌裝?INCOM3" xfId="70"/>
    <cellStyle name="咬訌裝?INCOM4" xfId="71"/>
    <cellStyle name="咬訌裝?INCOM5" xfId="72"/>
    <cellStyle name="咬訌裝?INCOM6" xfId="73"/>
    <cellStyle name="咬訌裝?INCOM7" xfId="74"/>
    <cellStyle name="咬訌裝?INCOM8" xfId="75"/>
    <cellStyle name="咬訌裝?INCOM9" xfId="76"/>
    <cellStyle name="咬訌裝?PRIB11" xfId="77"/>
    <cellStyle name="나쁨" xfId="78" builtinId="27" customBuiltin="1"/>
    <cellStyle name="날짜" xfId="79"/>
    <cellStyle name="달러" xfId="80"/>
    <cellStyle name="똿뗦먛귟 [0.00]_PRODUCT DETAIL Q1" xfId="81"/>
    <cellStyle name="똿뗦먛귟_PRODUCT DETAIL Q1" xfId="82"/>
    <cellStyle name="메모" xfId="83" builtinId="10" customBuiltin="1"/>
    <cellStyle name="믅됞 [0.00]_PRODUCT DETAIL Q1" xfId="84"/>
    <cellStyle name="믅됞_PRODUCT DETAIL Q1" xfId="85"/>
    <cellStyle name="바탕글" xfId="86"/>
    <cellStyle name="보통" xfId="87" builtinId="28" customBuiltin="1"/>
    <cellStyle name="뷭?_BOOKSHIP" xfId="88"/>
    <cellStyle name="설명 텍스트" xfId="89" builtinId="53" customBuiltin="1"/>
    <cellStyle name="셀 확인" xfId="90" builtinId="23" customBuiltin="1"/>
    <cellStyle name="숫자(R)" xfId="91"/>
    <cellStyle name="쉼표 [0]" xfId="92" builtinId="6"/>
    <cellStyle name="쉼표 [0] 2" xfId="93"/>
    <cellStyle name="쉼표 [0] 2 2" xfId="121"/>
    <cellStyle name="쉼표 [0] 4" xfId="126"/>
    <cellStyle name="스타일 1" xfId="94"/>
    <cellStyle name="안건회계법인" xfId="95"/>
    <cellStyle name="연결된 셀" xfId="96" builtinId="24" customBuiltin="1"/>
    <cellStyle name="요약" xfId="97" builtinId="25" customBuiltin="1"/>
    <cellStyle name="입력" xfId="98" builtinId="20" customBuiltin="1"/>
    <cellStyle name="자리수" xfId="99"/>
    <cellStyle name="자리수0" xfId="100"/>
    <cellStyle name="작은제목" xfId="101"/>
    <cellStyle name="제목" xfId="102" builtinId="15" customBuiltin="1"/>
    <cellStyle name="제목 1" xfId="103" builtinId="16" customBuiltin="1"/>
    <cellStyle name="제목 2" xfId="104" builtinId="17" customBuiltin="1"/>
    <cellStyle name="제목 3" xfId="105" builtinId="18" customBuiltin="1"/>
    <cellStyle name="제목 4" xfId="106" builtinId="19" customBuiltin="1"/>
    <cellStyle name="좋음" xfId="107" builtinId="26" customBuiltin="1"/>
    <cellStyle name="출력" xfId="108" builtinId="21" customBuiltin="1"/>
    <cellStyle name="콤마 [0]" xfId="109"/>
    <cellStyle name="콤마 [0]_3.경지면적" xfId="127"/>
    <cellStyle name="콤마 [0]_32.임상별임목축적" xfId="124"/>
    <cellStyle name="콤마 [0]_35.사방사업" xfId="129"/>
    <cellStyle name="콤마 [0]_37.산림피해" xfId="130"/>
    <cellStyle name="콤마 [0]_43.수산업협동조합" xfId="138"/>
    <cellStyle name="콤마_ 견적기준 FLOW " xfId="110"/>
    <cellStyle name="큰제목" xfId="111"/>
    <cellStyle name="통화 [0] 2" xfId="133"/>
    <cellStyle name="퍼센트" xfId="112"/>
    <cellStyle name="표준" xfId="0" builtinId="0"/>
    <cellStyle name="표준 2" xfId="113"/>
    <cellStyle name="표준_%EC%88%98%ED%98%91%EC%A4%91%EC%95%99%ED%9A%8C%EC%A0%9C%EC%A3%BC%EC%A7%80%EC%97%AD%EB%B3%B8%EB%B6%80(1)" xfId="137"/>
    <cellStyle name="표준_6.농림.수산업" xfId="114"/>
    <cellStyle name="표준_Sheet1" xfId="134"/>
    <cellStyle name="표준_Sheet2" xfId="136"/>
    <cellStyle name="표준_건설과" xfId="128"/>
    <cellStyle name="표준_공원녹지과" xfId="123"/>
    <cellStyle name="표준_녹색환경과" xfId="125"/>
    <cellStyle name="표준_농정과" xfId="115"/>
    <cellStyle name="표준_수산물계통판매고수협최종(10.1)" xfId="135"/>
    <cellStyle name="표준_수산정책과(추가, 이메아리11.22)" xfId="131"/>
    <cellStyle name="표준_인구 2" xfId="120"/>
    <cellStyle name="표준_정부양곡가공공장" xfId="132"/>
    <cellStyle name="표준_축산과" xfId="122"/>
    <cellStyle name="합산" xfId="116"/>
    <cellStyle name="화폐기호" xfId="117"/>
    <cellStyle name="화폐기호0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/>
      <sheetData sheetId="1"/>
      <sheetData sheetId="2"/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/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zoomScaleNormal="100" zoomScaleSheetLayoutView="100" workbookViewId="0">
      <selection activeCell="G21" sqref="G21"/>
    </sheetView>
  </sheetViews>
  <sheetFormatPr defaultColWidth="7.109375" defaultRowHeight="14.25"/>
  <cols>
    <col min="1" max="1" width="13.6640625" style="15" customWidth="1"/>
    <col min="2" max="2" width="11.109375" style="15" customWidth="1"/>
    <col min="3" max="4" width="10.33203125" style="15" customWidth="1"/>
    <col min="5" max="5" width="11.109375" style="15" customWidth="1"/>
    <col min="6" max="6" width="11.44140625" style="15" customWidth="1"/>
    <col min="7" max="7" width="11.33203125" style="15" customWidth="1"/>
    <col min="8" max="8" width="17.21875" style="15" customWidth="1"/>
    <col min="9" max="255" width="7.109375" style="15"/>
    <col min="256" max="256" width="13.6640625" style="15" customWidth="1"/>
    <col min="257" max="257" width="11.109375" style="15" customWidth="1"/>
    <col min="258" max="260" width="10.33203125" style="15" customWidth="1"/>
    <col min="261" max="261" width="11.109375" style="15" customWidth="1"/>
    <col min="262" max="262" width="11.44140625" style="15" customWidth="1"/>
    <col min="263" max="263" width="11.33203125" style="15" customWidth="1"/>
    <col min="264" max="264" width="13.44140625" style="15" customWidth="1"/>
    <col min="265" max="511" width="7.109375" style="15"/>
    <col min="512" max="512" width="13.6640625" style="15" customWidth="1"/>
    <col min="513" max="513" width="11.109375" style="15" customWidth="1"/>
    <col min="514" max="516" width="10.33203125" style="15" customWidth="1"/>
    <col min="517" max="517" width="11.109375" style="15" customWidth="1"/>
    <col min="518" max="518" width="11.44140625" style="15" customWidth="1"/>
    <col min="519" max="519" width="11.33203125" style="15" customWidth="1"/>
    <col min="520" max="520" width="13.44140625" style="15" customWidth="1"/>
    <col min="521" max="767" width="7.109375" style="15"/>
    <col min="768" max="768" width="13.6640625" style="15" customWidth="1"/>
    <col min="769" max="769" width="11.109375" style="15" customWidth="1"/>
    <col min="770" max="772" width="10.33203125" style="15" customWidth="1"/>
    <col min="773" max="773" width="11.109375" style="15" customWidth="1"/>
    <col min="774" max="774" width="11.44140625" style="15" customWidth="1"/>
    <col min="775" max="775" width="11.33203125" style="15" customWidth="1"/>
    <col min="776" max="776" width="13.44140625" style="15" customWidth="1"/>
    <col min="777" max="1023" width="7.109375" style="15"/>
    <col min="1024" max="1024" width="13.6640625" style="15" customWidth="1"/>
    <col min="1025" max="1025" width="11.109375" style="15" customWidth="1"/>
    <col min="1026" max="1028" width="10.33203125" style="15" customWidth="1"/>
    <col min="1029" max="1029" width="11.109375" style="15" customWidth="1"/>
    <col min="1030" max="1030" width="11.44140625" style="15" customWidth="1"/>
    <col min="1031" max="1031" width="11.33203125" style="15" customWidth="1"/>
    <col min="1032" max="1032" width="13.44140625" style="15" customWidth="1"/>
    <col min="1033" max="1279" width="7.109375" style="15"/>
    <col min="1280" max="1280" width="13.6640625" style="15" customWidth="1"/>
    <col min="1281" max="1281" width="11.109375" style="15" customWidth="1"/>
    <col min="1282" max="1284" width="10.33203125" style="15" customWidth="1"/>
    <col min="1285" max="1285" width="11.109375" style="15" customWidth="1"/>
    <col min="1286" max="1286" width="11.44140625" style="15" customWidth="1"/>
    <col min="1287" max="1287" width="11.33203125" style="15" customWidth="1"/>
    <col min="1288" max="1288" width="13.44140625" style="15" customWidth="1"/>
    <col min="1289" max="1535" width="7.109375" style="15"/>
    <col min="1536" max="1536" width="13.6640625" style="15" customWidth="1"/>
    <col min="1537" max="1537" width="11.109375" style="15" customWidth="1"/>
    <col min="1538" max="1540" width="10.33203125" style="15" customWidth="1"/>
    <col min="1541" max="1541" width="11.109375" style="15" customWidth="1"/>
    <col min="1542" max="1542" width="11.44140625" style="15" customWidth="1"/>
    <col min="1543" max="1543" width="11.33203125" style="15" customWidth="1"/>
    <col min="1544" max="1544" width="13.44140625" style="15" customWidth="1"/>
    <col min="1545" max="1791" width="7.109375" style="15"/>
    <col min="1792" max="1792" width="13.6640625" style="15" customWidth="1"/>
    <col min="1793" max="1793" width="11.109375" style="15" customWidth="1"/>
    <col min="1794" max="1796" width="10.33203125" style="15" customWidth="1"/>
    <col min="1797" max="1797" width="11.109375" style="15" customWidth="1"/>
    <col min="1798" max="1798" width="11.44140625" style="15" customWidth="1"/>
    <col min="1799" max="1799" width="11.33203125" style="15" customWidth="1"/>
    <col min="1800" max="1800" width="13.44140625" style="15" customWidth="1"/>
    <col min="1801" max="2047" width="7.109375" style="15"/>
    <col min="2048" max="2048" width="13.6640625" style="15" customWidth="1"/>
    <col min="2049" max="2049" width="11.109375" style="15" customWidth="1"/>
    <col min="2050" max="2052" width="10.33203125" style="15" customWidth="1"/>
    <col min="2053" max="2053" width="11.109375" style="15" customWidth="1"/>
    <col min="2054" max="2054" width="11.44140625" style="15" customWidth="1"/>
    <col min="2055" max="2055" width="11.33203125" style="15" customWidth="1"/>
    <col min="2056" max="2056" width="13.44140625" style="15" customWidth="1"/>
    <col min="2057" max="2303" width="7.109375" style="15"/>
    <col min="2304" max="2304" width="13.6640625" style="15" customWidth="1"/>
    <col min="2305" max="2305" width="11.109375" style="15" customWidth="1"/>
    <col min="2306" max="2308" width="10.33203125" style="15" customWidth="1"/>
    <col min="2309" max="2309" width="11.109375" style="15" customWidth="1"/>
    <col min="2310" max="2310" width="11.44140625" style="15" customWidth="1"/>
    <col min="2311" max="2311" width="11.33203125" style="15" customWidth="1"/>
    <col min="2312" max="2312" width="13.44140625" style="15" customWidth="1"/>
    <col min="2313" max="2559" width="7.109375" style="15"/>
    <col min="2560" max="2560" width="13.6640625" style="15" customWidth="1"/>
    <col min="2561" max="2561" width="11.109375" style="15" customWidth="1"/>
    <col min="2562" max="2564" width="10.33203125" style="15" customWidth="1"/>
    <col min="2565" max="2565" width="11.109375" style="15" customWidth="1"/>
    <col min="2566" max="2566" width="11.44140625" style="15" customWidth="1"/>
    <col min="2567" max="2567" width="11.33203125" style="15" customWidth="1"/>
    <col min="2568" max="2568" width="13.44140625" style="15" customWidth="1"/>
    <col min="2569" max="2815" width="7.109375" style="15"/>
    <col min="2816" max="2816" width="13.6640625" style="15" customWidth="1"/>
    <col min="2817" max="2817" width="11.109375" style="15" customWidth="1"/>
    <col min="2818" max="2820" width="10.33203125" style="15" customWidth="1"/>
    <col min="2821" max="2821" width="11.109375" style="15" customWidth="1"/>
    <col min="2822" max="2822" width="11.44140625" style="15" customWidth="1"/>
    <col min="2823" max="2823" width="11.33203125" style="15" customWidth="1"/>
    <col min="2824" max="2824" width="13.44140625" style="15" customWidth="1"/>
    <col min="2825" max="3071" width="7.109375" style="15"/>
    <col min="3072" max="3072" width="13.6640625" style="15" customWidth="1"/>
    <col min="3073" max="3073" width="11.109375" style="15" customWidth="1"/>
    <col min="3074" max="3076" width="10.33203125" style="15" customWidth="1"/>
    <col min="3077" max="3077" width="11.109375" style="15" customWidth="1"/>
    <col min="3078" max="3078" width="11.44140625" style="15" customWidth="1"/>
    <col min="3079" max="3079" width="11.33203125" style="15" customWidth="1"/>
    <col min="3080" max="3080" width="13.44140625" style="15" customWidth="1"/>
    <col min="3081" max="3327" width="7.109375" style="15"/>
    <col min="3328" max="3328" width="13.6640625" style="15" customWidth="1"/>
    <col min="3329" max="3329" width="11.109375" style="15" customWidth="1"/>
    <col min="3330" max="3332" width="10.33203125" style="15" customWidth="1"/>
    <col min="3333" max="3333" width="11.109375" style="15" customWidth="1"/>
    <col min="3334" max="3334" width="11.44140625" style="15" customWidth="1"/>
    <col min="3335" max="3335" width="11.33203125" style="15" customWidth="1"/>
    <col min="3336" max="3336" width="13.44140625" style="15" customWidth="1"/>
    <col min="3337" max="3583" width="7.109375" style="15"/>
    <col min="3584" max="3584" width="13.6640625" style="15" customWidth="1"/>
    <col min="3585" max="3585" width="11.109375" style="15" customWidth="1"/>
    <col min="3586" max="3588" width="10.33203125" style="15" customWidth="1"/>
    <col min="3589" max="3589" width="11.109375" style="15" customWidth="1"/>
    <col min="3590" max="3590" width="11.44140625" style="15" customWidth="1"/>
    <col min="3591" max="3591" width="11.33203125" style="15" customWidth="1"/>
    <col min="3592" max="3592" width="13.44140625" style="15" customWidth="1"/>
    <col min="3593" max="3839" width="7.109375" style="15"/>
    <col min="3840" max="3840" width="13.6640625" style="15" customWidth="1"/>
    <col min="3841" max="3841" width="11.109375" style="15" customWidth="1"/>
    <col min="3842" max="3844" width="10.33203125" style="15" customWidth="1"/>
    <col min="3845" max="3845" width="11.109375" style="15" customWidth="1"/>
    <col min="3846" max="3846" width="11.44140625" style="15" customWidth="1"/>
    <col min="3847" max="3847" width="11.33203125" style="15" customWidth="1"/>
    <col min="3848" max="3848" width="13.44140625" style="15" customWidth="1"/>
    <col min="3849" max="4095" width="7.109375" style="15"/>
    <col min="4096" max="4096" width="13.6640625" style="15" customWidth="1"/>
    <col min="4097" max="4097" width="11.109375" style="15" customWidth="1"/>
    <col min="4098" max="4100" width="10.33203125" style="15" customWidth="1"/>
    <col min="4101" max="4101" width="11.109375" style="15" customWidth="1"/>
    <col min="4102" max="4102" width="11.44140625" style="15" customWidth="1"/>
    <col min="4103" max="4103" width="11.33203125" style="15" customWidth="1"/>
    <col min="4104" max="4104" width="13.44140625" style="15" customWidth="1"/>
    <col min="4105" max="4351" width="7.109375" style="15"/>
    <col min="4352" max="4352" width="13.6640625" style="15" customWidth="1"/>
    <col min="4353" max="4353" width="11.109375" style="15" customWidth="1"/>
    <col min="4354" max="4356" width="10.33203125" style="15" customWidth="1"/>
    <col min="4357" max="4357" width="11.109375" style="15" customWidth="1"/>
    <col min="4358" max="4358" width="11.44140625" style="15" customWidth="1"/>
    <col min="4359" max="4359" width="11.33203125" style="15" customWidth="1"/>
    <col min="4360" max="4360" width="13.44140625" style="15" customWidth="1"/>
    <col min="4361" max="4607" width="7.109375" style="15"/>
    <col min="4608" max="4608" width="13.6640625" style="15" customWidth="1"/>
    <col min="4609" max="4609" width="11.109375" style="15" customWidth="1"/>
    <col min="4610" max="4612" width="10.33203125" style="15" customWidth="1"/>
    <col min="4613" max="4613" width="11.109375" style="15" customWidth="1"/>
    <col min="4614" max="4614" width="11.44140625" style="15" customWidth="1"/>
    <col min="4615" max="4615" width="11.33203125" style="15" customWidth="1"/>
    <col min="4616" max="4616" width="13.44140625" style="15" customWidth="1"/>
    <col min="4617" max="4863" width="7.109375" style="15"/>
    <col min="4864" max="4864" width="13.6640625" style="15" customWidth="1"/>
    <col min="4865" max="4865" width="11.109375" style="15" customWidth="1"/>
    <col min="4866" max="4868" width="10.33203125" style="15" customWidth="1"/>
    <col min="4869" max="4869" width="11.109375" style="15" customWidth="1"/>
    <col min="4870" max="4870" width="11.44140625" style="15" customWidth="1"/>
    <col min="4871" max="4871" width="11.33203125" style="15" customWidth="1"/>
    <col min="4872" max="4872" width="13.44140625" style="15" customWidth="1"/>
    <col min="4873" max="5119" width="7.109375" style="15"/>
    <col min="5120" max="5120" width="13.6640625" style="15" customWidth="1"/>
    <col min="5121" max="5121" width="11.109375" style="15" customWidth="1"/>
    <col min="5122" max="5124" width="10.33203125" style="15" customWidth="1"/>
    <col min="5125" max="5125" width="11.109375" style="15" customWidth="1"/>
    <col min="5126" max="5126" width="11.44140625" style="15" customWidth="1"/>
    <col min="5127" max="5127" width="11.33203125" style="15" customWidth="1"/>
    <col min="5128" max="5128" width="13.44140625" style="15" customWidth="1"/>
    <col min="5129" max="5375" width="7.109375" style="15"/>
    <col min="5376" max="5376" width="13.6640625" style="15" customWidth="1"/>
    <col min="5377" max="5377" width="11.109375" style="15" customWidth="1"/>
    <col min="5378" max="5380" width="10.33203125" style="15" customWidth="1"/>
    <col min="5381" max="5381" width="11.109375" style="15" customWidth="1"/>
    <col min="5382" max="5382" width="11.44140625" style="15" customWidth="1"/>
    <col min="5383" max="5383" width="11.33203125" style="15" customWidth="1"/>
    <col min="5384" max="5384" width="13.44140625" style="15" customWidth="1"/>
    <col min="5385" max="5631" width="7.109375" style="15"/>
    <col min="5632" max="5632" width="13.6640625" style="15" customWidth="1"/>
    <col min="5633" max="5633" width="11.109375" style="15" customWidth="1"/>
    <col min="5634" max="5636" width="10.33203125" style="15" customWidth="1"/>
    <col min="5637" max="5637" width="11.109375" style="15" customWidth="1"/>
    <col min="5638" max="5638" width="11.44140625" style="15" customWidth="1"/>
    <col min="5639" max="5639" width="11.33203125" style="15" customWidth="1"/>
    <col min="5640" max="5640" width="13.44140625" style="15" customWidth="1"/>
    <col min="5641" max="5887" width="7.109375" style="15"/>
    <col min="5888" max="5888" width="13.6640625" style="15" customWidth="1"/>
    <col min="5889" max="5889" width="11.109375" style="15" customWidth="1"/>
    <col min="5890" max="5892" width="10.33203125" style="15" customWidth="1"/>
    <col min="5893" max="5893" width="11.109375" style="15" customWidth="1"/>
    <col min="5894" max="5894" width="11.44140625" style="15" customWidth="1"/>
    <col min="5895" max="5895" width="11.33203125" style="15" customWidth="1"/>
    <col min="5896" max="5896" width="13.44140625" style="15" customWidth="1"/>
    <col min="5897" max="6143" width="7.109375" style="15"/>
    <col min="6144" max="6144" width="13.6640625" style="15" customWidth="1"/>
    <col min="6145" max="6145" width="11.109375" style="15" customWidth="1"/>
    <col min="6146" max="6148" width="10.33203125" style="15" customWidth="1"/>
    <col min="6149" max="6149" width="11.109375" style="15" customWidth="1"/>
    <col min="6150" max="6150" width="11.44140625" style="15" customWidth="1"/>
    <col min="6151" max="6151" width="11.33203125" style="15" customWidth="1"/>
    <col min="6152" max="6152" width="13.44140625" style="15" customWidth="1"/>
    <col min="6153" max="6399" width="7.109375" style="15"/>
    <col min="6400" max="6400" width="13.6640625" style="15" customWidth="1"/>
    <col min="6401" max="6401" width="11.109375" style="15" customWidth="1"/>
    <col min="6402" max="6404" width="10.33203125" style="15" customWidth="1"/>
    <col min="6405" max="6405" width="11.109375" style="15" customWidth="1"/>
    <col min="6406" max="6406" width="11.44140625" style="15" customWidth="1"/>
    <col min="6407" max="6407" width="11.33203125" style="15" customWidth="1"/>
    <col min="6408" max="6408" width="13.44140625" style="15" customWidth="1"/>
    <col min="6409" max="6655" width="7.109375" style="15"/>
    <col min="6656" max="6656" width="13.6640625" style="15" customWidth="1"/>
    <col min="6657" max="6657" width="11.109375" style="15" customWidth="1"/>
    <col min="6658" max="6660" width="10.33203125" style="15" customWidth="1"/>
    <col min="6661" max="6661" width="11.109375" style="15" customWidth="1"/>
    <col min="6662" max="6662" width="11.44140625" style="15" customWidth="1"/>
    <col min="6663" max="6663" width="11.33203125" style="15" customWidth="1"/>
    <col min="6664" max="6664" width="13.44140625" style="15" customWidth="1"/>
    <col min="6665" max="6911" width="7.109375" style="15"/>
    <col min="6912" max="6912" width="13.6640625" style="15" customWidth="1"/>
    <col min="6913" max="6913" width="11.109375" style="15" customWidth="1"/>
    <col min="6914" max="6916" width="10.33203125" style="15" customWidth="1"/>
    <col min="6917" max="6917" width="11.109375" style="15" customWidth="1"/>
    <col min="6918" max="6918" width="11.44140625" style="15" customWidth="1"/>
    <col min="6919" max="6919" width="11.33203125" style="15" customWidth="1"/>
    <col min="6920" max="6920" width="13.44140625" style="15" customWidth="1"/>
    <col min="6921" max="7167" width="7.109375" style="15"/>
    <col min="7168" max="7168" width="13.6640625" style="15" customWidth="1"/>
    <col min="7169" max="7169" width="11.109375" style="15" customWidth="1"/>
    <col min="7170" max="7172" width="10.33203125" style="15" customWidth="1"/>
    <col min="7173" max="7173" width="11.109375" style="15" customWidth="1"/>
    <col min="7174" max="7174" width="11.44140625" style="15" customWidth="1"/>
    <col min="7175" max="7175" width="11.33203125" style="15" customWidth="1"/>
    <col min="7176" max="7176" width="13.44140625" style="15" customWidth="1"/>
    <col min="7177" max="7423" width="7.109375" style="15"/>
    <col min="7424" max="7424" width="13.6640625" style="15" customWidth="1"/>
    <col min="7425" max="7425" width="11.109375" style="15" customWidth="1"/>
    <col min="7426" max="7428" width="10.33203125" style="15" customWidth="1"/>
    <col min="7429" max="7429" width="11.109375" style="15" customWidth="1"/>
    <col min="7430" max="7430" width="11.44140625" style="15" customWidth="1"/>
    <col min="7431" max="7431" width="11.33203125" style="15" customWidth="1"/>
    <col min="7432" max="7432" width="13.44140625" style="15" customWidth="1"/>
    <col min="7433" max="7679" width="7.109375" style="15"/>
    <col min="7680" max="7680" width="13.6640625" style="15" customWidth="1"/>
    <col min="7681" max="7681" width="11.109375" style="15" customWidth="1"/>
    <col min="7682" max="7684" width="10.33203125" style="15" customWidth="1"/>
    <col min="7685" max="7685" width="11.109375" style="15" customWidth="1"/>
    <col min="7686" max="7686" width="11.44140625" style="15" customWidth="1"/>
    <col min="7687" max="7687" width="11.33203125" style="15" customWidth="1"/>
    <col min="7688" max="7688" width="13.44140625" style="15" customWidth="1"/>
    <col min="7689" max="7935" width="7.109375" style="15"/>
    <col min="7936" max="7936" width="13.6640625" style="15" customWidth="1"/>
    <col min="7937" max="7937" width="11.109375" style="15" customWidth="1"/>
    <col min="7938" max="7940" width="10.33203125" style="15" customWidth="1"/>
    <col min="7941" max="7941" width="11.109375" style="15" customWidth="1"/>
    <col min="7942" max="7942" width="11.44140625" style="15" customWidth="1"/>
    <col min="7943" max="7943" width="11.33203125" style="15" customWidth="1"/>
    <col min="7944" max="7944" width="13.44140625" style="15" customWidth="1"/>
    <col min="7945" max="8191" width="7.109375" style="15"/>
    <col min="8192" max="8192" width="13.6640625" style="15" customWidth="1"/>
    <col min="8193" max="8193" width="11.109375" style="15" customWidth="1"/>
    <col min="8194" max="8196" width="10.33203125" style="15" customWidth="1"/>
    <col min="8197" max="8197" width="11.109375" style="15" customWidth="1"/>
    <col min="8198" max="8198" width="11.44140625" style="15" customWidth="1"/>
    <col min="8199" max="8199" width="11.33203125" style="15" customWidth="1"/>
    <col min="8200" max="8200" width="13.44140625" style="15" customWidth="1"/>
    <col min="8201" max="8447" width="7.109375" style="15"/>
    <col min="8448" max="8448" width="13.6640625" style="15" customWidth="1"/>
    <col min="8449" max="8449" width="11.109375" style="15" customWidth="1"/>
    <col min="8450" max="8452" width="10.33203125" style="15" customWidth="1"/>
    <col min="8453" max="8453" width="11.109375" style="15" customWidth="1"/>
    <col min="8454" max="8454" width="11.44140625" style="15" customWidth="1"/>
    <col min="8455" max="8455" width="11.33203125" style="15" customWidth="1"/>
    <col min="8456" max="8456" width="13.44140625" style="15" customWidth="1"/>
    <col min="8457" max="8703" width="7.109375" style="15"/>
    <col min="8704" max="8704" width="13.6640625" style="15" customWidth="1"/>
    <col min="8705" max="8705" width="11.109375" style="15" customWidth="1"/>
    <col min="8706" max="8708" width="10.33203125" style="15" customWidth="1"/>
    <col min="8709" max="8709" width="11.109375" style="15" customWidth="1"/>
    <col min="8710" max="8710" width="11.44140625" style="15" customWidth="1"/>
    <col min="8711" max="8711" width="11.33203125" style="15" customWidth="1"/>
    <col min="8712" max="8712" width="13.44140625" style="15" customWidth="1"/>
    <col min="8713" max="8959" width="7.109375" style="15"/>
    <col min="8960" max="8960" width="13.6640625" style="15" customWidth="1"/>
    <col min="8961" max="8961" width="11.109375" style="15" customWidth="1"/>
    <col min="8962" max="8964" width="10.33203125" style="15" customWidth="1"/>
    <col min="8965" max="8965" width="11.109375" style="15" customWidth="1"/>
    <col min="8966" max="8966" width="11.44140625" style="15" customWidth="1"/>
    <col min="8967" max="8967" width="11.33203125" style="15" customWidth="1"/>
    <col min="8968" max="8968" width="13.44140625" style="15" customWidth="1"/>
    <col min="8969" max="9215" width="7.109375" style="15"/>
    <col min="9216" max="9216" width="13.6640625" style="15" customWidth="1"/>
    <col min="9217" max="9217" width="11.109375" style="15" customWidth="1"/>
    <col min="9218" max="9220" width="10.33203125" style="15" customWidth="1"/>
    <col min="9221" max="9221" width="11.109375" style="15" customWidth="1"/>
    <col min="9222" max="9222" width="11.44140625" style="15" customWidth="1"/>
    <col min="9223" max="9223" width="11.33203125" style="15" customWidth="1"/>
    <col min="9224" max="9224" width="13.44140625" style="15" customWidth="1"/>
    <col min="9225" max="9471" width="7.109375" style="15"/>
    <col min="9472" max="9472" width="13.6640625" style="15" customWidth="1"/>
    <col min="9473" max="9473" width="11.109375" style="15" customWidth="1"/>
    <col min="9474" max="9476" width="10.33203125" style="15" customWidth="1"/>
    <col min="9477" max="9477" width="11.109375" style="15" customWidth="1"/>
    <col min="9478" max="9478" width="11.44140625" style="15" customWidth="1"/>
    <col min="9479" max="9479" width="11.33203125" style="15" customWidth="1"/>
    <col min="9480" max="9480" width="13.44140625" style="15" customWidth="1"/>
    <col min="9481" max="9727" width="7.109375" style="15"/>
    <col min="9728" max="9728" width="13.6640625" style="15" customWidth="1"/>
    <col min="9729" max="9729" width="11.109375" style="15" customWidth="1"/>
    <col min="9730" max="9732" width="10.33203125" style="15" customWidth="1"/>
    <col min="9733" max="9733" width="11.109375" style="15" customWidth="1"/>
    <col min="9734" max="9734" width="11.44140625" style="15" customWidth="1"/>
    <col min="9735" max="9735" width="11.33203125" style="15" customWidth="1"/>
    <col min="9736" max="9736" width="13.44140625" style="15" customWidth="1"/>
    <col min="9737" max="9983" width="7.109375" style="15"/>
    <col min="9984" max="9984" width="13.6640625" style="15" customWidth="1"/>
    <col min="9985" max="9985" width="11.109375" style="15" customWidth="1"/>
    <col min="9986" max="9988" width="10.33203125" style="15" customWidth="1"/>
    <col min="9989" max="9989" width="11.109375" style="15" customWidth="1"/>
    <col min="9990" max="9990" width="11.44140625" style="15" customWidth="1"/>
    <col min="9991" max="9991" width="11.33203125" style="15" customWidth="1"/>
    <col min="9992" max="9992" width="13.44140625" style="15" customWidth="1"/>
    <col min="9993" max="10239" width="7.109375" style="15"/>
    <col min="10240" max="10240" width="13.6640625" style="15" customWidth="1"/>
    <col min="10241" max="10241" width="11.109375" style="15" customWidth="1"/>
    <col min="10242" max="10244" width="10.33203125" style="15" customWidth="1"/>
    <col min="10245" max="10245" width="11.109375" style="15" customWidth="1"/>
    <col min="10246" max="10246" width="11.44140625" style="15" customWidth="1"/>
    <col min="10247" max="10247" width="11.33203125" style="15" customWidth="1"/>
    <col min="10248" max="10248" width="13.44140625" style="15" customWidth="1"/>
    <col min="10249" max="10495" width="7.109375" style="15"/>
    <col min="10496" max="10496" width="13.6640625" style="15" customWidth="1"/>
    <col min="10497" max="10497" width="11.109375" style="15" customWidth="1"/>
    <col min="10498" max="10500" width="10.33203125" style="15" customWidth="1"/>
    <col min="10501" max="10501" width="11.109375" style="15" customWidth="1"/>
    <col min="10502" max="10502" width="11.44140625" style="15" customWidth="1"/>
    <col min="10503" max="10503" width="11.33203125" style="15" customWidth="1"/>
    <col min="10504" max="10504" width="13.44140625" style="15" customWidth="1"/>
    <col min="10505" max="10751" width="7.109375" style="15"/>
    <col min="10752" max="10752" width="13.6640625" style="15" customWidth="1"/>
    <col min="10753" max="10753" width="11.109375" style="15" customWidth="1"/>
    <col min="10754" max="10756" width="10.33203125" style="15" customWidth="1"/>
    <col min="10757" max="10757" width="11.109375" style="15" customWidth="1"/>
    <col min="10758" max="10758" width="11.44140625" style="15" customWidth="1"/>
    <col min="10759" max="10759" width="11.33203125" style="15" customWidth="1"/>
    <col min="10760" max="10760" width="13.44140625" style="15" customWidth="1"/>
    <col min="10761" max="11007" width="7.109375" style="15"/>
    <col min="11008" max="11008" width="13.6640625" style="15" customWidth="1"/>
    <col min="11009" max="11009" width="11.109375" style="15" customWidth="1"/>
    <col min="11010" max="11012" width="10.33203125" style="15" customWidth="1"/>
    <col min="11013" max="11013" width="11.109375" style="15" customWidth="1"/>
    <col min="11014" max="11014" width="11.44140625" style="15" customWidth="1"/>
    <col min="11015" max="11015" width="11.33203125" style="15" customWidth="1"/>
    <col min="11016" max="11016" width="13.44140625" style="15" customWidth="1"/>
    <col min="11017" max="11263" width="7.109375" style="15"/>
    <col min="11264" max="11264" width="13.6640625" style="15" customWidth="1"/>
    <col min="11265" max="11265" width="11.109375" style="15" customWidth="1"/>
    <col min="11266" max="11268" width="10.33203125" style="15" customWidth="1"/>
    <col min="11269" max="11269" width="11.109375" style="15" customWidth="1"/>
    <col min="11270" max="11270" width="11.44140625" style="15" customWidth="1"/>
    <col min="11271" max="11271" width="11.33203125" style="15" customWidth="1"/>
    <col min="11272" max="11272" width="13.44140625" style="15" customWidth="1"/>
    <col min="11273" max="11519" width="7.109375" style="15"/>
    <col min="11520" max="11520" width="13.6640625" style="15" customWidth="1"/>
    <col min="11521" max="11521" width="11.109375" style="15" customWidth="1"/>
    <col min="11522" max="11524" width="10.33203125" style="15" customWidth="1"/>
    <col min="11525" max="11525" width="11.109375" style="15" customWidth="1"/>
    <col min="11526" max="11526" width="11.44140625" style="15" customWidth="1"/>
    <col min="11527" max="11527" width="11.33203125" style="15" customWidth="1"/>
    <col min="11528" max="11528" width="13.44140625" style="15" customWidth="1"/>
    <col min="11529" max="11775" width="7.109375" style="15"/>
    <col min="11776" max="11776" width="13.6640625" style="15" customWidth="1"/>
    <col min="11777" max="11777" width="11.109375" style="15" customWidth="1"/>
    <col min="11778" max="11780" width="10.33203125" style="15" customWidth="1"/>
    <col min="11781" max="11781" width="11.109375" style="15" customWidth="1"/>
    <col min="11782" max="11782" width="11.44140625" style="15" customWidth="1"/>
    <col min="11783" max="11783" width="11.33203125" style="15" customWidth="1"/>
    <col min="11784" max="11784" width="13.44140625" style="15" customWidth="1"/>
    <col min="11785" max="12031" width="7.109375" style="15"/>
    <col min="12032" max="12032" width="13.6640625" style="15" customWidth="1"/>
    <col min="12033" max="12033" width="11.109375" style="15" customWidth="1"/>
    <col min="12034" max="12036" width="10.33203125" style="15" customWidth="1"/>
    <col min="12037" max="12037" width="11.109375" style="15" customWidth="1"/>
    <col min="12038" max="12038" width="11.44140625" style="15" customWidth="1"/>
    <col min="12039" max="12039" width="11.33203125" style="15" customWidth="1"/>
    <col min="12040" max="12040" width="13.44140625" style="15" customWidth="1"/>
    <col min="12041" max="12287" width="7.109375" style="15"/>
    <col min="12288" max="12288" width="13.6640625" style="15" customWidth="1"/>
    <col min="12289" max="12289" width="11.109375" style="15" customWidth="1"/>
    <col min="12290" max="12292" width="10.33203125" style="15" customWidth="1"/>
    <col min="12293" max="12293" width="11.109375" style="15" customWidth="1"/>
    <col min="12294" max="12294" width="11.44140625" style="15" customWidth="1"/>
    <col min="12295" max="12295" width="11.33203125" style="15" customWidth="1"/>
    <col min="12296" max="12296" width="13.44140625" style="15" customWidth="1"/>
    <col min="12297" max="12543" width="7.109375" style="15"/>
    <col min="12544" max="12544" width="13.6640625" style="15" customWidth="1"/>
    <col min="12545" max="12545" width="11.109375" style="15" customWidth="1"/>
    <col min="12546" max="12548" width="10.33203125" style="15" customWidth="1"/>
    <col min="12549" max="12549" width="11.109375" style="15" customWidth="1"/>
    <col min="12550" max="12550" width="11.44140625" style="15" customWidth="1"/>
    <col min="12551" max="12551" width="11.33203125" style="15" customWidth="1"/>
    <col min="12552" max="12552" width="13.44140625" style="15" customWidth="1"/>
    <col min="12553" max="12799" width="7.109375" style="15"/>
    <col min="12800" max="12800" width="13.6640625" style="15" customWidth="1"/>
    <col min="12801" max="12801" width="11.109375" style="15" customWidth="1"/>
    <col min="12802" max="12804" width="10.33203125" style="15" customWidth="1"/>
    <col min="12805" max="12805" width="11.109375" style="15" customWidth="1"/>
    <col min="12806" max="12806" width="11.44140625" style="15" customWidth="1"/>
    <col min="12807" max="12807" width="11.33203125" style="15" customWidth="1"/>
    <col min="12808" max="12808" width="13.44140625" style="15" customWidth="1"/>
    <col min="12809" max="13055" width="7.109375" style="15"/>
    <col min="13056" max="13056" width="13.6640625" style="15" customWidth="1"/>
    <col min="13057" max="13057" width="11.109375" style="15" customWidth="1"/>
    <col min="13058" max="13060" width="10.33203125" style="15" customWidth="1"/>
    <col min="13061" max="13061" width="11.109375" style="15" customWidth="1"/>
    <col min="13062" max="13062" width="11.44140625" style="15" customWidth="1"/>
    <col min="13063" max="13063" width="11.33203125" style="15" customWidth="1"/>
    <col min="13064" max="13064" width="13.44140625" style="15" customWidth="1"/>
    <col min="13065" max="13311" width="7.109375" style="15"/>
    <col min="13312" max="13312" width="13.6640625" style="15" customWidth="1"/>
    <col min="13313" max="13313" width="11.109375" style="15" customWidth="1"/>
    <col min="13314" max="13316" width="10.33203125" style="15" customWidth="1"/>
    <col min="13317" max="13317" width="11.109375" style="15" customWidth="1"/>
    <col min="13318" max="13318" width="11.44140625" style="15" customWidth="1"/>
    <col min="13319" max="13319" width="11.33203125" style="15" customWidth="1"/>
    <col min="13320" max="13320" width="13.44140625" style="15" customWidth="1"/>
    <col min="13321" max="13567" width="7.109375" style="15"/>
    <col min="13568" max="13568" width="13.6640625" style="15" customWidth="1"/>
    <col min="13569" max="13569" width="11.109375" style="15" customWidth="1"/>
    <col min="13570" max="13572" width="10.33203125" style="15" customWidth="1"/>
    <col min="13573" max="13573" width="11.109375" style="15" customWidth="1"/>
    <col min="13574" max="13574" width="11.44140625" style="15" customWidth="1"/>
    <col min="13575" max="13575" width="11.33203125" style="15" customWidth="1"/>
    <col min="13576" max="13576" width="13.44140625" style="15" customWidth="1"/>
    <col min="13577" max="13823" width="7.109375" style="15"/>
    <col min="13824" max="13824" width="13.6640625" style="15" customWidth="1"/>
    <col min="13825" max="13825" width="11.109375" style="15" customWidth="1"/>
    <col min="13826" max="13828" width="10.33203125" style="15" customWidth="1"/>
    <col min="13829" max="13829" width="11.109375" style="15" customWidth="1"/>
    <col min="13830" max="13830" width="11.44140625" style="15" customWidth="1"/>
    <col min="13831" max="13831" width="11.33203125" style="15" customWidth="1"/>
    <col min="13832" max="13832" width="13.44140625" style="15" customWidth="1"/>
    <col min="13833" max="14079" width="7.109375" style="15"/>
    <col min="14080" max="14080" width="13.6640625" style="15" customWidth="1"/>
    <col min="14081" max="14081" width="11.109375" style="15" customWidth="1"/>
    <col min="14082" max="14084" width="10.33203125" style="15" customWidth="1"/>
    <col min="14085" max="14085" width="11.109375" style="15" customWidth="1"/>
    <col min="14086" max="14086" width="11.44140625" style="15" customWidth="1"/>
    <col min="14087" max="14087" width="11.33203125" style="15" customWidth="1"/>
    <col min="14088" max="14088" width="13.44140625" style="15" customWidth="1"/>
    <col min="14089" max="14335" width="7.109375" style="15"/>
    <col min="14336" max="14336" width="13.6640625" style="15" customWidth="1"/>
    <col min="14337" max="14337" width="11.109375" style="15" customWidth="1"/>
    <col min="14338" max="14340" width="10.33203125" style="15" customWidth="1"/>
    <col min="14341" max="14341" width="11.109375" style="15" customWidth="1"/>
    <col min="14342" max="14342" width="11.44140625" style="15" customWidth="1"/>
    <col min="14343" max="14343" width="11.33203125" style="15" customWidth="1"/>
    <col min="14344" max="14344" width="13.44140625" style="15" customWidth="1"/>
    <col min="14345" max="14591" width="7.109375" style="15"/>
    <col min="14592" max="14592" width="13.6640625" style="15" customWidth="1"/>
    <col min="14593" max="14593" width="11.109375" style="15" customWidth="1"/>
    <col min="14594" max="14596" width="10.33203125" style="15" customWidth="1"/>
    <col min="14597" max="14597" width="11.109375" style="15" customWidth="1"/>
    <col min="14598" max="14598" width="11.44140625" style="15" customWidth="1"/>
    <col min="14599" max="14599" width="11.33203125" style="15" customWidth="1"/>
    <col min="14600" max="14600" width="13.44140625" style="15" customWidth="1"/>
    <col min="14601" max="14847" width="7.109375" style="15"/>
    <col min="14848" max="14848" width="13.6640625" style="15" customWidth="1"/>
    <col min="14849" max="14849" width="11.109375" style="15" customWidth="1"/>
    <col min="14850" max="14852" width="10.33203125" style="15" customWidth="1"/>
    <col min="14853" max="14853" width="11.109375" style="15" customWidth="1"/>
    <col min="14854" max="14854" width="11.44140625" style="15" customWidth="1"/>
    <col min="14855" max="14855" width="11.33203125" style="15" customWidth="1"/>
    <col min="14856" max="14856" width="13.44140625" style="15" customWidth="1"/>
    <col min="14857" max="15103" width="7.109375" style="15"/>
    <col min="15104" max="15104" width="13.6640625" style="15" customWidth="1"/>
    <col min="15105" max="15105" width="11.109375" style="15" customWidth="1"/>
    <col min="15106" max="15108" width="10.33203125" style="15" customWidth="1"/>
    <col min="15109" max="15109" width="11.109375" style="15" customWidth="1"/>
    <col min="15110" max="15110" width="11.44140625" style="15" customWidth="1"/>
    <col min="15111" max="15111" width="11.33203125" style="15" customWidth="1"/>
    <col min="15112" max="15112" width="13.44140625" style="15" customWidth="1"/>
    <col min="15113" max="15359" width="7.109375" style="15"/>
    <col min="15360" max="15360" width="13.6640625" style="15" customWidth="1"/>
    <col min="15361" max="15361" width="11.109375" style="15" customWidth="1"/>
    <col min="15362" max="15364" width="10.33203125" style="15" customWidth="1"/>
    <col min="15365" max="15365" width="11.109375" style="15" customWidth="1"/>
    <col min="15366" max="15366" width="11.44140625" style="15" customWidth="1"/>
    <col min="15367" max="15367" width="11.33203125" style="15" customWidth="1"/>
    <col min="15368" max="15368" width="13.44140625" style="15" customWidth="1"/>
    <col min="15369" max="15615" width="7.109375" style="15"/>
    <col min="15616" max="15616" width="13.6640625" style="15" customWidth="1"/>
    <col min="15617" max="15617" width="11.109375" style="15" customWidth="1"/>
    <col min="15618" max="15620" width="10.33203125" style="15" customWidth="1"/>
    <col min="15621" max="15621" width="11.109375" style="15" customWidth="1"/>
    <col min="15622" max="15622" width="11.44140625" style="15" customWidth="1"/>
    <col min="15623" max="15623" width="11.33203125" style="15" customWidth="1"/>
    <col min="15624" max="15624" width="13.44140625" style="15" customWidth="1"/>
    <col min="15625" max="15871" width="7.109375" style="15"/>
    <col min="15872" max="15872" width="13.6640625" style="15" customWidth="1"/>
    <col min="15873" max="15873" width="11.109375" style="15" customWidth="1"/>
    <col min="15874" max="15876" width="10.33203125" style="15" customWidth="1"/>
    <col min="15877" max="15877" width="11.109375" style="15" customWidth="1"/>
    <col min="15878" max="15878" width="11.44140625" style="15" customWidth="1"/>
    <col min="15879" max="15879" width="11.33203125" style="15" customWidth="1"/>
    <col min="15880" max="15880" width="13.44140625" style="15" customWidth="1"/>
    <col min="15881" max="16127" width="7.109375" style="15"/>
    <col min="16128" max="16128" width="13.6640625" style="15" customWidth="1"/>
    <col min="16129" max="16129" width="11.109375" style="15" customWidth="1"/>
    <col min="16130" max="16132" width="10.33203125" style="15" customWidth="1"/>
    <col min="16133" max="16133" width="11.109375" style="15" customWidth="1"/>
    <col min="16134" max="16134" width="11.44140625" style="15" customWidth="1"/>
    <col min="16135" max="16135" width="11.33203125" style="15" customWidth="1"/>
    <col min="16136" max="16136" width="13.44140625" style="15" customWidth="1"/>
    <col min="16137" max="16384" width="7.109375" style="15"/>
  </cols>
  <sheetData>
    <row r="1" spans="1:13" s="150" customFormat="1" ht="31.5" customHeight="1">
      <c r="A1" s="1567" t="s">
        <v>1600</v>
      </c>
      <c r="B1" s="1567"/>
      <c r="C1" s="1567"/>
      <c r="D1" s="1567"/>
      <c r="E1" s="1568" t="s">
        <v>1599</v>
      </c>
      <c r="F1" s="1568"/>
      <c r="G1" s="1568"/>
      <c r="H1" s="1568"/>
    </row>
    <row r="2" spans="1:13" s="14" customFormat="1" ht="18" customHeight="1">
      <c r="A2" s="284" t="s">
        <v>1235</v>
      </c>
      <c r="B2" s="285"/>
      <c r="C2" s="285"/>
      <c r="D2" s="285"/>
      <c r="E2" s="285"/>
      <c r="F2" s="285"/>
      <c r="G2" s="285"/>
      <c r="H2" s="286" t="s">
        <v>289</v>
      </c>
    </row>
    <row r="3" spans="1:13" s="14" customFormat="1" ht="21" customHeight="1">
      <c r="A3" s="1571" t="s">
        <v>190</v>
      </c>
      <c r="B3" s="1574" t="s">
        <v>1271</v>
      </c>
      <c r="C3" s="1575"/>
      <c r="D3" s="1575"/>
      <c r="E3" s="1574" t="s">
        <v>1272</v>
      </c>
      <c r="F3" s="1575"/>
      <c r="G3" s="1571"/>
      <c r="H3" s="1574" t="s">
        <v>1</v>
      </c>
    </row>
    <row r="4" spans="1:13" s="14" customFormat="1" ht="26.25" customHeight="1">
      <c r="A4" s="1572"/>
      <c r="B4" s="1576" t="s">
        <v>290</v>
      </c>
      <c r="C4" s="1578"/>
      <c r="D4" s="1578"/>
      <c r="E4" s="1576" t="s">
        <v>291</v>
      </c>
      <c r="F4" s="1578"/>
      <c r="G4" s="1573"/>
      <c r="H4" s="1576"/>
    </row>
    <row r="5" spans="1:13" s="14" customFormat="1" ht="20.25" customHeight="1">
      <c r="A5" s="1572"/>
      <c r="B5" s="288" t="s">
        <v>64</v>
      </c>
      <c r="C5" s="289" t="s">
        <v>1273</v>
      </c>
      <c r="D5" s="289" t="s">
        <v>1274</v>
      </c>
      <c r="E5" s="305" t="s">
        <v>64</v>
      </c>
      <c r="F5" s="289" t="s">
        <v>1275</v>
      </c>
      <c r="G5" s="290" t="s">
        <v>1276</v>
      </c>
      <c r="H5" s="1576"/>
    </row>
    <row r="6" spans="1:13" s="14" customFormat="1" ht="27" customHeight="1">
      <c r="A6" s="1573"/>
      <c r="B6" s="291" t="s">
        <v>0</v>
      </c>
      <c r="C6" s="291" t="s">
        <v>293</v>
      </c>
      <c r="D6" s="291" t="s">
        <v>292</v>
      </c>
      <c r="E6" s="291" t="s">
        <v>0</v>
      </c>
      <c r="F6" s="291" t="s">
        <v>161</v>
      </c>
      <c r="G6" s="291" t="s">
        <v>162</v>
      </c>
      <c r="H6" s="1577"/>
    </row>
    <row r="7" spans="1:13" s="14" customFormat="1" ht="24.95" customHeight="1">
      <c r="A7" s="292" t="s">
        <v>294</v>
      </c>
      <c r="B7" s="306">
        <v>22161</v>
      </c>
      <c r="C7" s="306">
        <v>6255</v>
      </c>
      <c r="D7" s="306">
        <v>15906</v>
      </c>
      <c r="E7" s="306">
        <v>66994</v>
      </c>
      <c r="F7" s="306">
        <v>34063</v>
      </c>
      <c r="G7" s="306">
        <v>32932</v>
      </c>
      <c r="H7" s="293" t="s">
        <v>20</v>
      </c>
      <c r="I7" s="1"/>
    </row>
    <row r="8" spans="1:13" s="14" customFormat="1" ht="24.95" customHeight="1">
      <c r="A8" s="292" t="s">
        <v>295</v>
      </c>
      <c r="B8" s="306">
        <v>21925</v>
      </c>
      <c r="C8" s="306">
        <v>6295</v>
      </c>
      <c r="D8" s="306">
        <v>15630</v>
      </c>
      <c r="E8" s="306">
        <v>64509</v>
      </c>
      <c r="F8" s="306">
        <v>32881</v>
      </c>
      <c r="G8" s="306">
        <v>31628</v>
      </c>
      <c r="H8" s="293" t="s">
        <v>21</v>
      </c>
      <c r="I8" s="1"/>
    </row>
    <row r="9" spans="1:13" s="14" customFormat="1" ht="24.95" customHeight="1">
      <c r="A9" s="294" t="s">
        <v>296</v>
      </c>
      <c r="B9" s="307">
        <v>18671</v>
      </c>
      <c r="C9" s="308">
        <v>6368</v>
      </c>
      <c r="D9" s="308">
        <v>12303</v>
      </c>
      <c r="E9" s="309">
        <v>53649</v>
      </c>
      <c r="F9" s="309">
        <v>26833</v>
      </c>
      <c r="G9" s="310">
        <v>26816</v>
      </c>
      <c r="H9" s="295" t="s">
        <v>233</v>
      </c>
      <c r="I9" s="1"/>
    </row>
    <row r="10" spans="1:13" s="14" customFormat="1" ht="24.95" customHeight="1">
      <c r="A10" s="296" t="s">
        <v>297</v>
      </c>
      <c r="B10" s="311">
        <v>19177</v>
      </c>
      <c r="C10" s="312">
        <v>7896</v>
      </c>
      <c r="D10" s="313">
        <v>11281</v>
      </c>
      <c r="E10" s="314">
        <v>53395</v>
      </c>
      <c r="F10" s="314">
        <v>26541</v>
      </c>
      <c r="G10" s="315">
        <v>26854</v>
      </c>
      <c r="H10" s="297" t="s">
        <v>40</v>
      </c>
    </row>
    <row r="11" spans="1:13" s="14" customFormat="1" ht="24.95" customHeight="1">
      <c r="A11" s="296" t="s">
        <v>47</v>
      </c>
      <c r="B11" s="311">
        <v>18270</v>
      </c>
      <c r="C11" s="312">
        <v>6728</v>
      </c>
      <c r="D11" s="313">
        <v>11543</v>
      </c>
      <c r="E11" s="314">
        <v>51242</v>
      </c>
      <c r="F11" s="314">
        <v>25441</v>
      </c>
      <c r="G11" s="315">
        <v>25801</v>
      </c>
      <c r="H11" s="297" t="s">
        <v>253</v>
      </c>
    </row>
    <row r="12" spans="1:13" s="14" customFormat="1" ht="24.95" customHeight="1">
      <c r="A12" s="294" t="s">
        <v>723</v>
      </c>
      <c r="B12" s="314">
        <v>17572</v>
      </c>
      <c r="C12" s="312">
        <v>6059</v>
      </c>
      <c r="D12" s="313">
        <v>11513</v>
      </c>
      <c r="E12" s="314">
        <v>48683</v>
      </c>
      <c r="F12" s="314">
        <v>24282</v>
      </c>
      <c r="G12" s="314">
        <v>24401</v>
      </c>
      <c r="H12" s="295" t="s">
        <v>723</v>
      </c>
    </row>
    <row r="13" spans="1:13" s="24" customFormat="1" ht="24.95" customHeight="1">
      <c r="A13" s="298" t="s">
        <v>1126</v>
      </c>
      <c r="B13" s="316">
        <v>17943</v>
      </c>
      <c r="C13" s="317">
        <v>6029</v>
      </c>
      <c r="D13" s="318">
        <v>11915</v>
      </c>
      <c r="E13" s="316">
        <v>49830</v>
      </c>
      <c r="F13" s="316">
        <v>25420</v>
      </c>
      <c r="G13" s="316">
        <v>24410</v>
      </c>
      <c r="H13" s="299" t="s">
        <v>1126</v>
      </c>
    </row>
    <row r="14" spans="1:13" s="151" customFormat="1" ht="20.100000000000001" customHeight="1">
      <c r="A14" s="300" t="s">
        <v>317</v>
      </c>
      <c r="B14" s="300"/>
      <c r="C14" s="300"/>
      <c r="D14" s="300"/>
      <c r="E14" s="300"/>
      <c r="F14" s="300" t="s">
        <v>318</v>
      </c>
      <c r="G14" s="300"/>
      <c r="H14" s="300"/>
    </row>
    <row r="15" spans="1:13" s="32" customFormat="1" ht="20.100000000000001" customHeight="1">
      <c r="A15" s="301" t="s">
        <v>1277</v>
      </c>
      <c r="B15" s="301"/>
      <c r="C15" s="301"/>
      <c r="D15" s="301"/>
      <c r="E15" s="302"/>
      <c r="F15" s="1569" t="s">
        <v>319</v>
      </c>
      <c r="G15" s="1569"/>
      <c r="H15" s="1569"/>
      <c r="J15" s="38"/>
      <c r="M15" s="38"/>
    </row>
    <row r="16" spans="1:13" s="32" customFormat="1" ht="18.75" customHeight="1">
      <c r="A16" s="1570" t="s">
        <v>1278</v>
      </c>
      <c r="B16" s="1570"/>
      <c r="C16" s="1570"/>
      <c r="D16" s="301"/>
      <c r="E16" s="304"/>
      <c r="F16" s="302"/>
      <c r="G16" s="302"/>
      <c r="H16" s="302"/>
    </row>
  </sheetData>
  <mergeCells count="10">
    <mergeCell ref="A1:D1"/>
    <mergeCell ref="E1:H1"/>
    <mergeCell ref="F15:H15"/>
    <mergeCell ref="A16:C16"/>
    <mergeCell ref="A3:A6"/>
    <mergeCell ref="B3:D3"/>
    <mergeCell ref="E3:G3"/>
    <mergeCell ref="H3:H6"/>
    <mergeCell ref="B4:D4"/>
    <mergeCell ref="E4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Normal="100" workbookViewId="0">
      <pane xSplit="1" topLeftCell="B1" activePane="topRight" state="frozen"/>
      <selection activeCell="C8" sqref="C8:C33"/>
      <selection pane="topRight" activeCell="S8" sqref="S8"/>
    </sheetView>
  </sheetViews>
  <sheetFormatPr defaultColWidth="7.77734375" defaultRowHeight="12.75"/>
  <cols>
    <col min="1" max="1" width="12.77734375" style="25" customWidth="1"/>
    <col min="2" max="15" width="8.88671875" style="25" customWidth="1"/>
    <col min="16" max="16" width="11.33203125" style="25" bestFit="1" customWidth="1"/>
    <col min="17" max="256" width="7.77734375" style="25"/>
    <col min="257" max="257" width="12.77734375" style="25" customWidth="1"/>
    <col min="258" max="271" width="8.88671875" style="25" customWidth="1"/>
    <col min="272" max="272" width="11.33203125" style="25" bestFit="1" customWidth="1"/>
    <col min="273" max="512" width="7.77734375" style="25"/>
    <col min="513" max="513" width="12.77734375" style="25" customWidth="1"/>
    <col min="514" max="527" width="8.88671875" style="25" customWidth="1"/>
    <col min="528" max="528" width="11.33203125" style="25" bestFit="1" customWidth="1"/>
    <col min="529" max="768" width="7.77734375" style="25"/>
    <col min="769" max="769" width="12.77734375" style="25" customWidth="1"/>
    <col min="770" max="783" width="8.88671875" style="25" customWidth="1"/>
    <col min="784" max="784" width="11.33203125" style="25" bestFit="1" customWidth="1"/>
    <col min="785" max="1024" width="7.77734375" style="25"/>
    <col min="1025" max="1025" width="12.77734375" style="25" customWidth="1"/>
    <col min="1026" max="1039" width="8.88671875" style="25" customWidth="1"/>
    <col min="1040" max="1040" width="11.33203125" style="25" bestFit="1" customWidth="1"/>
    <col min="1041" max="1280" width="7.77734375" style="25"/>
    <col min="1281" max="1281" width="12.77734375" style="25" customWidth="1"/>
    <col min="1282" max="1295" width="8.88671875" style="25" customWidth="1"/>
    <col min="1296" max="1296" width="11.33203125" style="25" bestFit="1" customWidth="1"/>
    <col min="1297" max="1536" width="7.77734375" style="25"/>
    <col min="1537" max="1537" width="12.77734375" style="25" customWidth="1"/>
    <col min="1538" max="1551" width="8.88671875" style="25" customWidth="1"/>
    <col min="1552" max="1552" width="11.33203125" style="25" bestFit="1" customWidth="1"/>
    <col min="1553" max="1792" width="7.77734375" style="25"/>
    <col min="1793" max="1793" width="12.77734375" style="25" customWidth="1"/>
    <col min="1794" max="1807" width="8.88671875" style="25" customWidth="1"/>
    <col min="1808" max="1808" width="11.33203125" style="25" bestFit="1" customWidth="1"/>
    <col min="1809" max="2048" width="7.77734375" style="25"/>
    <col min="2049" max="2049" width="12.77734375" style="25" customWidth="1"/>
    <col min="2050" max="2063" width="8.88671875" style="25" customWidth="1"/>
    <col min="2064" max="2064" width="11.33203125" style="25" bestFit="1" customWidth="1"/>
    <col min="2065" max="2304" width="7.77734375" style="25"/>
    <col min="2305" max="2305" width="12.77734375" style="25" customWidth="1"/>
    <col min="2306" max="2319" width="8.88671875" style="25" customWidth="1"/>
    <col min="2320" max="2320" width="11.33203125" style="25" bestFit="1" customWidth="1"/>
    <col min="2321" max="2560" width="7.77734375" style="25"/>
    <col min="2561" max="2561" width="12.77734375" style="25" customWidth="1"/>
    <col min="2562" max="2575" width="8.88671875" style="25" customWidth="1"/>
    <col min="2576" max="2576" width="11.33203125" style="25" bestFit="1" customWidth="1"/>
    <col min="2577" max="2816" width="7.77734375" style="25"/>
    <col min="2817" max="2817" width="12.77734375" style="25" customWidth="1"/>
    <col min="2818" max="2831" width="8.88671875" style="25" customWidth="1"/>
    <col min="2832" max="2832" width="11.33203125" style="25" bestFit="1" customWidth="1"/>
    <col min="2833" max="3072" width="7.77734375" style="25"/>
    <col min="3073" max="3073" width="12.77734375" style="25" customWidth="1"/>
    <col min="3074" max="3087" width="8.88671875" style="25" customWidth="1"/>
    <col min="3088" max="3088" width="11.33203125" style="25" bestFit="1" customWidth="1"/>
    <col min="3089" max="3328" width="7.77734375" style="25"/>
    <col min="3329" max="3329" width="12.77734375" style="25" customWidth="1"/>
    <col min="3330" max="3343" width="8.88671875" style="25" customWidth="1"/>
    <col min="3344" max="3344" width="11.33203125" style="25" bestFit="1" customWidth="1"/>
    <col min="3345" max="3584" width="7.77734375" style="25"/>
    <col min="3585" max="3585" width="12.77734375" style="25" customWidth="1"/>
    <col min="3586" max="3599" width="8.88671875" style="25" customWidth="1"/>
    <col min="3600" max="3600" width="11.33203125" style="25" bestFit="1" customWidth="1"/>
    <col min="3601" max="3840" width="7.77734375" style="25"/>
    <col min="3841" max="3841" width="12.77734375" style="25" customWidth="1"/>
    <col min="3842" max="3855" width="8.88671875" style="25" customWidth="1"/>
    <col min="3856" max="3856" width="11.33203125" style="25" bestFit="1" customWidth="1"/>
    <col min="3857" max="4096" width="7.77734375" style="25"/>
    <col min="4097" max="4097" width="12.77734375" style="25" customWidth="1"/>
    <col min="4098" max="4111" width="8.88671875" style="25" customWidth="1"/>
    <col min="4112" max="4112" width="11.33203125" style="25" bestFit="1" customWidth="1"/>
    <col min="4113" max="4352" width="7.77734375" style="25"/>
    <col min="4353" max="4353" width="12.77734375" style="25" customWidth="1"/>
    <col min="4354" max="4367" width="8.88671875" style="25" customWidth="1"/>
    <col min="4368" max="4368" width="11.33203125" style="25" bestFit="1" customWidth="1"/>
    <col min="4369" max="4608" width="7.77734375" style="25"/>
    <col min="4609" max="4609" width="12.77734375" style="25" customWidth="1"/>
    <col min="4610" max="4623" width="8.88671875" style="25" customWidth="1"/>
    <col min="4624" max="4624" width="11.33203125" style="25" bestFit="1" customWidth="1"/>
    <col min="4625" max="4864" width="7.77734375" style="25"/>
    <col min="4865" max="4865" width="12.77734375" style="25" customWidth="1"/>
    <col min="4866" max="4879" width="8.88671875" style="25" customWidth="1"/>
    <col min="4880" max="4880" width="11.33203125" style="25" bestFit="1" customWidth="1"/>
    <col min="4881" max="5120" width="7.77734375" style="25"/>
    <col min="5121" max="5121" width="12.77734375" style="25" customWidth="1"/>
    <col min="5122" max="5135" width="8.88671875" style="25" customWidth="1"/>
    <col min="5136" max="5136" width="11.33203125" style="25" bestFit="1" customWidth="1"/>
    <col min="5137" max="5376" width="7.77734375" style="25"/>
    <col min="5377" max="5377" width="12.77734375" style="25" customWidth="1"/>
    <col min="5378" max="5391" width="8.88671875" style="25" customWidth="1"/>
    <col min="5392" max="5392" width="11.33203125" style="25" bestFit="1" customWidth="1"/>
    <col min="5393" max="5632" width="7.77734375" style="25"/>
    <col min="5633" max="5633" width="12.77734375" style="25" customWidth="1"/>
    <col min="5634" max="5647" width="8.88671875" style="25" customWidth="1"/>
    <col min="5648" max="5648" width="11.33203125" style="25" bestFit="1" customWidth="1"/>
    <col min="5649" max="5888" width="7.77734375" style="25"/>
    <col min="5889" max="5889" width="12.77734375" style="25" customWidth="1"/>
    <col min="5890" max="5903" width="8.88671875" style="25" customWidth="1"/>
    <col min="5904" max="5904" width="11.33203125" style="25" bestFit="1" customWidth="1"/>
    <col min="5905" max="6144" width="7.77734375" style="25"/>
    <col min="6145" max="6145" width="12.77734375" style="25" customWidth="1"/>
    <col min="6146" max="6159" width="8.88671875" style="25" customWidth="1"/>
    <col min="6160" max="6160" width="11.33203125" style="25" bestFit="1" customWidth="1"/>
    <col min="6161" max="6400" width="7.77734375" style="25"/>
    <col min="6401" max="6401" width="12.77734375" style="25" customWidth="1"/>
    <col min="6402" max="6415" width="8.88671875" style="25" customWidth="1"/>
    <col min="6416" max="6416" width="11.33203125" style="25" bestFit="1" customWidth="1"/>
    <col min="6417" max="6656" width="7.77734375" style="25"/>
    <col min="6657" max="6657" width="12.77734375" style="25" customWidth="1"/>
    <col min="6658" max="6671" width="8.88671875" style="25" customWidth="1"/>
    <col min="6672" max="6672" width="11.33203125" style="25" bestFit="1" customWidth="1"/>
    <col min="6673" max="6912" width="7.77734375" style="25"/>
    <col min="6913" max="6913" width="12.77734375" style="25" customWidth="1"/>
    <col min="6914" max="6927" width="8.88671875" style="25" customWidth="1"/>
    <col min="6928" max="6928" width="11.33203125" style="25" bestFit="1" customWidth="1"/>
    <col min="6929" max="7168" width="7.77734375" style="25"/>
    <col min="7169" max="7169" width="12.77734375" style="25" customWidth="1"/>
    <col min="7170" max="7183" width="8.88671875" style="25" customWidth="1"/>
    <col min="7184" max="7184" width="11.33203125" style="25" bestFit="1" customWidth="1"/>
    <col min="7185" max="7424" width="7.77734375" style="25"/>
    <col min="7425" max="7425" width="12.77734375" style="25" customWidth="1"/>
    <col min="7426" max="7439" width="8.88671875" style="25" customWidth="1"/>
    <col min="7440" max="7440" width="11.33203125" style="25" bestFit="1" customWidth="1"/>
    <col min="7441" max="7680" width="7.77734375" style="25"/>
    <col min="7681" max="7681" width="12.77734375" style="25" customWidth="1"/>
    <col min="7682" max="7695" width="8.88671875" style="25" customWidth="1"/>
    <col min="7696" max="7696" width="11.33203125" style="25" bestFit="1" customWidth="1"/>
    <col min="7697" max="7936" width="7.77734375" style="25"/>
    <col min="7937" max="7937" width="12.77734375" style="25" customWidth="1"/>
    <col min="7938" max="7951" width="8.88671875" style="25" customWidth="1"/>
    <col min="7952" max="7952" width="11.33203125" style="25" bestFit="1" customWidth="1"/>
    <col min="7953" max="8192" width="7.77734375" style="25"/>
    <col min="8193" max="8193" width="12.77734375" style="25" customWidth="1"/>
    <col min="8194" max="8207" width="8.88671875" style="25" customWidth="1"/>
    <col min="8208" max="8208" width="11.33203125" style="25" bestFit="1" customWidth="1"/>
    <col min="8209" max="8448" width="7.77734375" style="25"/>
    <col min="8449" max="8449" width="12.77734375" style="25" customWidth="1"/>
    <col min="8450" max="8463" width="8.88671875" style="25" customWidth="1"/>
    <col min="8464" max="8464" width="11.33203125" style="25" bestFit="1" customWidth="1"/>
    <col min="8465" max="8704" width="7.77734375" style="25"/>
    <col min="8705" max="8705" width="12.77734375" style="25" customWidth="1"/>
    <col min="8706" max="8719" width="8.88671875" style="25" customWidth="1"/>
    <col min="8720" max="8720" width="11.33203125" style="25" bestFit="1" customWidth="1"/>
    <col min="8721" max="8960" width="7.77734375" style="25"/>
    <col min="8961" max="8961" width="12.77734375" style="25" customWidth="1"/>
    <col min="8962" max="8975" width="8.88671875" style="25" customWidth="1"/>
    <col min="8976" max="8976" width="11.33203125" style="25" bestFit="1" customWidth="1"/>
    <col min="8977" max="9216" width="7.77734375" style="25"/>
    <col min="9217" max="9217" width="12.77734375" style="25" customWidth="1"/>
    <col min="9218" max="9231" width="8.88671875" style="25" customWidth="1"/>
    <col min="9232" max="9232" width="11.33203125" style="25" bestFit="1" customWidth="1"/>
    <col min="9233" max="9472" width="7.77734375" style="25"/>
    <col min="9473" max="9473" width="12.77734375" style="25" customWidth="1"/>
    <col min="9474" max="9487" width="8.88671875" style="25" customWidth="1"/>
    <col min="9488" max="9488" width="11.33203125" style="25" bestFit="1" customWidth="1"/>
    <col min="9489" max="9728" width="7.77734375" style="25"/>
    <col min="9729" max="9729" width="12.77734375" style="25" customWidth="1"/>
    <col min="9730" max="9743" width="8.88671875" style="25" customWidth="1"/>
    <col min="9744" max="9744" width="11.33203125" style="25" bestFit="1" customWidth="1"/>
    <col min="9745" max="9984" width="7.77734375" style="25"/>
    <col min="9985" max="9985" width="12.77734375" style="25" customWidth="1"/>
    <col min="9986" max="9999" width="8.88671875" style="25" customWidth="1"/>
    <col min="10000" max="10000" width="11.33203125" style="25" bestFit="1" customWidth="1"/>
    <col min="10001" max="10240" width="7.77734375" style="25"/>
    <col min="10241" max="10241" width="12.77734375" style="25" customWidth="1"/>
    <col min="10242" max="10255" width="8.88671875" style="25" customWidth="1"/>
    <col min="10256" max="10256" width="11.33203125" style="25" bestFit="1" customWidth="1"/>
    <col min="10257" max="10496" width="7.77734375" style="25"/>
    <col min="10497" max="10497" width="12.77734375" style="25" customWidth="1"/>
    <col min="10498" max="10511" width="8.88671875" style="25" customWidth="1"/>
    <col min="10512" max="10512" width="11.33203125" style="25" bestFit="1" customWidth="1"/>
    <col min="10513" max="10752" width="7.77734375" style="25"/>
    <col min="10753" max="10753" width="12.77734375" style="25" customWidth="1"/>
    <col min="10754" max="10767" width="8.88671875" style="25" customWidth="1"/>
    <col min="10768" max="10768" width="11.33203125" style="25" bestFit="1" customWidth="1"/>
    <col min="10769" max="11008" width="7.77734375" style="25"/>
    <col min="11009" max="11009" width="12.77734375" style="25" customWidth="1"/>
    <col min="11010" max="11023" width="8.88671875" style="25" customWidth="1"/>
    <col min="11024" max="11024" width="11.33203125" style="25" bestFit="1" customWidth="1"/>
    <col min="11025" max="11264" width="7.77734375" style="25"/>
    <col min="11265" max="11265" width="12.77734375" style="25" customWidth="1"/>
    <col min="11266" max="11279" width="8.88671875" style="25" customWidth="1"/>
    <col min="11280" max="11280" width="11.33203125" style="25" bestFit="1" customWidth="1"/>
    <col min="11281" max="11520" width="7.77734375" style="25"/>
    <col min="11521" max="11521" width="12.77734375" style="25" customWidth="1"/>
    <col min="11522" max="11535" width="8.88671875" style="25" customWidth="1"/>
    <col min="11536" max="11536" width="11.33203125" style="25" bestFit="1" customWidth="1"/>
    <col min="11537" max="11776" width="7.77734375" style="25"/>
    <col min="11777" max="11777" width="12.77734375" style="25" customWidth="1"/>
    <col min="11778" max="11791" width="8.88671875" style="25" customWidth="1"/>
    <col min="11792" max="11792" width="11.33203125" style="25" bestFit="1" customWidth="1"/>
    <col min="11793" max="12032" width="7.77734375" style="25"/>
    <col min="12033" max="12033" width="12.77734375" style="25" customWidth="1"/>
    <col min="12034" max="12047" width="8.88671875" style="25" customWidth="1"/>
    <col min="12048" max="12048" width="11.33203125" style="25" bestFit="1" customWidth="1"/>
    <col min="12049" max="12288" width="7.77734375" style="25"/>
    <col min="12289" max="12289" width="12.77734375" style="25" customWidth="1"/>
    <col min="12290" max="12303" width="8.88671875" style="25" customWidth="1"/>
    <col min="12304" max="12304" width="11.33203125" style="25" bestFit="1" customWidth="1"/>
    <col min="12305" max="12544" width="7.77734375" style="25"/>
    <col min="12545" max="12545" width="12.77734375" style="25" customWidth="1"/>
    <col min="12546" max="12559" width="8.88671875" style="25" customWidth="1"/>
    <col min="12560" max="12560" width="11.33203125" style="25" bestFit="1" customWidth="1"/>
    <col min="12561" max="12800" width="7.77734375" style="25"/>
    <col min="12801" max="12801" width="12.77734375" style="25" customWidth="1"/>
    <col min="12802" max="12815" width="8.88671875" style="25" customWidth="1"/>
    <col min="12816" max="12816" width="11.33203125" style="25" bestFit="1" customWidth="1"/>
    <col min="12817" max="13056" width="7.77734375" style="25"/>
    <col min="13057" max="13057" width="12.77734375" style="25" customWidth="1"/>
    <col min="13058" max="13071" width="8.88671875" style="25" customWidth="1"/>
    <col min="13072" max="13072" width="11.33203125" style="25" bestFit="1" customWidth="1"/>
    <col min="13073" max="13312" width="7.77734375" style="25"/>
    <col min="13313" max="13313" width="12.77734375" style="25" customWidth="1"/>
    <col min="13314" max="13327" width="8.88671875" style="25" customWidth="1"/>
    <col min="13328" max="13328" width="11.33203125" style="25" bestFit="1" customWidth="1"/>
    <col min="13329" max="13568" width="7.77734375" style="25"/>
    <col min="13569" max="13569" width="12.77734375" style="25" customWidth="1"/>
    <col min="13570" max="13583" width="8.88671875" style="25" customWidth="1"/>
    <col min="13584" max="13584" width="11.33203125" style="25" bestFit="1" customWidth="1"/>
    <col min="13585" max="13824" width="7.77734375" style="25"/>
    <col min="13825" max="13825" width="12.77734375" style="25" customWidth="1"/>
    <col min="13826" max="13839" width="8.88671875" style="25" customWidth="1"/>
    <col min="13840" max="13840" width="11.33203125" style="25" bestFit="1" customWidth="1"/>
    <col min="13841" max="14080" width="7.77734375" style="25"/>
    <col min="14081" max="14081" width="12.77734375" style="25" customWidth="1"/>
    <col min="14082" max="14095" width="8.88671875" style="25" customWidth="1"/>
    <col min="14096" max="14096" width="11.33203125" style="25" bestFit="1" customWidth="1"/>
    <col min="14097" max="14336" width="7.77734375" style="25"/>
    <col min="14337" max="14337" width="12.77734375" style="25" customWidth="1"/>
    <col min="14338" max="14351" width="8.88671875" style="25" customWidth="1"/>
    <col min="14352" max="14352" width="11.33203125" style="25" bestFit="1" customWidth="1"/>
    <col min="14353" max="14592" width="7.77734375" style="25"/>
    <col min="14593" max="14593" width="12.77734375" style="25" customWidth="1"/>
    <col min="14594" max="14607" width="8.88671875" style="25" customWidth="1"/>
    <col min="14608" max="14608" width="11.33203125" style="25" bestFit="1" customWidth="1"/>
    <col min="14609" max="14848" width="7.77734375" style="25"/>
    <col min="14849" max="14849" width="12.77734375" style="25" customWidth="1"/>
    <col min="14850" max="14863" width="8.88671875" style="25" customWidth="1"/>
    <col min="14864" max="14864" width="11.33203125" style="25" bestFit="1" customWidth="1"/>
    <col min="14865" max="15104" width="7.77734375" style="25"/>
    <col min="15105" max="15105" width="12.77734375" style="25" customWidth="1"/>
    <col min="15106" max="15119" width="8.88671875" style="25" customWidth="1"/>
    <col min="15120" max="15120" width="11.33203125" style="25" bestFit="1" customWidth="1"/>
    <col min="15121" max="15360" width="7.77734375" style="25"/>
    <col min="15361" max="15361" width="12.77734375" style="25" customWidth="1"/>
    <col min="15362" max="15375" width="8.88671875" style="25" customWidth="1"/>
    <col min="15376" max="15376" width="11.33203125" style="25" bestFit="1" customWidth="1"/>
    <col min="15377" max="15616" width="7.77734375" style="25"/>
    <col min="15617" max="15617" width="12.77734375" style="25" customWidth="1"/>
    <col min="15618" max="15631" width="8.88671875" style="25" customWidth="1"/>
    <col min="15632" max="15632" width="11.33203125" style="25" bestFit="1" customWidth="1"/>
    <col min="15633" max="15872" width="7.77734375" style="25"/>
    <col min="15873" max="15873" width="12.77734375" style="25" customWidth="1"/>
    <col min="15874" max="15887" width="8.88671875" style="25" customWidth="1"/>
    <col min="15888" max="15888" width="11.33203125" style="25" bestFit="1" customWidth="1"/>
    <col min="15889" max="16128" width="7.77734375" style="25"/>
    <col min="16129" max="16129" width="12.77734375" style="25" customWidth="1"/>
    <col min="16130" max="16143" width="8.88671875" style="25" customWidth="1"/>
    <col min="16144" max="16144" width="11.33203125" style="25" bestFit="1" customWidth="1"/>
    <col min="16145" max="16384" width="7.77734375" style="25"/>
  </cols>
  <sheetData>
    <row r="1" spans="1:19" s="5" customFormat="1" ht="32.25" customHeight="1">
      <c r="A1" s="1656" t="s">
        <v>1326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  <c r="P1" s="1656"/>
    </row>
    <row r="2" spans="1:19" s="12" customFormat="1" ht="18" customHeight="1">
      <c r="A2" s="1640" t="s">
        <v>1293</v>
      </c>
      <c r="B2" s="1657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24"/>
      <c r="P2" s="424" t="s">
        <v>803</v>
      </c>
    </row>
    <row r="3" spans="1:19" s="12" customFormat="1" ht="30" customHeight="1">
      <c r="A3" s="1432"/>
      <c r="B3" s="1658" t="s">
        <v>1310</v>
      </c>
      <c r="C3" s="1635"/>
      <c r="D3" s="1636" t="s">
        <v>1327</v>
      </c>
      <c r="E3" s="1637"/>
      <c r="F3" s="1635"/>
      <c r="G3" s="1636" t="s">
        <v>1328</v>
      </c>
      <c r="H3" s="1637"/>
      <c r="I3" s="1635"/>
      <c r="J3" s="1636" t="s">
        <v>1329</v>
      </c>
      <c r="K3" s="1637"/>
      <c r="L3" s="1635"/>
      <c r="M3" s="1634" t="s">
        <v>1330</v>
      </c>
      <c r="N3" s="1637"/>
      <c r="O3" s="1635"/>
      <c r="P3" s="482"/>
    </row>
    <row r="4" spans="1:19" s="12" customFormat="1" ht="30" customHeight="1">
      <c r="A4" s="483" t="s">
        <v>1265</v>
      </c>
      <c r="B4" s="1639" t="s">
        <v>0</v>
      </c>
      <c r="C4" s="1631"/>
      <c r="D4" s="1630" t="s">
        <v>804</v>
      </c>
      <c r="E4" s="1639"/>
      <c r="F4" s="1631"/>
      <c r="G4" s="1630" t="s">
        <v>805</v>
      </c>
      <c r="H4" s="1639"/>
      <c r="I4" s="1631"/>
      <c r="J4" s="1630" t="s">
        <v>806</v>
      </c>
      <c r="K4" s="1639"/>
      <c r="L4" s="1631"/>
      <c r="M4" s="1630" t="s">
        <v>3</v>
      </c>
      <c r="N4" s="1639"/>
      <c r="O4" s="1631"/>
      <c r="P4" s="423" t="s">
        <v>807</v>
      </c>
    </row>
    <row r="5" spans="1:19" s="12" customFormat="1" ht="30" customHeight="1">
      <c r="A5" s="483"/>
      <c r="B5" s="1432" t="s">
        <v>1307</v>
      </c>
      <c r="C5" s="451" t="s">
        <v>1308</v>
      </c>
      <c r="D5" s="451" t="s">
        <v>1316</v>
      </c>
      <c r="E5" s="482" t="s">
        <v>1308</v>
      </c>
      <c r="F5" s="486" t="s">
        <v>808</v>
      </c>
      <c r="G5" s="451" t="s">
        <v>1316</v>
      </c>
      <c r="H5" s="482" t="s">
        <v>1308</v>
      </c>
      <c r="I5" s="486" t="s">
        <v>8</v>
      </c>
      <c r="J5" s="451" t="s">
        <v>1316</v>
      </c>
      <c r="K5" s="482" t="s">
        <v>1308</v>
      </c>
      <c r="L5" s="486" t="s">
        <v>8</v>
      </c>
      <c r="M5" s="451" t="s">
        <v>1316</v>
      </c>
      <c r="N5" s="482" t="s">
        <v>1308</v>
      </c>
      <c r="O5" s="486" t="s">
        <v>8</v>
      </c>
      <c r="P5" s="446"/>
    </row>
    <row r="6" spans="1:19" s="12" customFormat="1" ht="30" customHeight="1">
      <c r="A6" s="449"/>
      <c r="B6" s="449" t="s">
        <v>809</v>
      </c>
      <c r="C6" s="507" t="s">
        <v>808</v>
      </c>
      <c r="D6" s="538" t="s">
        <v>809</v>
      </c>
      <c r="E6" s="538"/>
      <c r="F6" s="490" t="s">
        <v>743</v>
      </c>
      <c r="G6" s="538" t="s">
        <v>810</v>
      </c>
      <c r="H6" s="538"/>
      <c r="I6" s="490" t="s">
        <v>811</v>
      </c>
      <c r="J6" s="538" t="s">
        <v>2</v>
      </c>
      <c r="K6" s="538"/>
      <c r="L6" s="490" t="s">
        <v>743</v>
      </c>
      <c r="M6" s="538" t="s">
        <v>812</v>
      </c>
      <c r="N6" s="538"/>
      <c r="O6" s="490" t="s">
        <v>811</v>
      </c>
      <c r="P6" s="489"/>
    </row>
    <row r="7" spans="1:19" s="12" customFormat="1" ht="30" customHeight="1">
      <c r="A7" s="483" t="s">
        <v>723</v>
      </c>
      <c r="B7" s="539">
        <v>4492.22</v>
      </c>
      <c r="C7" s="539">
        <v>4801.5761039999988</v>
      </c>
      <c r="D7" s="539">
        <v>4268.08</v>
      </c>
      <c r="E7" s="539">
        <v>4335.5156639999996</v>
      </c>
      <c r="F7" s="539">
        <v>101.58</v>
      </c>
      <c r="G7" s="539">
        <v>3.0599999999999987</v>
      </c>
      <c r="H7" s="539">
        <v>3.6720000000000002</v>
      </c>
      <c r="I7" s="539">
        <v>120</v>
      </c>
      <c r="J7" s="539">
        <v>67.080000000000013</v>
      </c>
      <c r="K7" s="539">
        <v>88.07604000000002</v>
      </c>
      <c r="L7" s="539">
        <v>131.30000000000001</v>
      </c>
      <c r="M7" s="539">
        <v>154</v>
      </c>
      <c r="N7" s="539">
        <v>374.31239999999997</v>
      </c>
      <c r="O7" s="540">
        <v>243.06</v>
      </c>
      <c r="P7" s="541" t="s">
        <v>723</v>
      </c>
    </row>
    <row r="8" spans="1:19" s="12" customFormat="1" ht="26.25" customHeight="1">
      <c r="A8" s="431" t="s">
        <v>1126</v>
      </c>
      <c r="B8" s="542">
        <v>4110.95</v>
      </c>
      <c r="C8" s="542">
        <v>2884.268399999999</v>
      </c>
      <c r="D8" s="543">
        <v>3948.8</v>
      </c>
      <c r="E8" s="543">
        <v>2779.6383999999994</v>
      </c>
      <c r="F8" s="543">
        <v>70.391977309562378</v>
      </c>
      <c r="G8" s="542">
        <v>2.8</v>
      </c>
      <c r="H8" s="542">
        <v>3</v>
      </c>
      <c r="I8" s="542">
        <v>100</v>
      </c>
      <c r="J8" s="542">
        <v>63.150000000000006</v>
      </c>
      <c r="K8" s="542">
        <v>61.63</v>
      </c>
      <c r="L8" s="542">
        <v>97.593032462391122</v>
      </c>
      <c r="M8" s="542">
        <v>96.2</v>
      </c>
      <c r="N8" s="542">
        <v>40</v>
      </c>
      <c r="O8" s="542">
        <v>41.580041580041573</v>
      </c>
      <c r="P8" s="457" t="s">
        <v>1126</v>
      </c>
    </row>
    <row r="9" spans="1:19" s="12" customFormat="1" ht="16.5" customHeight="1">
      <c r="A9" s="1440" t="s">
        <v>813</v>
      </c>
      <c r="B9" s="544">
        <v>152.4</v>
      </c>
      <c r="C9" s="544">
        <v>147.79999999999998</v>
      </c>
      <c r="D9" s="544">
        <v>150</v>
      </c>
      <c r="E9" s="544">
        <v>145.19999999999999</v>
      </c>
      <c r="F9" s="544">
        <v>96.8</v>
      </c>
      <c r="G9" s="544">
        <v>0</v>
      </c>
      <c r="H9" s="544">
        <v>0</v>
      </c>
      <c r="I9" s="544">
        <v>0</v>
      </c>
      <c r="J9" s="544">
        <v>2.4</v>
      </c>
      <c r="K9" s="544">
        <v>2.6</v>
      </c>
      <c r="L9" s="544">
        <v>100</v>
      </c>
      <c r="M9" s="544">
        <v>0</v>
      </c>
      <c r="N9" s="544">
        <v>0</v>
      </c>
      <c r="O9" s="545">
        <v>0</v>
      </c>
      <c r="P9" s="438" t="s">
        <v>111</v>
      </c>
    </row>
    <row r="10" spans="1:19" s="12" customFormat="1" ht="16.5" customHeight="1">
      <c r="A10" s="1440" t="s">
        <v>110</v>
      </c>
      <c r="B10" s="544">
        <v>1062</v>
      </c>
      <c r="C10" s="544">
        <v>1028.4000000000001</v>
      </c>
      <c r="D10" s="544">
        <v>1050</v>
      </c>
      <c r="E10" s="544">
        <v>1016.4</v>
      </c>
      <c r="F10" s="544">
        <v>96.8</v>
      </c>
      <c r="G10" s="544">
        <v>0</v>
      </c>
      <c r="H10" s="544">
        <v>0</v>
      </c>
      <c r="I10" s="544">
        <v>0</v>
      </c>
      <c r="J10" s="544">
        <v>12</v>
      </c>
      <c r="K10" s="544">
        <v>12</v>
      </c>
      <c r="L10" s="544">
        <v>100</v>
      </c>
      <c r="M10" s="544">
        <v>0</v>
      </c>
      <c r="N10" s="544">
        <v>0</v>
      </c>
      <c r="O10" s="545">
        <v>0</v>
      </c>
      <c r="P10" s="438" t="s">
        <v>109</v>
      </c>
    </row>
    <row r="11" spans="1:19" s="12" customFormat="1" ht="16.5" customHeight="1">
      <c r="A11" s="1440" t="s">
        <v>35</v>
      </c>
      <c r="B11" s="544">
        <v>1740</v>
      </c>
      <c r="C11" s="544">
        <v>547.5</v>
      </c>
      <c r="D11" s="544">
        <v>1700</v>
      </c>
      <c r="E11" s="544">
        <v>510</v>
      </c>
      <c r="F11" s="544">
        <v>30</v>
      </c>
      <c r="G11" s="544">
        <v>0</v>
      </c>
      <c r="H11" s="544">
        <v>0</v>
      </c>
      <c r="I11" s="544">
        <v>0</v>
      </c>
      <c r="J11" s="544">
        <v>40</v>
      </c>
      <c r="K11" s="544">
        <v>37.5</v>
      </c>
      <c r="L11" s="544">
        <v>100</v>
      </c>
      <c r="M11" s="544">
        <v>0</v>
      </c>
      <c r="N11" s="544">
        <v>0</v>
      </c>
      <c r="O11" s="545">
        <v>0</v>
      </c>
      <c r="P11" s="438" t="s">
        <v>814</v>
      </c>
    </row>
    <row r="12" spans="1:19" s="19" customFormat="1" ht="16.5" customHeight="1">
      <c r="A12" s="1440" t="s">
        <v>815</v>
      </c>
      <c r="B12" s="544">
        <v>402.8</v>
      </c>
      <c r="C12" s="544">
        <v>483</v>
      </c>
      <c r="D12" s="544">
        <v>400</v>
      </c>
      <c r="E12" s="544">
        <v>480</v>
      </c>
      <c r="F12" s="544">
        <v>120</v>
      </c>
      <c r="G12" s="544">
        <v>2.8</v>
      </c>
      <c r="H12" s="544">
        <v>3</v>
      </c>
      <c r="I12" s="544">
        <v>107.14285714285714</v>
      </c>
      <c r="J12" s="544">
        <v>0</v>
      </c>
      <c r="K12" s="544">
        <v>0</v>
      </c>
      <c r="L12" s="544">
        <v>0</v>
      </c>
      <c r="M12" s="544">
        <v>0</v>
      </c>
      <c r="N12" s="544">
        <v>0</v>
      </c>
      <c r="O12" s="545">
        <v>0</v>
      </c>
      <c r="P12" s="438" t="s">
        <v>107</v>
      </c>
    </row>
    <row r="13" spans="1:19" s="32" customFormat="1" ht="16.5" customHeight="1">
      <c r="A13" s="1440" t="s">
        <v>816</v>
      </c>
      <c r="B13" s="544">
        <v>296.7</v>
      </c>
      <c r="C13" s="544">
        <v>287.82000000000005</v>
      </c>
      <c r="D13" s="544">
        <v>290</v>
      </c>
      <c r="E13" s="544">
        <v>280.72000000000003</v>
      </c>
      <c r="F13" s="544">
        <v>96.8</v>
      </c>
      <c r="G13" s="544">
        <v>0</v>
      </c>
      <c r="H13" s="544">
        <v>0</v>
      </c>
      <c r="I13" s="544">
        <v>0</v>
      </c>
      <c r="J13" s="544">
        <v>6.7</v>
      </c>
      <c r="K13" s="544">
        <v>7.1</v>
      </c>
      <c r="L13" s="544">
        <v>105.97014925373134</v>
      </c>
      <c r="M13" s="544">
        <v>0</v>
      </c>
      <c r="N13" s="544">
        <v>0</v>
      </c>
      <c r="O13" s="545">
        <v>0</v>
      </c>
      <c r="P13" s="438" t="s">
        <v>817</v>
      </c>
    </row>
    <row r="14" spans="1:19" s="7" customFormat="1" ht="16.5" customHeight="1">
      <c r="A14" s="1440" t="s">
        <v>104</v>
      </c>
      <c r="B14" s="544">
        <v>0</v>
      </c>
      <c r="C14" s="544">
        <v>0</v>
      </c>
      <c r="D14" s="544">
        <v>0</v>
      </c>
      <c r="E14" s="544">
        <v>0</v>
      </c>
      <c r="F14" s="544">
        <v>0</v>
      </c>
      <c r="G14" s="544">
        <v>0</v>
      </c>
      <c r="H14" s="544">
        <v>0</v>
      </c>
      <c r="I14" s="544">
        <v>0</v>
      </c>
      <c r="J14" s="544">
        <v>0</v>
      </c>
      <c r="K14" s="544">
        <v>0</v>
      </c>
      <c r="L14" s="544">
        <v>0</v>
      </c>
      <c r="M14" s="544">
        <v>0</v>
      </c>
      <c r="N14" s="544">
        <v>0</v>
      </c>
      <c r="O14" s="544">
        <v>0</v>
      </c>
      <c r="P14" s="438" t="s">
        <v>818</v>
      </c>
      <c r="Q14" s="34"/>
      <c r="R14" s="34"/>
      <c r="S14" s="34"/>
    </row>
    <row r="15" spans="1:19" ht="16.5" customHeight="1">
      <c r="A15" s="1440" t="s">
        <v>102</v>
      </c>
      <c r="B15" s="544">
        <v>111.2</v>
      </c>
      <c r="C15" s="544">
        <v>54.519999999999996</v>
      </c>
      <c r="D15" s="544">
        <v>15</v>
      </c>
      <c r="E15" s="544">
        <v>14.52</v>
      </c>
      <c r="F15" s="544">
        <v>96.8</v>
      </c>
      <c r="G15" s="544">
        <v>0</v>
      </c>
      <c r="H15" s="544">
        <v>0</v>
      </c>
      <c r="I15" s="544">
        <v>0</v>
      </c>
      <c r="J15" s="544">
        <v>0</v>
      </c>
      <c r="K15" s="544">
        <v>0</v>
      </c>
      <c r="L15" s="544">
        <v>0</v>
      </c>
      <c r="M15" s="544">
        <v>96.2</v>
      </c>
      <c r="N15" s="544">
        <v>40</v>
      </c>
      <c r="O15" s="545">
        <v>41.580041580041573</v>
      </c>
      <c r="P15" s="438" t="s">
        <v>101</v>
      </c>
    </row>
    <row r="16" spans="1:19" ht="16.5" customHeight="1">
      <c r="A16" s="1440" t="s">
        <v>819</v>
      </c>
      <c r="B16" s="544">
        <v>0</v>
      </c>
      <c r="C16" s="544">
        <v>0</v>
      </c>
      <c r="D16" s="544">
        <v>0</v>
      </c>
      <c r="E16" s="544">
        <v>0</v>
      </c>
      <c r="F16" s="544">
        <v>0</v>
      </c>
      <c r="G16" s="544">
        <v>0</v>
      </c>
      <c r="H16" s="544">
        <v>0</v>
      </c>
      <c r="I16" s="544">
        <v>0</v>
      </c>
      <c r="J16" s="544">
        <v>0</v>
      </c>
      <c r="K16" s="544">
        <v>0</v>
      </c>
      <c r="L16" s="544">
        <v>0</v>
      </c>
      <c r="M16" s="544">
        <v>0</v>
      </c>
      <c r="N16" s="544">
        <v>0</v>
      </c>
      <c r="O16" s="544">
        <v>0</v>
      </c>
      <c r="P16" s="438" t="s">
        <v>820</v>
      </c>
    </row>
    <row r="17" spans="1:16" ht="16.5" customHeight="1">
      <c r="A17" s="1440" t="s">
        <v>37</v>
      </c>
      <c r="B17" s="544">
        <v>0</v>
      </c>
      <c r="C17" s="544">
        <v>0</v>
      </c>
      <c r="D17" s="544">
        <v>0</v>
      </c>
      <c r="E17" s="544">
        <v>0</v>
      </c>
      <c r="F17" s="544">
        <v>0</v>
      </c>
      <c r="G17" s="544">
        <v>0</v>
      </c>
      <c r="H17" s="544">
        <v>0</v>
      </c>
      <c r="I17" s="544">
        <v>0</v>
      </c>
      <c r="J17" s="544">
        <v>0</v>
      </c>
      <c r="K17" s="544">
        <v>0</v>
      </c>
      <c r="L17" s="544">
        <v>0</v>
      </c>
      <c r="M17" s="544">
        <v>0</v>
      </c>
      <c r="N17" s="544">
        <v>0</v>
      </c>
      <c r="O17" s="544">
        <v>0</v>
      </c>
      <c r="P17" s="438" t="s">
        <v>98</v>
      </c>
    </row>
    <row r="18" spans="1:16" ht="16.5" customHeight="1">
      <c r="A18" s="1440" t="s">
        <v>821</v>
      </c>
      <c r="B18" s="544">
        <v>0</v>
      </c>
      <c r="C18" s="544">
        <v>0</v>
      </c>
      <c r="D18" s="544">
        <v>0</v>
      </c>
      <c r="E18" s="544">
        <v>0</v>
      </c>
      <c r="F18" s="544">
        <v>0</v>
      </c>
      <c r="G18" s="544">
        <v>0</v>
      </c>
      <c r="H18" s="544">
        <v>0</v>
      </c>
      <c r="I18" s="544">
        <v>0</v>
      </c>
      <c r="J18" s="544">
        <v>0</v>
      </c>
      <c r="K18" s="544">
        <v>0</v>
      </c>
      <c r="L18" s="544">
        <v>0</v>
      </c>
      <c r="M18" s="544">
        <v>0</v>
      </c>
      <c r="N18" s="544">
        <v>0</v>
      </c>
      <c r="O18" s="544">
        <v>0</v>
      </c>
      <c r="P18" s="438" t="s">
        <v>822</v>
      </c>
    </row>
    <row r="19" spans="1:16" ht="16.5" customHeight="1">
      <c r="A19" s="1440" t="s">
        <v>96</v>
      </c>
      <c r="B19" s="544">
        <v>0</v>
      </c>
      <c r="C19" s="544">
        <v>0</v>
      </c>
      <c r="D19" s="544">
        <v>0</v>
      </c>
      <c r="E19" s="544">
        <v>0</v>
      </c>
      <c r="F19" s="544">
        <v>0</v>
      </c>
      <c r="G19" s="544">
        <v>0</v>
      </c>
      <c r="H19" s="544">
        <v>0</v>
      </c>
      <c r="I19" s="544">
        <v>0</v>
      </c>
      <c r="J19" s="544">
        <v>0</v>
      </c>
      <c r="K19" s="544">
        <v>0</v>
      </c>
      <c r="L19" s="544">
        <v>0</v>
      </c>
      <c r="M19" s="544">
        <v>0</v>
      </c>
      <c r="N19" s="544">
        <v>0</v>
      </c>
      <c r="O19" s="544">
        <v>0</v>
      </c>
      <c r="P19" s="438" t="s">
        <v>95</v>
      </c>
    </row>
    <row r="20" spans="1:16" ht="16.5" customHeight="1">
      <c r="A20" s="1440" t="s">
        <v>39</v>
      </c>
      <c r="B20" s="544">
        <v>0</v>
      </c>
      <c r="C20" s="544">
        <v>0</v>
      </c>
      <c r="D20" s="544">
        <v>0</v>
      </c>
      <c r="E20" s="544">
        <v>0</v>
      </c>
      <c r="F20" s="544">
        <v>0</v>
      </c>
      <c r="G20" s="544">
        <v>0</v>
      </c>
      <c r="H20" s="544">
        <v>0</v>
      </c>
      <c r="I20" s="544">
        <v>0</v>
      </c>
      <c r="J20" s="544">
        <v>0</v>
      </c>
      <c r="K20" s="544">
        <v>0</v>
      </c>
      <c r="L20" s="544">
        <v>0</v>
      </c>
      <c r="M20" s="544">
        <v>0</v>
      </c>
      <c r="N20" s="544">
        <v>0</v>
      </c>
      <c r="O20" s="544">
        <v>0</v>
      </c>
      <c r="P20" s="438" t="s">
        <v>94</v>
      </c>
    </row>
    <row r="21" spans="1:16" ht="16.5" customHeight="1">
      <c r="A21" s="1440" t="s">
        <v>823</v>
      </c>
      <c r="B21" s="544">
        <v>0</v>
      </c>
      <c r="C21" s="544">
        <v>0</v>
      </c>
      <c r="D21" s="544">
        <v>0</v>
      </c>
      <c r="E21" s="544">
        <v>0</v>
      </c>
      <c r="F21" s="544">
        <v>0</v>
      </c>
      <c r="G21" s="544">
        <v>0</v>
      </c>
      <c r="H21" s="544">
        <v>0</v>
      </c>
      <c r="I21" s="544">
        <v>0</v>
      </c>
      <c r="J21" s="544">
        <v>0</v>
      </c>
      <c r="K21" s="544">
        <v>0</v>
      </c>
      <c r="L21" s="544">
        <v>0</v>
      </c>
      <c r="M21" s="544">
        <v>0</v>
      </c>
      <c r="N21" s="544">
        <v>0</v>
      </c>
      <c r="O21" s="544">
        <v>0</v>
      </c>
      <c r="P21" s="438" t="s">
        <v>92</v>
      </c>
    </row>
    <row r="22" spans="1:16" ht="16.5" customHeight="1">
      <c r="A22" s="1440" t="s">
        <v>91</v>
      </c>
      <c r="B22" s="544">
        <v>0</v>
      </c>
      <c r="C22" s="544">
        <v>0</v>
      </c>
      <c r="D22" s="544">
        <v>0</v>
      </c>
      <c r="E22" s="544">
        <v>0</v>
      </c>
      <c r="F22" s="544">
        <v>0</v>
      </c>
      <c r="G22" s="544">
        <v>0</v>
      </c>
      <c r="H22" s="544">
        <v>0</v>
      </c>
      <c r="I22" s="544">
        <v>0</v>
      </c>
      <c r="J22" s="544">
        <v>0</v>
      </c>
      <c r="K22" s="544">
        <v>0</v>
      </c>
      <c r="L22" s="544">
        <v>0</v>
      </c>
      <c r="M22" s="544">
        <v>0</v>
      </c>
      <c r="N22" s="544">
        <v>0</v>
      </c>
      <c r="O22" s="544">
        <v>0</v>
      </c>
      <c r="P22" s="438" t="s">
        <v>90</v>
      </c>
    </row>
    <row r="23" spans="1:16" ht="16.5" customHeight="1">
      <c r="A23" s="1440" t="s">
        <v>89</v>
      </c>
      <c r="B23" s="544">
        <v>0</v>
      </c>
      <c r="C23" s="544">
        <v>0</v>
      </c>
      <c r="D23" s="544">
        <v>0</v>
      </c>
      <c r="E23" s="544">
        <v>0</v>
      </c>
      <c r="F23" s="544">
        <v>0</v>
      </c>
      <c r="G23" s="544">
        <v>0</v>
      </c>
      <c r="H23" s="544">
        <v>0</v>
      </c>
      <c r="I23" s="544">
        <v>0</v>
      </c>
      <c r="J23" s="544">
        <v>0</v>
      </c>
      <c r="K23" s="544">
        <v>0</v>
      </c>
      <c r="L23" s="544">
        <v>0</v>
      </c>
      <c r="M23" s="544">
        <v>0</v>
      </c>
      <c r="N23" s="544">
        <v>0</v>
      </c>
      <c r="O23" s="545">
        <v>0</v>
      </c>
      <c r="P23" s="438" t="s">
        <v>88</v>
      </c>
    </row>
    <row r="24" spans="1:16" ht="16.5" customHeight="1">
      <c r="A24" s="1440" t="s">
        <v>824</v>
      </c>
      <c r="B24" s="544">
        <v>2</v>
      </c>
      <c r="C24" s="544">
        <v>1.9359999999999999</v>
      </c>
      <c r="D24" s="544">
        <v>2</v>
      </c>
      <c r="E24" s="544">
        <v>1.9359999999999999</v>
      </c>
      <c r="F24" s="544">
        <v>96.8</v>
      </c>
      <c r="G24" s="544">
        <v>0</v>
      </c>
      <c r="H24" s="544">
        <v>0</v>
      </c>
      <c r="I24" s="544">
        <v>0</v>
      </c>
      <c r="J24" s="544">
        <v>0</v>
      </c>
      <c r="K24" s="544">
        <v>0</v>
      </c>
      <c r="L24" s="544">
        <v>0</v>
      </c>
      <c r="M24" s="544">
        <v>0</v>
      </c>
      <c r="N24" s="544">
        <v>0</v>
      </c>
      <c r="O24" s="545">
        <v>0</v>
      </c>
      <c r="P24" s="438" t="s">
        <v>825</v>
      </c>
    </row>
    <row r="25" spans="1:16" ht="16.5" customHeight="1">
      <c r="A25" s="1440" t="s">
        <v>826</v>
      </c>
      <c r="B25" s="544">
        <v>6</v>
      </c>
      <c r="C25" s="544">
        <v>5.8079999999999998</v>
      </c>
      <c r="D25" s="544">
        <v>6</v>
      </c>
      <c r="E25" s="544">
        <v>5.8079999999999998</v>
      </c>
      <c r="F25" s="544">
        <v>96.8</v>
      </c>
      <c r="G25" s="544">
        <v>0</v>
      </c>
      <c r="H25" s="544">
        <v>0</v>
      </c>
      <c r="I25" s="544">
        <v>0</v>
      </c>
      <c r="J25" s="544">
        <v>0</v>
      </c>
      <c r="K25" s="544">
        <v>0</v>
      </c>
      <c r="L25" s="544">
        <v>0</v>
      </c>
      <c r="M25" s="544">
        <v>0</v>
      </c>
      <c r="N25" s="544">
        <v>0</v>
      </c>
      <c r="O25" s="544">
        <v>0</v>
      </c>
      <c r="P25" s="438" t="s">
        <v>827</v>
      </c>
    </row>
    <row r="26" spans="1:16" ht="16.5" customHeight="1">
      <c r="A26" s="1440" t="s">
        <v>828</v>
      </c>
      <c r="B26" s="544">
        <v>40</v>
      </c>
      <c r="C26" s="544">
        <v>38.72</v>
      </c>
      <c r="D26" s="544">
        <v>40</v>
      </c>
      <c r="E26" s="544">
        <v>38.72</v>
      </c>
      <c r="F26" s="544">
        <v>96.8</v>
      </c>
      <c r="G26" s="544">
        <v>0</v>
      </c>
      <c r="H26" s="544">
        <v>0</v>
      </c>
      <c r="I26" s="544">
        <v>0</v>
      </c>
      <c r="J26" s="544">
        <v>0</v>
      </c>
      <c r="K26" s="544">
        <v>0</v>
      </c>
      <c r="L26" s="544">
        <v>0</v>
      </c>
      <c r="M26" s="544">
        <v>0</v>
      </c>
      <c r="N26" s="544">
        <v>0</v>
      </c>
      <c r="O26" s="545">
        <v>0</v>
      </c>
      <c r="P26" s="438" t="s">
        <v>829</v>
      </c>
    </row>
    <row r="27" spans="1:16" ht="16.5" customHeight="1">
      <c r="A27" s="1440" t="s">
        <v>830</v>
      </c>
      <c r="B27" s="544">
        <v>67</v>
      </c>
      <c r="C27" s="544">
        <v>64.855999999999995</v>
      </c>
      <c r="D27" s="544">
        <v>67</v>
      </c>
      <c r="E27" s="544">
        <v>64.855999999999995</v>
      </c>
      <c r="F27" s="544">
        <v>96.8</v>
      </c>
      <c r="G27" s="544">
        <v>0</v>
      </c>
      <c r="H27" s="544">
        <v>0</v>
      </c>
      <c r="I27" s="544">
        <v>0</v>
      </c>
      <c r="J27" s="544">
        <v>0</v>
      </c>
      <c r="K27" s="544">
        <v>0</v>
      </c>
      <c r="L27" s="544">
        <v>0</v>
      </c>
      <c r="M27" s="544">
        <v>0</v>
      </c>
      <c r="N27" s="544">
        <v>0</v>
      </c>
      <c r="O27" s="545">
        <v>0</v>
      </c>
      <c r="P27" s="438" t="s">
        <v>80</v>
      </c>
    </row>
    <row r="28" spans="1:16" ht="16.5" customHeight="1">
      <c r="A28" s="1440" t="s">
        <v>79</v>
      </c>
      <c r="B28" s="544">
        <v>42</v>
      </c>
      <c r="C28" s="544">
        <v>40.655999999999999</v>
      </c>
      <c r="D28" s="544">
        <v>42</v>
      </c>
      <c r="E28" s="544">
        <v>40.655999999999999</v>
      </c>
      <c r="F28" s="544">
        <v>96.8</v>
      </c>
      <c r="G28" s="544">
        <v>0</v>
      </c>
      <c r="H28" s="544">
        <v>0</v>
      </c>
      <c r="I28" s="544">
        <v>0</v>
      </c>
      <c r="J28" s="544">
        <v>0</v>
      </c>
      <c r="K28" s="544">
        <v>0</v>
      </c>
      <c r="L28" s="544">
        <v>0</v>
      </c>
      <c r="M28" s="544">
        <v>0</v>
      </c>
      <c r="N28" s="544">
        <v>0</v>
      </c>
      <c r="O28" s="545">
        <v>0</v>
      </c>
      <c r="P28" s="438" t="s">
        <v>78</v>
      </c>
    </row>
    <row r="29" spans="1:16" ht="16.5" customHeight="1">
      <c r="A29" s="1440" t="s">
        <v>831</v>
      </c>
      <c r="B29" s="544">
        <v>21</v>
      </c>
      <c r="C29" s="544">
        <v>20.327999999999999</v>
      </c>
      <c r="D29" s="544">
        <v>21</v>
      </c>
      <c r="E29" s="544">
        <v>20.327999999999999</v>
      </c>
      <c r="F29" s="544">
        <v>96.8</v>
      </c>
      <c r="G29" s="544">
        <v>0</v>
      </c>
      <c r="H29" s="544">
        <v>0</v>
      </c>
      <c r="I29" s="544">
        <v>0</v>
      </c>
      <c r="J29" s="544">
        <v>0</v>
      </c>
      <c r="K29" s="544">
        <v>0</v>
      </c>
      <c r="L29" s="544">
        <v>0</v>
      </c>
      <c r="M29" s="544">
        <v>0</v>
      </c>
      <c r="N29" s="544">
        <v>0</v>
      </c>
      <c r="O29" s="544">
        <v>0</v>
      </c>
      <c r="P29" s="438" t="s">
        <v>832</v>
      </c>
    </row>
    <row r="30" spans="1:16" ht="16.5" customHeight="1">
      <c r="A30" s="1440" t="s">
        <v>75</v>
      </c>
      <c r="B30" s="544">
        <v>21.55</v>
      </c>
      <c r="C30" s="544">
        <v>21.134399999999999</v>
      </c>
      <c r="D30" s="544">
        <v>20.8</v>
      </c>
      <c r="E30" s="544">
        <v>20.134399999999999</v>
      </c>
      <c r="F30" s="544">
        <v>96.8</v>
      </c>
      <c r="G30" s="544">
        <v>0</v>
      </c>
      <c r="H30" s="544">
        <v>0</v>
      </c>
      <c r="I30" s="544">
        <v>0</v>
      </c>
      <c r="J30" s="544">
        <v>0.75</v>
      </c>
      <c r="K30" s="544">
        <v>1</v>
      </c>
      <c r="L30" s="544">
        <v>100</v>
      </c>
      <c r="M30" s="544">
        <v>0</v>
      </c>
      <c r="N30" s="544">
        <v>0</v>
      </c>
      <c r="O30" s="545">
        <v>0</v>
      </c>
      <c r="P30" s="438" t="s">
        <v>833</v>
      </c>
    </row>
    <row r="31" spans="1:16" ht="16.5" customHeight="1">
      <c r="A31" s="1440" t="s">
        <v>834</v>
      </c>
      <c r="B31" s="544">
        <v>95.6</v>
      </c>
      <c r="C31" s="544">
        <v>92.66</v>
      </c>
      <c r="D31" s="544">
        <v>95</v>
      </c>
      <c r="E31" s="544">
        <v>91.96</v>
      </c>
      <c r="F31" s="544">
        <v>96.8</v>
      </c>
      <c r="G31" s="544">
        <v>0</v>
      </c>
      <c r="H31" s="544">
        <v>0</v>
      </c>
      <c r="I31" s="544">
        <v>0</v>
      </c>
      <c r="J31" s="544">
        <v>0.6</v>
      </c>
      <c r="K31" s="544">
        <v>0.7</v>
      </c>
      <c r="L31" s="544">
        <v>116.66666666666667</v>
      </c>
      <c r="M31" s="544">
        <v>0</v>
      </c>
      <c r="N31" s="544">
        <v>0</v>
      </c>
      <c r="O31" s="545">
        <v>0</v>
      </c>
      <c r="P31" s="438" t="s">
        <v>835</v>
      </c>
    </row>
    <row r="32" spans="1:16" ht="16.5" customHeight="1">
      <c r="A32" s="1440" t="s">
        <v>836</v>
      </c>
      <c r="B32" s="544">
        <v>25.2</v>
      </c>
      <c r="C32" s="544">
        <v>24.43</v>
      </c>
      <c r="D32" s="544">
        <v>25</v>
      </c>
      <c r="E32" s="544">
        <v>24.2</v>
      </c>
      <c r="F32" s="544">
        <v>96.8</v>
      </c>
      <c r="G32" s="544">
        <v>0</v>
      </c>
      <c r="H32" s="544">
        <v>0</v>
      </c>
      <c r="I32" s="544">
        <v>0</v>
      </c>
      <c r="J32" s="544">
        <v>0.2</v>
      </c>
      <c r="K32" s="544">
        <v>0.23</v>
      </c>
      <c r="L32" s="544">
        <v>100</v>
      </c>
      <c r="M32" s="544">
        <v>0</v>
      </c>
      <c r="N32" s="544">
        <v>0</v>
      </c>
      <c r="O32" s="545">
        <v>0</v>
      </c>
      <c r="P32" s="438" t="s">
        <v>837</v>
      </c>
    </row>
    <row r="33" spans="1:16" ht="16.5" customHeight="1">
      <c r="A33" s="1440" t="s">
        <v>69</v>
      </c>
      <c r="B33" s="544">
        <v>25.5</v>
      </c>
      <c r="C33" s="544">
        <v>24.7</v>
      </c>
      <c r="D33" s="544">
        <v>25</v>
      </c>
      <c r="E33" s="544">
        <v>24.2</v>
      </c>
      <c r="F33" s="544">
        <v>96.8</v>
      </c>
      <c r="G33" s="544">
        <v>0</v>
      </c>
      <c r="H33" s="544">
        <v>0</v>
      </c>
      <c r="I33" s="544">
        <v>0</v>
      </c>
      <c r="J33" s="544">
        <v>0.5</v>
      </c>
      <c r="K33" s="544">
        <v>0.5</v>
      </c>
      <c r="L33" s="544">
        <v>100</v>
      </c>
      <c r="M33" s="544">
        <v>0</v>
      </c>
      <c r="N33" s="544">
        <v>0</v>
      </c>
      <c r="O33" s="545">
        <v>0</v>
      </c>
      <c r="P33" s="438" t="s">
        <v>838</v>
      </c>
    </row>
    <row r="34" spans="1:16" ht="16.5" customHeight="1">
      <c r="A34" s="1442" t="s">
        <v>839</v>
      </c>
      <c r="B34" s="546">
        <v>0</v>
      </c>
      <c r="C34" s="546">
        <v>0</v>
      </c>
      <c r="D34" s="546">
        <v>0</v>
      </c>
      <c r="E34" s="546">
        <v>0</v>
      </c>
      <c r="F34" s="546">
        <v>0</v>
      </c>
      <c r="G34" s="546">
        <v>0</v>
      </c>
      <c r="H34" s="546">
        <v>0</v>
      </c>
      <c r="I34" s="546">
        <v>0</v>
      </c>
      <c r="J34" s="546">
        <v>0</v>
      </c>
      <c r="K34" s="546">
        <v>0</v>
      </c>
      <c r="L34" s="546">
        <v>0</v>
      </c>
      <c r="M34" s="546">
        <v>0</v>
      </c>
      <c r="N34" s="546">
        <v>0</v>
      </c>
      <c r="O34" s="547">
        <v>0</v>
      </c>
      <c r="P34" s="442" t="s">
        <v>66</v>
      </c>
    </row>
    <row r="35" spans="1:16" ht="13.5">
      <c r="A35" s="600" t="s">
        <v>1302</v>
      </c>
      <c r="B35" s="548"/>
      <c r="C35" s="548"/>
      <c r="D35" s="549"/>
      <c r="E35" s="548"/>
      <c r="F35" s="548"/>
      <c r="G35" s="548"/>
      <c r="H35" s="548"/>
      <c r="I35" s="548"/>
      <c r="J35" s="548"/>
      <c r="K35" s="548"/>
      <c r="L35" s="548"/>
      <c r="M35" s="443"/>
      <c r="N35" s="1643" t="s">
        <v>1303</v>
      </c>
      <c r="O35" s="1643"/>
      <c r="P35" s="1643"/>
    </row>
  </sheetData>
  <mergeCells count="13">
    <mergeCell ref="A1:P1"/>
    <mergeCell ref="A2:B2"/>
    <mergeCell ref="B3:C3"/>
    <mergeCell ref="D3:F3"/>
    <mergeCell ref="G3:I3"/>
    <mergeCell ref="J3:L3"/>
    <mergeCell ref="M3:O3"/>
    <mergeCell ref="N35:P35"/>
    <mergeCell ref="B4:C4"/>
    <mergeCell ref="D4:F4"/>
    <mergeCell ref="G4:I4"/>
    <mergeCell ref="J4:L4"/>
    <mergeCell ref="M4:O4"/>
  </mergeCells>
  <phoneticPr fontId="2" type="noConversion"/>
  <pageMargins left="0.74803149606299213" right="0.74803149606299213" top="0.13" bottom="7.0000000000000007E-2" header="0.12" footer="0.0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7" zoomScaleNormal="100" workbookViewId="0">
      <selection activeCell="P12" sqref="P12"/>
    </sheetView>
  </sheetViews>
  <sheetFormatPr defaultColWidth="7.77734375" defaultRowHeight="12.75"/>
  <cols>
    <col min="1" max="1" width="10" style="25" customWidth="1"/>
    <col min="2" max="9" width="9.5546875" style="25" customWidth="1"/>
    <col min="10" max="10" width="11.33203125" style="25" customWidth="1"/>
    <col min="11" max="11" width="11.77734375" style="25" bestFit="1" customWidth="1"/>
    <col min="12" max="13" width="8.33203125" style="25" customWidth="1"/>
    <col min="14" max="14" width="8.77734375" style="25" customWidth="1"/>
    <col min="15" max="15" width="12.77734375" style="25" customWidth="1"/>
    <col min="16" max="16" width="11.33203125" style="25" customWidth="1"/>
    <col min="17" max="17" width="12.77734375" style="25" customWidth="1"/>
    <col min="18" max="18" width="13" style="25" customWidth="1"/>
    <col min="19" max="256" width="7.77734375" style="25"/>
    <col min="257" max="257" width="10" style="25" customWidth="1"/>
    <col min="258" max="265" width="9.5546875" style="25" customWidth="1"/>
    <col min="266" max="266" width="11.33203125" style="25" customWidth="1"/>
    <col min="267" max="267" width="11.77734375" style="25" bestFit="1" customWidth="1"/>
    <col min="268" max="269" width="8.33203125" style="25" customWidth="1"/>
    <col min="270" max="270" width="8.77734375" style="25" customWidth="1"/>
    <col min="271" max="271" width="12.77734375" style="25" customWidth="1"/>
    <col min="272" max="512" width="7.77734375" style="25"/>
    <col min="513" max="513" width="10" style="25" customWidth="1"/>
    <col min="514" max="521" width="9.5546875" style="25" customWidth="1"/>
    <col min="522" max="522" width="11.33203125" style="25" customWidth="1"/>
    <col min="523" max="523" width="11.77734375" style="25" bestFit="1" customWidth="1"/>
    <col min="524" max="525" width="8.33203125" style="25" customWidth="1"/>
    <col min="526" max="526" width="8.77734375" style="25" customWidth="1"/>
    <col min="527" max="527" width="12.77734375" style="25" customWidth="1"/>
    <col min="528" max="768" width="7.77734375" style="25"/>
    <col min="769" max="769" width="10" style="25" customWidth="1"/>
    <col min="770" max="777" width="9.5546875" style="25" customWidth="1"/>
    <col min="778" max="778" width="11.33203125" style="25" customWidth="1"/>
    <col min="779" max="779" width="11.77734375" style="25" bestFit="1" customWidth="1"/>
    <col min="780" max="781" width="8.33203125" style="25" customWidth="1"/>
    <col min="782" max="782" width="8.77734375" style="25" customWidth="1"/>
    <col min="783" max="783" width="12.77734375" style="25" customWidth="1"/>
    <col min="784" max="1024" width="7.77734375" style="25"/>
    <col min="1025" max="1025" width="10" style="25" customWidth="1"/>
    <col min="1026" max="1033" width="9.5546875" style="25" customWidth="1"/>
    <col min="1034" max="1034" width="11.33203125" style="25" customWidth="1"/>
    <col min="1035" max="1035" width="11.77734375" style="25" bestFit="1" customWidth="1"/>
    <col min="1036" max="1037" width="8.33203125" style="25" customWidth="1"/>
    <col min="1038" max="1038" width="8.77734375" style="25" customWidth="1"/>
    <col min="1039" max="1039" width="12.77734375" style="25" customWidth="1"/>
    <col min="1040" max="1280" width="7.77734375" style="25"/>
    <col min="1281" max="1281" width="10" style="25" customWidth="1"/>
    <col min="1282" max="1289" width="9.5546875" style="25" customWidth="1"/>
    <col min="1290" max="1290" width="11.33203125" style="25" customWidth="1"/>
    <col min="1291" max="1291" width="11.77734375" style="25" bestFit="1" customWidth="1"/>
    <col min="1292" max="1293" width="8.33203125" style="25" customWidth="1"/>
    <col min="1294" max="1294" width="8.77734375" style="25" customWidth="1"/>
    <col min="1295" max="1295" width="12.77734375" style="25" customWidth="1"/>
    <col min="1296" max="1536" width="7.77734375" style="25"/>
    <col min="1537" max="1537" width="10" style="25" customWidth="1"/>
    <col min="1538" max="1545" width="9.5546875" style="25" customWidth="1"/>
    <col min="1546" max="1546" width="11.33203125" style="25" customWidth="1"/>
    <col min="1547" max="1547" width="11.77734375" style="25" bestFit="1" customWidth="1"/>
    <col min="1548" max="1549" width="8.33203125" style="25" customWidth="1"/>
    <col min="1550" max="1550" width="8.77734375" style="25" customWidth="1"/>
    <col min="1551" max="1551" width="12.77734375" style="25" customWidth="1"/>
    <col min="1552" max="1792" width="7.77734375" style="25"/>
    <col min="1793" max="1793" width="10" style="25" customWidth="1"/>
    <col min="1794" max="1801" width="9.5546875" style="25" customWidth="1"/>
    <col min="1802" max="1802" width="11.33203125" style="25" customWidth="1"/>
    <col min="1803" max="1803" width="11.77734375" style="25" bestFit="1" customWidth="1"/>
    <col min="1804" max="1805" width="8.33203125" style="25" customWidth="1"/>
    <col min="1806" max="1806" width="8.77734375" style="25" customWidth="1"/>
    <col min="1807" max="1807" width="12.77734375" style="25" customWidth="1"/>
    <col min="1808" max="2048" width="7.77734375" style="25"/>
    <col min="2049" max="2049" width="10" style="25" customWidth="1"/>
    <col min="2050" max="2057" width="9.5546875" style="25" customWidth="1"/>
    <col min="2058" max="2058" width="11.33203125" style="25" customWidth="1"/>
    <col min="2059" max="2059" width="11.77734375" style="25" bestFit="1" customWidth="1"/>
    <col min="2060" max="2061" width="8.33203125" style="25" customWidth="1"/>
    <col min="2062" max="2062" width="8.77734375" style="25" customWidth="1"/>
    <col min="2063" max="2063" width="12.77734375" style="25" customWidth="1"/>
    <col min="2064" max="2304" width="7.77734375" style="25"/>
    <col min="2305" max="2305" width="10" style="25" customWidth="1"/>
    <col min="2306" max="2313" width="9.5546875" style="25" customWidth="1"/>
    <col min="2314" max="2314" width="11.33203125" style="25" customWidth="1"/>
    <col min="2315" max="2315" width="11.77734375" style="25" bestFit="1" customWidth="1"/>
    <col min="2316" max="2317" width="8.33203125" style="25" customWidth="1"/>
    <col min="2318" max="2318" width="8.77734375" style="25" customWidth="1"/>
    <col min="2319" max="2319" width="12.77734375" style="25" customWidth="1"/>
    <col min="2320" max="2560" width="7.77734375" style="25"/>
    <col min="2561" max="2561" width="10" style="25" customWidth="1"/>
    <col min="2562" max="2569" width="9.5546875" style="25" customWidth="1"/>
    <col min="2570" max="2570" width="11.33203125" style="25" customWidth="1"/>
    <col min="2571" max="2571" width="11.77734375" style="25" bestFit="1" customWidth="1"/>
    <col min="2572" max="2573" width="8.33203125" style="25" customWidth="1"/>
    <col min="2574" max="2574" width="8.77734375" style="25" customWidth="1"/>
    <col min="2575" max="2575" width="12.77734375" style="25" customWidth="1"/>
    <col min="2576" max="2816" width="7.77734375" style="25"/>
    <col min="2817" max="2817" width="10" style="25" customWidth="1"/>
    <col min="2818" max="2825" width="9.5546875" style="25" customWidth="1"/>
    <col min="2826" max="2826" width="11.33203125" style="25" customWidth="1"/>
    <col min="2827" max="2827" width="11.77734375" style="25" bestFit="1" customWidth="1"/>
    <col min="2828" max="2829" width="8.33203125" style="25" customWidth="1"/>
    <col min="2830" max="2830" width="8.77734375" style="25" customWidth="1"/>
    <col min="2831" max="2831" width="12.77734375" style="25" customWidth="1"/>
    <col min="2832" max="3072" width="7.77734375" style="25"/>
    <col min="3073" max="3073" width="10" style="25" customWidth="1"/>
    <col min="3074" max="3081" width="9.5546875" style="25" customWidth="1"/>
    <col min="3082" max="3082" width="11.33203125" style="25" customWidth="1"/>
    <col min="3083" max="3083" width="11.77734375" style="25" bestFit="1" customWidth="1"/>
    <col min="3084" max="3085" width="8.33203125" style="25" customWidth="1"/>
    <col min="3086" max="3086" width="8.77734375" style="25" customWidth="1"/>
    <col min="3087" max="3087" width="12.77734375" style="25" customWidth="1"/>
    <col min="3088" max="3328" width="7.77734375" style="25"/>
    <col min="3329" max="3329" width="10" style="25" customWidth="1"/>
    <col min="3330" max="3337" width="9.5546875" style="25" customWidth="1"/>
    <col min="3338" max="3338" width="11.33203125" style="25" customWidth="1"/>
    <col min="3339" max="3339" width="11.77734375" style="25" bestFit="1" customWidth="1"/>
    <col min="3340" max="3341" width="8.33203125" style="25" customWidth="1"/>
    <col min="3342" max="3342" width="8.77734375" style="25" customWidth="1"/>
    <col min="3343" max="3343" width="12.77734375" style="25" customWidth="1"/>
    <col min="3344" max="3584" width="7.77734375" style="25"/>
    <col min="3585" max="3585" width="10" style="25" customWidth="1"/>
    <col min="3586" max="3593" width="9.5546875" style="25" customWidth="1"/>
    <col min="3594" max="3594" width="11.33203125" style="25" customWidth="1"/>
    <col min="3595" max="3595" width="11.77734375" style="25" bestFit="1" customWidth="1"/>
    <col min="3596" max="3597" width="8.33203125" style="25" customWidth="1"/>
    <col min="3598" max="3598" width="8.77734375" style="25" customWidth="1"/>
    <col min="3599" max="3599" width="12.77734375" style="25" customWidth="1"/>
    <col min="3600" max="3840" width="7.77734375" style="25"/>
    <col min="3841" max="3841" width="10" style="25" customWidth="1"/>
    <col min="3842" max="3849" width="9.5546875" style="25" customWidth="1"/>
    <col min="3850" max="3850" width="11.33203125" style="25" customWidth="1"/>
    <col min="3851" max="3851" width="11.77734375" style="25" bestFit="1" customWidth="1"/>
    <col min="3852" max="3853" width="8.33203125" style="25" customWidth="1"/>
    <col min="3854" max="3854" width="8.77734375" style="25" customWidth="1"/>
    <col min="3855" max="3855" width="12.77734375" style="25" customWidth="1"/>
    <col min="3856" max="4096" width="7.77734375" style="25"/>
    <col min="4097" max="4097" width="10" style="25" customWidth="1"/>
    <col min="4098" max="4105" width="9.5546875" style="25" customWidth="1"/>
    <col min="4106" max="4106" width="11.33203125" style="25" customWidth="1"/>
    <col min="4107" max="4107" width="11.77734375" style="25" bestFit="1" customWidth="1"/>
    <col min="4108" max="4109" width="8.33203125" style="25" customWidth="1"/>
    <col min="4110" max="4110" width="8.77734375" style="25" customWidth="1"/>
    <col min="4111" max="4111" width="12.77734375" style="25" customWidth="1"/>
    <col min="4112" max="4352" width="7.77734375" style="25"/>
    <col min="4353" max="4353" width="10" style="25" customWidth="1"/>
    <col min="4354" max="4361" width="9.5546875" style="25" customWidth="1"/>
    <col min="4362" max="4362" width="11.33203125" style="25" customWidth="1"/>
    <col min="4363" max="4363" width="11.77734375" style="25" bestFit="1" customWidth="1"/>
    <col min="4364" max="4365" width="8.33203125" style="25" customWidth="1"/>
    <col min="4366" max="4366" width="8.77734375" style="25" customWidth="1"/>
    <col min="4367" max="4367" width="12.77734375" style="25" customWidth="1"/>
    <col min="4368" max="4608" width="7.77734375" style="25"/>
    <col min="4609" max="4609" width="10" style="25" customWidth="1"/>
    <col min="4610" max="4617" width="9.5546875" style="25" customWidth="1"/>
    <col min="4618" max="4618" width="11.33203125" style="25" customWidth="1"/>
    <col min="4619" max="4619" width="11.77734375" style="25" bestFit="1" customWidth="1"/>
    <col min="4620" max="4621" width="8.33203125" style="25" customWidth="1"/>
    <col min="4622" max="4622" width="8.77734375" style="25" customWidth="1"/>
    <col min="4623" max="4623" width="12.77734375" style="25" customWidth="1"/>
    <col min="4624" max="4864" width="7.77734375" style="25"/>
    <col min="4865" max="4865" width="10" style="25" customWidth="1"/>
    <col min="4866" max="4873" width="9.5546875" style="25" customWidth="1"/>
    <col min="4874" max="4874" width="11.33203125" style="25" customWidth="1"/>
    <col min="4875" max="4875" width="11.77734375" style="25" bestFit="1" customWidth="1"/>
    <col min="4876" max="4877" width="8.33203125" style="25" customWidth="1"/>
    <col min="4878" max="4878" width="8.77734375" style="25" customWidth="1"/>
    <col min="4879" max="4879" width="12.77734375" style="25" customWidth="1"/>
    <col min="4880" max="5120" width="7.77734375" style="25"/>
    <col min="5121" max="5121" width="10" style="25" customWidth="1"/>
    <col min="5122" max="5129" width="9.5546875" style="25" customWidth="1"/>
    <col min="5130" max="5130" width="11.33203125" style="25" customWidth="1"/>
    <col min="5131" max="5131" width="11.77734375" style="25" bestFit="1" customWidth="1"/>
    <col min="5132" max="5133" width="8.33203125" style="25" customWidth="1"/>
    <col min="5134" max="5134" width="8.77734375" style="25" customWidth="1"/>
    <col min="5135" max="5135" width="12.77734375" style="25" customWidth="1"/>
    <col min="5136" max="5376" width="7.77734375" style="25"/>
    <col min="5377" max="5377" width="10" style="25" customWidth="1"/>
    <col min="5378" max="5385" width="9.5546875" style="25" customWidth="1"/>
    <col min="5386" max="5386" width="11.33203125" style="25" customWidth="1"/>
    <col min="5387" max="5387" width="11.77734375" style="25" bestFit="1" customWidth="1"/>
    <col min="5388" max="5389" width="8.33203125" style="25" customWidth="1"/>
    <col min="5390" max="5390" width="8.77734375" style="25" customWidth="1"/>
    <col min="5391" max="5391" width="12.77734375" style="25" customWidth="1"/>
    <col min="5392" max="5632" width="7.77734375" style="25"/>
    <col min="5633" max="5633" width="10" style="25" customWidth="1"/>
    <col min="5634" max="5641" width="9.5546875" style="25" customWidth="1"/>
    <col min="5642" max="5642" width="11.33203125" style="25" customWidth="1"/>
    <col min="5643" max="5643" width="11.77734375" style="25" bestFit="1" customWidth="1"/>
    <col min="5644" max="5645" width="8.33203125" style="25" customWidth="1"/>
    <col min="5646" max="5646" width="8.77734375" style="25" customWidth="1"/>
    <col min="5647" max="5647" width="12.77734375" style="25" customWidth="1"/>
    <col min="5648" max="5888" width="7.77734375" style="25"/>
    <col min="5889" max="5889" width="10" style="25" customWidth="1"/>
    <col min="5890" max="5897" width="9.5546875" style="25" customWidth="1"/>
    <col min="5898" max="5898" width="11.33203125" style="25" customWidth="1"/>
    <col min="5899" max="5899" width="11.77734375" style="25" bestFit="1" customWidth="1"/>
    <col min="5900" max="5901" width="8.33203125" style="25" customWidth="1"/>
    <col min="5902" max="5902" width="8.77734375" style="25" customWidth="1"/>
    <col min="5903" max="5903" width="12.77734375" style="25" customWidth="1"/>
    <col min="5904" max="6144" width="7.77734375" style="25"/>
    <col min="6145" max="6145" width="10" style="25" customWidth="1"/>
    <col min="6146" max="6153" width="9.5546875" style="25" customWidth="1"/>
    <col min="6154" max="6154" width="11.33203125" style="25" customWidth="1"/>
    <col min="6155" max="6155" width="11.77734375" style="25" bestFit="1" customWidth="1"/>
    <col min="6156" max="6157" width="8.33203125" style="25" customWidth="1"/>
    <col min="6158" max="6158" width="8.77734375" style="25" customWidth="1"/>
    <col min="6159" max="6159" width="12.77734375" style="25" customWidth="1"/>
    <col min="6160" max="6400" width="7.77734375" style="25"/>
    <col min="6401" max="6401" width="10" style="25" customWidth="1"/>
    <col min="6402" max="6409" width="9.5546875" style="25" customWidth="1"/>
    <col min="6410" max="6410" width="11.33203125" style="25" customWidth="1"/>
    <col min="6411" max="6411" width="11.77734375" style="25" bestFit="1" customWidth="1"/>
    <col min="6412" max="6413" width="8.33203125" style="25" customWidth="1"/>
    <col min="6414" max="6414" width="8.77734375" style="25" customWidth="1"/>
    <col min="6415" max="6415" width="12.77734375" style="25" customWidth="1"/>
    <col min="6416" max="6656" width="7.77734375" style="25"/>
    <col min="6657" max="6657" width="10" style="25" customWidth="1"/>
    <col min="6658" max="6665" width="9.5546875" style="25" customWidth="1"/>
    <col min="6666" max="6666" width="11.33203125" style="25" customWidth="1"/>
    <col min="6667" max="6667" width="11.77734375" style="25" bestFit="1" customWidth="1"/>
    <col min="6668" max="6669" width="8.33203125" style="25" customWidth="1"/>
    <col min="6670" max="6670" width="8.77734375" style="25" customWidth="1"/>
    <col min="6671" max="6671" width="12.77734375" style="25" customWidth="1"/>
    <col min="6672" max="6912" width="7.77734375" style="25"/>
    <col min="6913" max="6913" width="10" style="25" customWidth="1"/>
    <col min="6914" max="6921" width="9.5546875" style="25" customWidth="1"/>
    <col min="6922" max="6922" width="11.33203125" style="25" customWidth="1"/>
    <col min="6923" max="6923" width="11.77734375" style="25" bestFit="1" customWidth="1"/>
    <col min="6924" max="6925" width="8.33203125" style="25" customWidth="1"/>
    <col min="6926" max="6926" width="8.77734375" style="25" customWidth="1"/>
    <col min="6927" max="6927" width="12.77734375" style="25" customWidth="1"/>
    <col min="6928" max="7168" width="7.77734375" style="25"/>
    <col min="7169" max="7169" width="10" style="25" customWidth="1"/>
    <col min="7170" max="7177" width="9.5546875" style="25" customWidth="1"/>
    <col min="7178" max="7178" width="11.33203125" style="25" customWidth="1"/>
    <col min="7179" max="7179" width="11.77734375" style="25" bestFit="1" customWidth="1"/>
    <col min="7180" max="7181" width="8.33203125" style="25" customWidth="1"/>
    <col min="7182" max="7182" width="8.77734375" style="25" customWidth="1"/>
    <col min="7183" max="7183" width="12.77734375" style="25" customWidth="1"/>
    <col min="7184" max="7424" width="7.77734375" style="25"/>
    <col min="7425" max="7425" width="10" style="25" customWidth="1"/>
    <col min="7426" max="7433" width="9.5546875" style="25" customWidth="1"/>
    <col min="7434" max="7434" width="11.33203125" style="25" customWidth="1"/>
    <col min="7435" max="7435" width="11.77734375" style="25" bestFit="1" customWidth="1"/>
    <col min="7436" max="7437" width="8.33203125" style="25" customWidth="1"/>
    <col min="7438" max="7438" width="8.77734375" style="25" customWidth="1"/>
    <col min="7439" max="7439" width="12.77734375" style="25" customWidth="1"/>
    <col min="7440" max="7680" width="7.77734375" style="25"/>
    <col min="7681" max="7681" width="10" style="25" customWidth="1"/>
    <col min="7682" max="7689" width="9.5546875" style="25" customWidth="1"/>
    <col min="7690" max="7690" width="11.33203125" style="25" customWidth="1"/>
    <col min="7691" max="7691" width="11.77734375" style="25" bestFit="1" customWidth="1"/>
    <col min="7692" max="7693" width="8.33203125" style="25" customWidth="1"/>
    <col min="7694" max="7694" width="8.77734375" style="25" customWidth="1"/>
    <col min="7695" max="7695" width="12.77734375" style="25" customWidth="1"/>
    <col min="7696" max="7936" width="7.77734375" style="25"/>
    <col min="7937" max="7937" width="10" style="25" customWidth="1"/>
    <col min="7938" max="7945" width="9.5546875" style="25" customWidth="1"/>
    <col min="7946" max="7946" width="11.33203125" style="25" customWidth="1"/>
    <col min="7947" max="7947" width="11.77734375" style="25" bestFit="1" customWidth="1"/>
    <col min="7948" max="7949" width="8.33203125" style="25" customWidth="1"/>
    <col min="7950" max="7950" width="8.77734375" style="25" customWidth="1"/>
    <col min="7951" max="7951" width="12.77734375" style="25" customWidth="1"/>
    <col min="7952" max="8192" width="7.77734375" style="25"/>
    <col min="8193" max="8193" width="10" style="25" customWidth="1"/>
    <col min="8194" max="8201" width="9.5546875" style="25" customWidth="1"/>
    <col min="8202" max="8202" width="11.33203125" style="25" customWidth="1"/>
    <col min="8203" max="8203" width="11.77734375" style="25" bestFit="1" customWidth="1"/>
    <col min="8204" max="8205" width="8.33203125" style="25" customWidth="1"/>
    <col min="8206" max="8206" width="8.77734375" style="25" customWidth="1"/>
    <col min="8207" max="8207" width="12.77734375" style="25" customWidth="1"/>
    <col min="8208" max="8448" width="7.77734375" style="25"/>
    <col min="8449" max="8449" width="10" style="25" customWidth="1"/>
    <col min="8450" max="8457" width="9.5546875" style="25" customWidth="1"/>
    <col min="8458" max="8458" width="11.33203125" style="25" customWidth="1"/>
    <col min="8459" max="8459" width="11.77734375" style="25" bestFit="1" customWidth="1"/>
    <col min="8460" max="8461" width="8.33203125" style="25" customWidth="1"/>
    <col min="8462" max="8462" width="8.77734375" style="25" customWidth="1"/>
    <col min="8463" max="8463" width="12.77734375" style="25" customWidth="1"/>
    <col min="8464" max="8704" width="7.77734375" style="25"/>
    <col min="8705" max="8705" width="10" style="25" customWidth="1"/>
    <col min="8706" max="8713" width="9.5546875" style="25" customWidth="1"/>
    <col min="8714" max="8714" width="11.33203125" style="25" customWidth="1"/>
    <col min="8715" max="8715" width="11.77734375" style="25" bestFit="1" customWidth="1"/>
    <col min="8716" max="8717" width="8.33203125" style="25" customWidth="1"/>
    <col min="8718" max="8718" width="8.77734375" style="25" customWidth="1"/>
    <col min="8719" max="8719" width="12.77734375" style="25" customWidth="1"/>
    <col min="8720" max="8960" width="7.77734375" style="25"/>
    <col min="8961" max="8961" width="10" style="25" customWidth="1"/>
    <col min="8962" max="8969" width="9.5546875" style="25" customWidth="1"/>
    <col min="8970" max="8970" width="11.33203125" style="25" customWidth="1"/>
    <col min="8971" max="8971" width="11.77734375" style="25" bestFit="1" customWidth="1"/>
    <col min="8972" max="8973" width="8.33203125" style="25" customWidth="1"/>
    <col min="8974" max="8974" width="8.77734375" style="25" customWidth="1"/>
    <col min="8975" max="8975" width="12.77734375" style="25" customWidth="1"/>
    <col min="8976" max="9216" width="7.77734375" style="25"/>
    <col min="9217" max="9217" width="10" style="25" customWidth="1"/>
    <col min="9218" max="9225" width="9.5546875" style="25" customWidth="1"/>
    <col min="9226" max="9226" width="11.33203125" style="25" customWidth="1"/>
    <col min="9227" max="9227" width="11.77734375" style="25" bestFit="1" customWidth="1"/>
    <col min="9228" max="9229" width="8.33203125" style="25" customWidth="1"/>
    <col min="9230" max="9230" width="8.77734375" style="25" customWidth="1"/>
    <col min="9231" max="9231" width="12.77734375" style="25" customWidth="1"/>
    <col min="9232" max="9472" width="7.77734375" style="25"/>
    <col min="9473" max="9473" width="10" style="25" customWidth="1"/>
    <col min="9474" max="9481" width="9.5546875" style="25" customWidth="1"/>
    <col min="9482" max="9482" width="11.33203125" style="25" customWidth="1"/>
    <col min="9483" max="9483" width="11.77734375" style="25" bestFit="1" customWidth="1"/>
    <col min="9484" max="9485" width="8.33203125" style="25" customWidth="1"/>
    <col min="9486" max="9486" width="8.77734375" style="25" customWidth="1"/>
    <col min="9487" max="9487" width="12.77734375" style="25" customWidth="1"/>
    <col min="9488" max="9728" width="7.77734375" style="25"/>
    <col min="9729" max="9729" width="10" style="25" customWidth="1"/>
    <col min="9730" max="9737" width="9.5546875" style="25" customWidth="1"/>
    <col min="9738" max="9738" width="11.33203125" style="25" customWidth="1"/>
    <col min="9739" max="9739" width="11.77734375" style="25" bestFit="1" customWidth="1"/>
    <col min="9740" max="9741" width="8.33203125" style="25" customWidth="1"/>
    <col min="9742" max="9742" width="8.77734375" style="25" customWidth="1"/>
    <col min="9743" max="9743" width="12.77734375" style="25" customWidth="1"/>
    <col min="9744" max="9984" width="7.77734375" style="25"/>
    <col min="9985" max="9985" width="10" style="25" customWidth="1"/>
    <col min="9986" max="9993" width="9.5546875" style="25" customWidth="1"/>
    <col min="9994" max="9994" width="11.33203125" style="25" customWidth="1"/>
    <col min="9995" max="9995" width="11.77734375" style="25" bestFit="1" customWidth="1"/>
    <col min="9996" max="9997" width="8.33203125" style="25" customWidth="1"/>
    <col min="9998" max="9998" width="8.77734375" style="25" customWidth="1"/>
    <col min="9999" max="9999" width="12.77734375" style="25" customWidth="1"/>
    <col min="10000" max="10240" width="7.77734375" style="25"/>
    <col min="10241" max="10241" width="10" style="25" customWidth="1"/>
    <col min="10242" max="10249" width="9.5546875" style="25" customWidth="1"/>
    <col min="10250" max="10250" width="11.33203125" style="25" customWidth="1"/>
    <col min="10251" max="10251" width="11.77734375" style="25" bestFit="1" customWidth="1"/>
    <col min="10252" max="10253" width="8.33203125" style="25" customWidth="1"/>
    <col min="10254" max="10254" width="8.77734375" style="25" customWidth="1"/>
    <col min="10255" max="10255" width="12.77734375" style="25" customWidth="1"/>
    <col min="10256" max="10496" width="7.77734375" style="25"/>
    <col min="10497" max="10497" width="10" style="25" customWidth="1"/>
    <col min="10498" max="10505" width="9.5546875" style="25" customWidth="1"/>
    <col min="10506" max="10506" width="11.33203125" style="25" customWidth="1"/>
    <col min="10507" max="10507" width="11.77734375" style="25" bestFit="1" customWidth="1"/>
    <col min="10508" max="10509" width="8.33203125" style="25" customWidth="1"/>
    <col min="10510" max="10510" width="8.77734375" style="25" customWidth="1"/>
    <col min="10511" max="10511" width="12.77734375" style="25" customWidth="1"/>
    <col min="10512" max="10752" width="7.77734375" style="25"/>
    <col min="10753" max="10753" width="10" style="25" customWidth="1"/>
    <col min="10754" max="10761" width="9.5546875" style="25" customWidth="1"/>
    <col min="10762" max="10762" width="11.33203125" style="25" customWidth="1"/>
    <col min="10763" max="10763" width="11.77734375" style="25" bestFit="1" customWidth="1"/>
    <col min="10764" max="10765" width="8.33203125" style="25" customWidth="1"/>
    <col min="10766" max="10766" width="8.77734375" style="25" customWidth="1"/>
    <col min="10767" max="10767" width="12.77734375" style="25" customWidth="1"/>
    <col min="10768" max="11008" width="7.77734375" style="25"/>
    <col min="11009" max="11009" width="10" style="25" customWidth="1"/>
    <col min="11010" max="11017" width="9.5546875" style="25" customWidth="1"/>
    <col min="11018" max="11018" width="11.33203125" style="25" customWidth="1"/>
    <col min="11019" max="11019" width="11.77734375" style="25" bestFit="1" customWidth="1"/>
    <col min="11020" max="11021" width="8.33203125" style="25" customWidth="1"/>
    <col min="11022" max="11022" width="8.77734375" style="25" customWidth="1"/>
    <col min="11023" max="11023" width="12.77734375" style="25" customWidth="1"/>
    <col min="11024" max="11264" width="7.77734375" style="25"/>
    <col min="11265" max="11265" width="10" style="25" customWidth="1"/>
    <col min="11266" max="11273" width="9.5546875" style="25" customWidth="1"/>
    <col min="11274" max="11274" width="11.33203125" style="25" customWidth="1"/>
    <col min="11275" max="11275" width="11.77734375" style="25" bestFit="1" customWidth="1"/>
    <col min="11276" max="11277" width="8.33203125" style="25" customWidth="1"/>
    <col min="11278" max="11278" width="8.77734375" style="25" customWidth="1"/>
    <col min="11279" max="11279" width="12.77734375" style="25" customWidth="1"/>
    <col min="11280" max="11520" width="7.77734375" style="25"/>
    <col min="11521" max="11521" width="10" style="25" customWidth="1"/>
    <col min="11522" max="11529" width="9.5546875" style="25" customWidth="1"/>
    <col min="11530" max="11530" width="11.33203125" style="25" customWidth="1"/>
    <col min="11531" max="11531" width="11.77734375" style="25" bestFit="1" customWidth="1"/>
    <col min="11532" max="11533" width="8.33203125" style="25" customWidth="1"/>
    <col min="11534" max="11534" width="8.77734375" style="25" customWidth="1"/>
    <col min="11535" max="11535" width="12.77734375" style="25" customWidth="1"/>
    <col min="11536" max="11776" width="7.77734375" style="25"/>
    <col min="11777" max="11777" width="10" style="25" customWidth="1"/>
    <col min="11778" max="11785" width="9.5546875" style="25" customWidth="1"/>
    <col min="11786" max="11786" width="11.33203125" style="25" customWidth="1"/>
    <col min="11787" max="11787" width="11.77734375" style="25" bestFit="1" customWidth="1"/>
    <col min="11788" max="11789" width="8.33203125" style="25" customWidth="1"/>
    <col min="11790" max="11790" width="8.77734375" style="25" customWidth="1"/>
    <col min="11791" max="11791" width="12.77734375" style="25" customWidth="1"/>
    <col min="11792" max="12032" width="7.77734375" style="25"/>
    <col min="12033" max="12033" width="10" style="25" customWidth="1"/>
    <col min="12034" max="12041" width="9.5546875" style="25" customWidth="1"/>
    <col min="12042" max="12042" width="11.33203125" style="25" customWidth="1"/>
    <col min="12043" max="12043" width="11.77734375" style="25" bestFit="1" customWidth="1"/>
    <col min="12044" max="12045" width="8.33203125" style="25" customWidth="1"/>
    <col min="12046" max="12046" width="8.77734375" style="25" customWidth="1"/>
    <col min="12047" max="12047" width="12.77734375" style="25" customWidth="1"/>
    <col min="12048" max="12288" width="7.77734375" style="25"/>
    <col min="12289" max="12289" width="10" style="25" customWidth="1"/>
    <col min="12290" max="12297" width="9.5546875" style="25" customWidth="1"/>
    <col min="12298" max="12298" width="11.33203125" style="25" customWidth="1"/>
    <col min="12299" max="12299" width="11.77734375" style="25" bestFit="1" customWidth="1"/>
    <col min="12300" max="12301" width="8.33203125" style="25" customWidth="1"/>
    <col min="12302" max="12302" width="8.77734375" style="25" customWidth="1"/>
    <col min="12303" max="12303" width="12.77734375" style="25" customWidth="1"/>
    <col min="12304" max="12544" width="7.77734375" style="25"/>
    <col min="12545" max="12545" width="10" style="25" customWidth="1"/>
    <col min="12546" max="12553" width="9.5546875" style="25" customWidth="1"/>
    <col min="12554" max="12554" width="11.33203125" style="25" customWidth="1"/>
    <col min="12555" max="12555" width="11.77734375" style="25" bestFit="1" customWidth="1"/>
    <col min="12556" max="12557" width="8.33203125" style="25" customWidth="1"/>
    <col min="12558" max="12558" width="8.77734375" style="25" customWidth="1"/>
    <col min="12559" max="12559" width="12.77734375" style="25" customWidth="1"/>
    <col min="12560" max="12800" width="7.77734375" style="25"/>
    <col min="12801" max="12801" width="10" style="25" customWidth="1"/>
    <col min="12802" max="12809" width="9.5546875" style="25" customWidth="1"/>
    <col min="12810" max="12810" width="11.33203125" style="25" customWidth="1"/>
    <col min="12811" max="12811" width="11.77734375" style="25" bestFit="1" customWidth="1"/>
    <col min="12812" max="12813" width="8.33203125" style="25" customWidth="1"/>
    <col min="12814" max="12814" width="8.77734375" style="25" customWidth="1"/>
    <col min="12815" max="12815" width="12.77734375" style="25" customWidth="1"/>
    <col min="12816" max="13056" width="7.77734375" style="25"/>
    <col min="13057" max="13057" width="10" style="25" customWidth="1"/>
    <col min="13058" max="13065" width="9.5546875" style="25" customWidth="1"/>
    <col min="13066" max="13066" width="11.33203125" style="25" customWidth="1"/>
    <col min="13067" max="13067" width="11.77734375" style="25" bestFit="1" customWidth="1"/>
    <col min="13068" max="13069" width="8.33203125" style="25" customWidth="1"/>
    <col min="13070" max="13070" width="8.77734375" style="25" customWidth="1"/>
    <col min="13071" max="13071" width="12.77734375" style="25" customWidth="1"/>
    <col min="13072" max="13312" width="7.77734375" style="25"/>
    <col min="13313" max="13313" width="10" style="25" customWidth="1"/>
    <col min="13314" max="13321" width="9.5546875" style="25" customWidth="1"/>
    <col min="13322" max="13322" width="11.33203125" style="25" customWidth="1"/>
    <col min="13323" max="13323" width="11.77734375" style="25" bestFit="1" customWidth="1"/>
    <col min="13324" max="13325" width="8.33203125" style="25" customWidth="1"/>
    <col min="13326" max="13326" width="8.77734375" style="25" customWidth="1"/>
    <col min="13327" max="13327" width="12.77734375" style="25" customWidth="1"/>
    <col min="13328" max="13568" width="7.77734375" style="25"/>
    <col min="13569" max="13569" width="10" style="25" customWidth="1"/>
    <col min="13570" max="13577" width="9.5546875" style="25" customWidth="1"/>
    <col min="13578" max="13578" width="11.33203125" style="25" customWidth="1"/>
    <col min="13579" max="13579" width="11.77734375" style="25" bestFit="1" customWidth="1"/>
    <col min="13580" max="13581" width="8.33203125" style="25" customWidth="1"/>
    <col min="13582" max="13582" width="8.77734375" style="25" customWidth="1"/>
    <col min="13583" max="13583" width="12.77734375" style="25" customWidth="1"/>
    <col min="13584" max="13824" width="7.77734375" style="25"/>
    <col min="13825" max="13825" width="10" style="25" customWidth="1"/>
    <col min="13826" max="13833" width="9.5546875" style="25" customWidth="1"/>
    <col min="13834" max="13834" width="11.33203125" style="25" customWidth="1"/>
    <col min="13835" max="13835" width="11.77734375" style="25" bestFit="1" customWidth="1"/>
    <col min="13836" max="13837" width="8.33203125" style="25" customWidth="1"/>
    <col min="13838" max="13838" width="8.77734375" style="25" customWidth="1"/>
    <col min="13839" max="13839" width="12.77734375" style="25" customWidth="1"/>
    <col min="13840" max="14080" width="7.77734375" style="25"/>
    <col min="14081" max="14081" width="10" style="25" customWidth="1"/>
    <col min="14082" max="14089" width="9.5546875" style="25" customWidth="1"/>
    <col min="14090" max="14090" width="11.33203125" style="25" customWidth="1"/>
    <col min="14091" max="14091" width="11.77734375" style="25" bestFit="1" customWidth="1"/>
    <col min="14092" max="14093" width="8.33203125" style="25" customWidth="1"/>
    <col min="14094" max="14094" width="8.77734375" style="25" customWidth="1"/>
    <col min="14095" max="14095" width="12.77734375" style="25" customWidth="1"/>
    <col min="14096" max="14336" width="7.77734375" style="25"/>
    <col min="14337" max="14337" width="10" style="25" customWidth="1"/>
    <col min="14338" max="14345" width="9.5546875" style="25" customWidth="1"/>
    <col min="14346" max="14346" width="11.33203125" style="25" customWidth="1"/>
    <col min="14347" max="14347" width="11.77734375" style="25" bestFit="1" customWidth="1"/>
    <col min="14348" max="14349" width="8.33203125" style="25" customWidth="1"/>
    <col min="14350" max="14350" width="8.77734375" style="25" customWidth="1"/>
    <col min="14351" max="14351" width="12.77734375" style="25" customWidth="1"/>
    <col min="14352" max="14592" width="7.77734375" style="25"/>
    <col min="14593" max="14593" width="10" style="25" customWidth="1"/>
    <col min="14594" max="14601" width="9.5546875" style="25" customWidth="1"/>
    <col min="14602" max="14602" width="11.33203125" style="25" customWidth="1"/>
    <col min="14603" max="14603" width="11.77734375" style="25" bestFit="1" customWidth="1"/>
    <col min="14604" max="14605" width="8.33203125" style="25" customWidth="1"/>
    <col min="14606" max="14606" width="8.77734375" style="25" customWidth="1"/>
    <col min="14607" max="14607" width="12.77734375" style="25" customWidth="1"/>
    <col min="14608" max="14848" width="7.77734375" style="25"/>
    <col min="14849" max="14849" width="10" style="25" customWidth="1"/>
    <col min="14850" max="14857" width="9.5546875" style="25" customWidth="1"/>
    <col min="14858" max="14858" width="11.33203125" style="25" customWidth="1"/>
    <col min="14859" max="14859" width="11.77734375" style="25" bestFit="1" customWidth="1"/>
    <col min="14860" max="14861" width="8.33203125" style="25" customWidth="1"/>
    <col min="14862" max="14862" width="8.77734375" style="25" customWidth="1"/>
    <col min="14863" max="14863" width="12.77734375" style="25" customWidth="1"/>
    <col min="14864" max="15104" width="7.77734375" style="25"/>
    <col min="15105" max="15105" width="10" style="25" customWidth="1"/>
    <col min="15106" max="15113" width="9.5546875" style="25" customWidth="1"/>
    <col min="15114" max="15114" width="11.33203125" style="25" customWidth="1"/>
    <col min="15115" max="15115" width="11.77734375" style="25" bestFit="1" customWidth="1"/>
    <col min="15116" max="15117" width="8.33203125" style="25" customWidth="1"/>
    <col min="15118" max="15118" width="8.77734375" style="25" customWidth="1"/>
    <col min="15119" max="15119" width="12.77734375" style="25" customWidth="1"/>
    <col min="15120" max="15360" width="7.77734375" style="25"/>
    <col min="15361" max="15361" width="10" style="25" customWidth="1"/>
    <col min="15362" max="15369" width="9.5546875" style="25" customWidth="1"/>
    <col min="15370" max="15370" width="11.33203125" style="25" customWidth="1"/>
    <col min="15371" max="15371" width="11.77734375" style="25" bestFit="1" customWidth="1"/>
    <col min="15372" max="15373" width="8.33203125" style="25" customWidth="1"/>
    <col min="15374" max="15374" width="8.77734375" style="25" customWidth="1"/>
    <col min="15375" max="15375" width="12.77734375" style="25" customWidth="1"/>
    <col min="15376" max="15616" width="7.77734375" style="25"/>
    <col min="15617" max="15617" width="10" style="25" customWidth="1"/>
    <col min="15618" max="15625" width="9.5546875" style="25" customWidth="1"/>
    <col min="15626" max="15626" width="11.33203125" style="25" customWidth="1"/>
    <col min="15627" max="15627" width="11.77734375" style="25" bestFit="1" customWidth="1"/>
    <col min="15628" max="15629" width="8.33203125" style="25" customWidth="1"/>
    <col min="15630" max="15630" width="8.77734375" style="25" customWidth="1"/>
    <col min="15631" max="15631" width="12.77734375" style="25" customWidth="1"/>
    <col min="15632" max="15872" width="7.77734375" style="25"/>
    <col min="15873" max="15873" width="10" style="25" customWidth="1"/>
    <col min="15874" max="15881" width="9.5546875" style="25" customWidth="1"/>
    <col min="15882" max="15882" width="11.33203125" style="25" customWidth="1"/>
    <col min="15883" max="15883" width="11.77734375" style="25" bestFit="1" customWidth="1"/>
    <col min="15884" max="15885" width="8.33203125" style="25" customWidth="1"/>
    <col min="15886" max="15886" width="8.77734375" style="25" customWidth="1"/>
    <col min="15887" max="15887" width="12.77734375" style="25" customWidth="1"/>
    <col min="15888" max="16128" width="7.77734375" style="25"/>
    <col min="16129" max="16129" width="10" style="25" customWidth="1"/>
    <col min="16130" max="16137" width="9.5546875" style="25" customWidth="1"/>
    <col min="16138" max="16138" width="11.33203125" style="25" customWidth="1"/>
    <col min="16139" max="16139" width="11.77734375" style="25" bestFit="1" customWidth="1"/>
    <col min="16140" max="16141" width="8.33203125" style="25" customWidth="1"/>
    <col min="16142" max="16142" width="8.77734375" style="25" customWidth="1"/>
    <col min="16143" max="16143" width="12.77734375" style="25" customWidth="1"/>
    <col min="16144" max="16384" width="7.77734375" style="25"/>
  </cols>
  <sheetData>
    <row r="1" spans="1:19" s="5" customFormat="1" ht="32.25" customHeight="1">
      <c r="A1" s="1632" t="s">
        <v>1331</v>
      </c>
      <c r="B1" s="1632"/>
      <c r="C1" s="1632"/>
      <c r="D1" s="1632"/>
      <c r="E1" s="1632"/>
      <c r="F1" s="1632"/>
      <c r="G1" s="1632"/>
      <c r="H1" s="1632"/>
      <c r="I1" s="1632"/>
      <c r="J1" s="1632"/>
      <c r="K1" s="41"/>
      <c r="L1" s="41"/>
      <c r="M1" s="41"/>
      <c r="N1" s="41"/>
      <c r="O1" s="41"/>
    </row>
    <row r="2" spans="1:19" s="12" customFormat="1" ht="18" customHeight="1">
      <c r="A2" s="550" t="s">
        <v>1293</v>
      </c>
      <c r="B2" s="424"/>
      <c r="C2" s="424"/>
      <c r="D2" s="446"/>
      <c r="E2" s="446"/>
      <c r="F2" s="446"/>
      <c r="G2" s="446"/>
      <c r="H2" s="446"/>
      <c r="I2" s="446"/>
      <c r="J2" s="550" t="s">
        <v>840</v>
      </c>
    </row>
    <row r="3" spans="1:19" s="12" customFormat="1" ht="30" customHeight="1">
      <c r="A3" s="421"/>
      <c r="B3" s="1659" t="s">
        <v>1332</v>
      </c>
      <c r="C3" s="1660"/>
      <c r="D3" s="1659" t="s">
        <v>1333</v>
      </c>
      <c r="E3" s="1660"/>
      <c r="F3" s="1660"/>
      <c r="G3" s="1661" t="s">
        <v>1334</v>
      </c>
      <c r="H3" s="1660"/>
      <c r="I3" s="1662"/>
      <c r="J3" s="421"/>
    </row>
    <row r="4" spans="1:19" s="12" customFormat="1" ht="30" customHeight="1">
      <c r="A4" s="423" t="s">
        <v>203</v>
      </c>
      <c r="B4" s="1663" t="s">
        <v>1300</v>
      </c>
      <c r="C4" s="1663" t="s">
        <v>1335</v>
      </c>
      <c r="D4" s="1663" t="s">
        <v>1300</v>
      </c>
      <c r="E4" s="448" t="s">
        <v>1336</v>
      </c>
      <c r="F4" s="552" t="s">
        <v>841</v>
      </c>
      <c r="G4" s="1663" t="s">
        <v>1300</v>
      </c>
      <c r="H4" s="448" t="s">
        <v>1336</v>
      </c>
      <c r="I4" s="553" t="s">
        <v>842</v>
      </c>
      <c r="J4" s="423" t="s">
        <v>843</v>
      </c>
    </row>
    <row r="5" spans="1:19" s="12" customFormat="1" ht="30" customHeight="1">
      <c r="A5" s="424"/>
      <c r="B5" s="1664"/>
      <c r="C5" s="1664"/>
      <c r="D5" s="1664"/>
      <c r="E5" s="538"/>
      <c r="F5" s="570" t="s">
        <v>844</v>
      </c>
      <c r="G5" s="1664"/>
      <c r="H5" s="571"/>
      <c r="I5" s="572" t="s">
        <v>844</v>
      </c>
      <c r="J5" s="424"/>
    </row>
    <row r="6" spans="1:19" s="12" customFormat="1" ht="30" customHeight="1">
      <c r="A6" s="483" t="s">
        <v>723</v>
      </c>
      <c r="B6" s="554">
        <v>816.05000000000007</v>
      </c>
      <c r="C6" s="555">
        <v>14553.746775000001</v>
      </c>
      <c r="D6" s="555">
        <v>16.029999999999994</v>
      </c>
      <c r="E6" s="555">
        <v>207.38812500000003</v>
      </c>
      <c r="F6" s="555">
        <v>1293.75</v>
      </c>
      <c r="G6" s="555">
        <v>800.0200000000001</v>
      </c>
      <c r="H6" s="555">
        <v>14346.358650000002</v>
      </c>
      <c r="I6" s="556">
        <v>1793.25</v>
      </c>
      <c r="J6" s="541" t="s">
        <v>723</v>
      </c>
    </row>
    <row r="7" spans="1:19" s="12" customFormat="1" ht="30" customHeight="1">
      <c r="A7" s="431" t="s">
        <v>1126</v>
      </c>
      <c r="B7" s="432">
        <f>SUM(B8:B33)</f>
        <v>804.7</v>
      </c>
      <c r="C7" s="456">
        <f t="shared" ref="C7:H7" si="0">SUM(C8:C33)</f>
        <v>12196.749999999998</v>
      </c>
      <c r="D7" s="456">
        <f t="shared" si="0"/>
        <v>19.2</v>
      </c>
      <c r="E7" s="456">
        <f t="shared" si="0"/>
        <v>229.05000000000004</v>
      </c>
      <c r="F7" s="456">
        <f>E7/D7*100</f>
        <v>1192.9687500000002</v>
      </c>
      <c r="G7" s="456">
        <f t="shared" si="0"/>
        <v>785.50000000000011</v>
      </c>
      <c r="H7" s="456">
        <f t="shared" si="0"/>
        <v>11967.699999999999</v>
      </c>
      <c r="I7" s="433">
        <f>H7/G7*100</f>
        <v>1523.5773392743472</v>
      </c>
      <c r="J7" s="457" t="s">
        <v>1126</v>
      </c>
    </row>
    <row r="8" spans="1:19" s="12" customFormat="1" ht="16.5" customHeight="1">
      <c r="A8" s="435" t="s">
        <v>845</v>
      </c>
      <c r="B8" s="557">
        <f>D8+G8</f>
        <v>24.7</v>
      </c>
      <c r="C8" s="558">
        <f>E8+H8</f>
        <v>284.10000000000002</v>
      </c>
      <c r="D8" s="461">
        <v>5</v>
      </c>
      <c r="E8" s="461">
        <v>16.5</v>
      </c>
      <c r="F8" s="463">
        <v>330</v>
      </c>
      <c r="G8" s="461">
        <v>19.7</v>
      </c>
      <c r="H8" s="463">
        <v>267.60000000000002</v>
      </c>
      <c r="I8" s="464">
        <v>1358.3756345177667</v>
      </c>
      <c r="J8" s="438" t="s">
        <v>846</v>
      </c>
      <c r="L8" s="41"/>
      <c r="M8" s="41"/>
      <c r="N8" s="41"/>
      <c r="O8" s="41"/>
      <c r="P8" s="5"/>
      <c r="Q8" s="5"/>
      <c r="R8" s="5"/>
    </row>
    <row r="9" spans="1:19" s="12" customFormat="1" ht="16.5" customHeight="1">
      <c r="A9" s="435" t="s">
        <v>847</v>
      </c>
      <c r="B9" s="557">
        <f t="shared" ref="B9:C33" si="1">D9+G9</f>
        <v>35.299999999999997</v>
      </c>
      <c r="C9" s="558">
        <f t="shared" si="1"/>
        <v>666.7</v>
      </c>
      <c r="D9" s="461">
        <v>3</v>
      </c>
      <c r="E9" s="463">
        <v>48</v>
      </c>
      <c r="F9" s="461">
        <v>1600</v>
      </c>
      <c r="G9" s="463">
        <v>32.299999999999997</v>
      </c>
      <c r="H9" s="463">
        <v>618.70000000000005</v>
      </c>
      <c r="I9" s="464">
        <v>1915.5</v>
      </c>
      <c r="J9" s="438" t="s">
        <v>848</v>
      </c>
    </row>
    <row r="10" spans="1:19" s="12" customFormat="1" ht="16.5" customHeight="1">
      <c r="A10" s="435" t="s">
        <v>849</v>
      </c>
      <c r="B10" s="557">
        <f t="shared" si="1"/>
        <v>708.6</v>
      </c>
      <c r="C10" s="558">
        <f t="shared" si="1"/>
        <v>10636.199999999999</v>
      </c>
      <c r="D10" s="461">
        <v>3.9</v>
      </c>
      <c r="E10" s="461">
        <v>66.3</v>
      </c>
      <c r="F10" s="461">
        <v>1700</v>
      </c>
      <c r="G10" s="463">
        <v>704.7</v>
      </c>
      <c r="H10" s="461">
        <v>10569.9</v>
      </c>
      <c r="I10" s="464">
        <v>1499.9</v>
      </c>
      <c r="J10" s="438" t="s">
        <v>850</v>
      </c>
    </row>
    <row r="11" spans="1:19" s="19" customFormat="1" ht="16.5" customHeight="1">
      <c r="A11" s="435" t="s">
        <v>851</v>
      </c>
      <c r="B11" s="557">
        <f t="shared" si="1"/>
        <v>5.0999999999999996</v>
      </c>
      <c r="C11" s="558">
        <f t="shared" si="1"/>
        <v>75.2</v>
      </c>
      <c r="D11" s="559">
        <v>0</v>
      </c>
      <c r="E11" s="560">
        <v>0</v>
      </c>
      <c r="F11" s="561">
        <v>0</v>
      </c>
      <c r="G11" s="461">
        <v>5.0999999999999996</v>
      </c>
      <c r="H11" s="463">
        <v>75.2</v>
      </c>
      <c r="I11" s="464">
        <v>1474.5</v>
      </c>
      <c r="J11" s="438" t="s">
        <v>852</v>
      </c>
      <c r="L11" s="12"/>
      <c r="M11" s="12"/>
      <c r="N11" s="12"/>
      <c r="O11" s="12"/>
      <c r="P11" s="12"/>
      <c r="Q11" s="12"/>
      <c r="R11" s="12"/>
    </row>
    <row r="12" spans="1:19" s="32" customFormat="1" ht="16.5" customHeight="1">
      <c r="A12" s="435" t="s">
        <v>853</v>
      </c>
      <c r="B12" s="557">
        <f t="shared" si="1"/>
        <v>26.5</v>
      </c>
      <c r="C12" s="558">
        <f t="shared" si="1"/>
        <v>466.6</v>
      </c>
      <c r="D12" s="461">
        <v>4.3</v>
      </c>
      <c r="E12" s="463">
        <v>52.8</v>
      </c>
      <c r="F12" s="461">
        <v>1227.9069767441861</v>
      </c>
      <c r="G12" s="461">
        <v>22.2</v>
      </c>
      <c r="H12" s="463">
        <v>413.8</v>
      </c>
      <c r="I12" s="462">
        <v>1863.963963963964</v>
      </c>
      <c r="J12" s="438" t="s">
        <v>854</v>
      </c>
      <c r="L12" s="12"/>
      <c r="M12" s="12"/>
      <c r="N12" s="12"/>
      <c r="O12" s="12"/>
      <c r="P12" s="12"/>
      <c r="Q12" s="12"/>
      <c r="R12" s="12"/>
    </row>
    <row r="13" spans="1:19" s="7" customFormat="1" ht="16.5" customHeight="1">
      <c r="A13" s="435" t="s">
        <v>855</v>
      </c>
      <c r="B13" s="557">
        <f t="shared" si="1"/>
        <v>0</v>
      </c>
      <c r="C13" s="558">
        <f t="shared" si="1"/>
        <v>0</v>
      </c>
      <c r="D13" s="562">
        <v>0</v>
      </c>
      <c r="E13" s="562">
        <v>0</v>
      </c>
      <c r="F13" s="562">
        <v>0</v>
      </c>
      <c r="G13" s="562">
        <v>0</v>
      </c>
      <c r="H13" s="562">
        <v>0</v>
      </c>
      <c r="I13" s="563">
        <v>0</v>
      </c>
      <c r="J13" s="438" t="s">
        <v>856</v>
      </c>
      <c r="K13" s="34"/>
      <c r="L13" s="12"/>
      <c r="M13" s="12"/>
      <c r="N13" s="12"/>
      <c r="O13" s="12"/>
      <c r="P13" s="12"/>
      <c r="Q13" s="12"/>
      <c r="R13" s="12"/>
      <c r="S13" s="34"/>
    </row>
    <row r="14" spans="1:19" ht="16.5" customHeight="1">
      <c r="A14" s="435" t="s">
        <v>102</v>
      </c>
      <c r="B14" s="557">
        <f t="shared" si="1"/>
        <v>0</v>
      </c>
      <c r="C14" s="558">
        <f t="shared" si="1"/>
        <v>0</v>
      </c>
      <c r="D14" s="562">
        <v>0</v>
      </c>
      <c r="E14" s="562">
        <v>0</v>
      </c>
      <c r="F14" s="562">
        <v>0</v>
      </c>
      <c r="G14" s="562">
        <v>0</v>
      </c>
      <c r="H14" s="562">
        <v>0</v>
      </c>
      <c r="I14" s="563">
        <v>0</v>
      </c>
      <c r="J14" s="438" t="s">
        <v>101</v>
      </c>
      <c r="L14" s="12"/>
      <c r="M14" s="12"/>
      <c r="N14" s="12"/>
      <c r="O14" s="12"/>
      <c r="P14" s="12"/>
      <c r="Q14" s="12"/>
      <c r="R14" s="12"/>
    </row>
    <row r="15" spans="1:19" ht="16.5" customHeight="1">
      <c r="A15" s="435" t="s">
        <v>857</v>
      </c>
      <c r="B15" s="557">
        <f t="shared" si="1"/>
        <v>0</v>
      </c>
      <c r="C15" s="558">
        <f t="shared" si="1"/>
        <v>0</v>
      </c>
      <c r="D15" s="562">
        <v>0</v>
      </c>
      <c r="E15" s="562">
        <v>0</v>
      </c>
      <c r="F15" s="562">
        <v>0</v>
      </c>
      <c r="G15" s="562">
        <v>0</v>
      </c>
      <c r="H15" s="562">
        <v>0</v>
      </c>
      <c r="I15" s="563">
        <v>0</v>
      </c>
      <c r="J15" s="438" t="s">
        <v>858</v>
      </c>
      <c r="L15" s="41"/>
      <c r="M15" s="41"/>
      <c r="N15" s="41"/>
      <c r="O15" s="41"/>
      <c r="P15" s="5"/>
      <c r="Q15" s="5"/>
      <c r="R15" s="5"/>
    </row>
    <row r="16" spans="1:19" ht="16.5" customHeight="1">
      <c r="A16" s="435" t="s">
        <v>859</v>
      </c>
      <c r="B16" s="557">
        <f t="shared" si="1"/>
        <v>0</v>
      </c>
      <c r="C16" s="558">
        <f t="shared" si="1"/>
        <v>0</v>
      </c>
      <c r="D16" s="562">
        <v>0</v>
      </c>
      <c r="E16" s="562">
        <v>0</v>
      </c>
      <c r="F16" s="562">
        <v>0</v>
      </c>
      <c r="G16" s="562">
        <v>0</v>
      </c>
      <c r="H16" s="562">
        <v>0</v>
      </c>
      <c r="I16" s="563">
        <v>0</v>
      </c>
      <c r="J16" s="438" t="s">
        <v>860</v>
      </c>
      <c r="L16" s="12"/>
      <c r="M16" s="12"/>
      <c r="N16" s="12"/>
      <c r="O16" s="12"/>
      <c r="P16" s="12"/>
      <c r="Q16" s="12"/>
      <c r="R16" s="12"/>
    </row>
    <row r="17" spans="1:18" ht="16.5" customHeight="1">
      <c r="A17" s="435" t="s">
        <v>38</v>
      </c>
      <c r="B17" s="557">
        <f t="shared" si="1"/>
        <v>0</v>
      </c>
      <c r="C17" s="558">
        <f t="shared" si="1"/>
        <v>0</v>
      </c>
      <c r="D17" s="562">
        <v>0</v>
      </c>
      <c r="E17" s="562">
        <v>0</v>
      </c>
      <c r="F17" s="562">
        <v>0</v>
      </c>
      <c r="G17" s="562">
        <v>0</v>
      </c>
      <c r="H17" s="562">
        <v>0</v>
      </c>
      <c r="I17" s="563">
        <v>0</v>
      </c>
      <c r="J17" s="438" t="s">
        <v>861</v>
      </c>
      <c r="L17" s="12"/>
      <c r="M17" s="12"/>
      <c r="N17" s="12"/>
      <c r="O17" s="12"/>
      <c r="P17" s="12"/>
      <c r="Q17" s="12"/>
      <c r="R17" s="12"/>
    </row>
    <row r="18" spans="1:18" ht="16.5" customHeight="1">
      <c r="A18" s="435" t="s">
        <v>862</v>
      </c>
      <c r="B18" s="557">
        <f t="shared" si="1"/>
        <v>0</v>
      </c>
      <c r="C18" s="558">
        <f t="shared" si="1"/>
        <v>0</v>
      </c>
      <c r="D18" s="562">
        <v>0</v>
      </c>
      <c r="E18" s="562">
        <v>0</v>
      </c>
      <c r="F18" s="562">
        <v>0</v>
      </c>
      <c r="G18" s="562">
        <v>0</v>
      </c>
      <c r="H18" s="562">
        <v>0</v>
      </c>
      <c r="I18" s="563">
        <v>0</v>
      </c>
      <c r="J18" s="438" t="s">
        <v>863</v>
      </c>
      <c r="L18" s="12"/>
      <c r="M18" s="12"/>
      <c r="N18" s="12"/>
      <c r="O18" s="12"/>
      <c r="P18" s="12"/>
      <c r="Q18" s="12"/>
      <c r="R18" s="12"/>
    </row>
    <row r="19" spans="1:18" ht="16.5" customHeight="1">
      <c r="A19" s="435" t="s">
        <v>864</v>
      </c>
      <c r="B19" s="557">
        <f t="shared" si="1"/>
        <v>0</v>
      </c>
      <c r="C19" s="558">
        <f t="shared" si="1"/>
        <v>0</v>
      </c>
      <c r="D19" s="562">
        <v>0</v>
      </c>
      <c r="E19" s="562">
        <v>0</v>
      </c>
      <c r="F19" s="562">
        <v>0</v>
      </c>
      <c r="G19" s="562">
        <v>0</v>
      </c>
      <c r="H19" s="562">
        <v>0</v>
      </c>
      <c r="I19" s="563">
        <v>0</v>
      </c>
      <c r="J19" s="438" t="s">
        <v>94</v>
      </c>
      <c r="L19" s="12"/>
      <c r="M19" s="12"/>
      <c r="N19" s="12"/>
      <c r="O19" s="12"/>
      <c r="P19" s="12"/>
      <c r="Q19" s="12"/>
      <c r="R19" s="12"/>
    </row>
    <row r="20" spans="1:18" ht="16.5" customHeight="1">
      <c r="A20" s="435" t="s">
        <v>865</v>
      </c>
      <c r="B20" s="557">
        <f t="shared" si="1"/>
        <v>0</v>
      </c>
      <c r="C20" s="558">
        <f t="shared" si="1"/>
        <v>0</v>
      </c>
      <c r="D20" s="562">
        <v>0</v>
      </c>
      <c r="E20" s="562">
        <v>0</v>
      </c>
      <c r="F20" s="562">
        <v>0</v>
      </c>
      <c r="G20" s="562">
        <v>0</v>
      </c>
      <c r="H20" s="562">
        <v>0</v>
      </c>
      <c r="I20" s="563">
        <v>0</v>
      </c>
      <c r="J20" s="438" t="s">
        <v>92</v>
      </c>
      <c r="L20" s="12"/>
      <c r="M20" s="12"/>
      <c r="N20" s="12"/>
      <c r="O20" s="12"/>
      <c r="P20" s="12"/>
      <c r="Q20" s="12"/>
      <c r="R20" s="12"/>
    </row>
    <row r="21" spans="1:18" ht="16.5" customHeight="1">
      <c r="A21" s="435" t="s">
        <v>91</v>
      </c>
      <c r="B21" s="557">
        <f t="shared" si="1"/>
        <v>0</v>
      </c>
      <c r="C21" s="558">
        <f t="shared" si="1"/>
        <v>0</v>
      </c>
      <c r="D21" s="562">
        <v>0</v>
      </c>
      <c r="E21" s="562">
        <v>0</v>
      </c>
      <c r="F21" s="562">
        <v>0</v>
      </c>
      <c r="G21" s="562">
        <v>0</v>
      </c>
      <c r="H21" s="562">
        <v>0</v>
      </c>
      <c r="I21" s="563">
        <v>0</v>
      </c>
      <c r="J21" s="438" t="s">
        <v>90</v>
      </c>
      <c r="L21" s="12"/>
      <c r="M21" s="12"/>
      <c r="N21" s="12"/>
      <c r="O21" s="12"/>
      <c r="P21" s="12"/>
      <c r="Q21" s="12"/>
      <c r="R21" s="12"/>
    </row>
    <row r="22" spans="1:18" ht="16.5" customHeight="1">
      <c r="A22" s="435" t="s">
        <v>89</v>
      </c>
      <c r="B22" s="557">
        <f t="shared" si="1"/>
        <v>0</v>
      </c>
      <c r="C22" s="558">
        <f t="shared" si="1"/>
        <v>0</v>
      </c>
      <c r="D22" s="562">
        <v>0</v>
      </c>
      <c r="E22" s="562">
        <v>0</v>
      </c>
      <c r="F22" s="562">
        <v>0</v>
      </c>
      <c r="G22" s="562">
        <v>0</v>
      </c>
      <c r="H22" s="562">
        <v>0</v>
      </c>
      <c r="I22" s="563">
        <v>0</v>
      </c>
      <c r="J22" s="438" t="s">
        <v>866</v>
      </c>
      <c r="L22" s="12"/>
      <c r="M22" s="12"/>
      <c r="N22" s="12"/>
      <c r="O22" s="12"/>
      <c r="P22" s="12"/>
      <c r="Q22" s="12"/>
      <c r="R22" s="12"/>
    </row>
    <row r="23" spans="1:18" ht="16.5" customHeight="1">
      <c r="A23" s="435" t="s">
        <v>867</v>
      </c>
      <c r="B23" s="557">
        <f t="shared" si="1"/>
        <v>0.1</v>
      </c>
      <c r="C23" s="558">
        <f t="shared" si="1"/>
        <v>0.15</v>
      </c>
      <c r="D23" s="461">
        <v>0.1</v>
      </c>
      <c r="E23" s="461">
        <v>0.15</v>
      </c>
      <c r="F23" s="461">
        <v>1200</v>
      </c>
      <c r="G23" s="562">
        <v>0</v>
      </c>
      <c r="H23" s="562">
        <v>0</v>
      </c>
      <c r="I23" s="563">
        <v>0</v>
      </c>
      <c r="J23" s="438" t="s">
        <v>868</v>
      </c>
      <c r="L23" s="41"/>
      <c r="M23" s="41"/>
      <c r="N23" s="41"/>
      <c r="O23" s="41"/>
      <c r="P23" s="5"/>
      <c r="Q23" s="5"/>
      <c r="R23" s="5"/>
    </row>
    <row r="24" spans="1:18" ht="16.5" customHeight="1">
      <c r="A24" s="435" t="s">
        <v>85</v>
      </c>
      <c r="B24" s="557">
        <f t="shared" si="1"/>
        <v>2</v>
      </c>
      <c r="C24" s="558">
        <f t="shared" si="1"/>
        <v>30</v>
      </c>
      <c r="D24" s="461">
        <v>2</v>
      </c>
      <c r="E24" s="461">
        <v>30</v>
      </c>
      <c r="F24" s="461">
        <v>1500</v>
      </c>
      <c r="G24" s="562">
        <v>0</v>
      </c>
      <c r="H24" s="562">
        <v>0</v>
      </c>
      <c r="I24" s="563">
        <v>0</v>
      </c>
      <c r="J24" s="438" t="s">
        <v>869</v>
      </c>
      <c r="L24" s="12"/>
      <c r="M24" s="12"/>
      <c r="N24" s="12"/>
      <c r="O24" s="12"/>
      <c r="P24" s="12"/>
      <c r="Q24" s="12"/>
      <c r="R24" s="12"/>
    </row>
    <row r="25" spans="1:18" ht="16.5" customHeight="1">
      <c r="A25" s="435" t="s">
        <v>83</v>
      </c>
      <c r="B25" s="557">
        <f t="shared" si="1"/>
        <v>0</v>
      </c>
      <c r="C25" s="558">
        <f t="shared" si="1"/>
        <v>0</v>
      </c>
      <c r="D25" s="562">
        <v>0</v>
      </c>
      <c r="E25" s="562">
        <v>0</v>
      </c>
      <c r="F25" s="562">
        <v>0</v>
      </c>
      <c r="G25" s="562">
        <v>0</v>
      </c>
      <c r="H25" s="562">
        <v>0</v>
      </c>
      <c r="I25" s="563">
        <v>0</v>
      </c>
      <c r="J25" s="438" t="s">
        <v>744</v>
      </c>
      <c r="L25" s="12"/>
      <c r="M25" s="12"/>
      <c r="N25" s="12"/>
      <c r="O25" s="12"/>
      <c r="P25" s="12"/>
      <c r="Q25" s="12"/>
      <c r="R25" s="12"/>
    </row>
    <row r="26" spans="1:18" ht="16.5" customHeight="1">
      <c r="A26" s="435" t="s">
        <v>870</v>
      </c>
      <c r="B26" s="557">
        <f t="shared" si="1"/>
        <v>0</v>
      </c>
      <c r="C26" s="558">
        <f t="shared" si="1"/>
        <v>0</v>
      </c>
      <c r="D26" s="562">
        <v>0</v>
      </c>
      <c r="E26" s="562">
        <v>0</v>
      </c>
      <c r="F26" s="562">
        <v>0</v>
      </c>
      <c r="G26" s="562">
        <v>0</v>
      </c>
      <c r="H26" s="562">
        <v>0</v>
      </c>
      <c r="I26" s="563">
        <v>0</v>
      </c>
      <c r="J26" s="438" t="s">
        <v>80</v>
      </c>
      <c r="L26" s="12"/>
      <c r="M26" s="12"/>
      <c r="N26" s="12"/>
      <c r="O26" s="12"/>
      <c r="P26" s="12"/>
      <c r="Q26" s="12"/>
      <c r="R26" s="12"/>
    </row>
    <row r="27" spans="1:18" ht="16.5" customHeight="1">
      <c r="A27" s="435" t="s">
        <v>79</v>
      </c>
      <c r="B27" s="557">
        <f t="shared" si="1"/>
        <v>1.4</v>
      </c>
      <c r="C27" s="558">
        <f t="shared" si="1"/>
        <v>22.8</v>
      </c>
      <c r="D27" s="461">
        <v>0.9</v>
      </c>
      <c r="E27" s="463">
        <v>15.3</v>
      </c>
      <c r="F27" s="461">
        <v>1700</v>
      </c>
      <c r="G27" s="461">
        <v>0.5</v>
      </c>
      <c r="H27" s="463">
        <v>7.5</v>
      </c>
      <c r="I27" s="462">
        <v>1500</v>
      </c>
      <c r="J27" s="438" t="s">
        <v>78</v>
      </c>
      <c r="L27" s="12"/>
      <c r="M27" s="12"/>
      <c r="N27" s="12"/>
      <c r="O27" s="12"/>
      <c r="P27" s="12"/>
      <c r="Q27" s="12"/>
      <c r="R27" s="12"/>
    </row>
    <row r="28" spans="1:18" ht="16.5" customHeight="1">
      <c r="A28" s="435" t="s">
        <v>77</v>
      </c>
      <c r="B28" s="557">
        <f t="shared" si="1"/>
        <v>0</v>
      </c>
      <c r="C28" s="558">
        <f t="shared" si="1"/>
        <v>0</v>
      </c>
      <c r="D28" s="562">
        <v>0</v>
      </c>
      <c r="E28" s="562">
        <v>0</v>
      </c>
      <c r="F28" s="562">
        <v>0</v>
      </c>
      <c r="G28" s="562">
        <v>0</v>
      </c>
      <c r="H28" s="562">
        <v>0</v>
      </c>
      <c r="I28" s="563">
        <v>0</v>
      </c>
      <c r="J28" s="438" t="s">
        <v>871</v>
      </c>
      <c r="L28" s="12"/>
      <c r="M28" s="12"/>
      <c r="N28" s="12"/>
      <c r="O28" s="12"/>
      <c r="P28" s="12"/>
      <c r="Q28" s="12"/>
      <c r="R28" s="12"/>
    </row>
    <row r="29" spans="1:18" ht="16.5" customHeight="1">
      <c r="A29" s="435" t="s">
        <v>75</v>
      </c>
      <c r="B29" s="557">
        <f t="shared" si="1"/>
        <v>0</v>
      </c>
      <c r="C29" s="558">
        <f t="shared" si="1"/>
        <v>0</v>
      </c>
      <c r="D29" s="562">
        <v>0</v>
      </c>
      <c r="E29" s="562">
        <v>0</v>
      </c>
      <c r="F29" s="562">
        <v>0</v>
      </c>
      <c r="G29" s="562">
        <v>0</v>
      </c>
      <c r="H29" s="562">
        <v>0</v>
      </c>
      <c r="I29" s="563">
        <v>0</v>
      </c>
      <c r="J29" s="438" t="s">
        <v>833</v>
      </c>
      <c r="L29" s="41"/>
      <c r="M29" s="41"/>
      <c r="N29" s="41"/>
      <c r="O29" s="41"/>
      <c r="P29" s="5"/>
      <c r="Q29" s="5"/>
      <c r="R29" s="5"/>
    </row>
    <row r="30" spans="1:18" ht="16.5" customHeight="1">
      <c r="A30" s="435" t="s">
        <v>872</v>
      </c>
      <c r="B30" s="557">
        <f t="shared" si="1"/>
        <v>1</v>
      </c>
      <c r="C30" s="558">
        <f t="shared" si="1"/>
        <v>15</v>
      </c>
      <c r="D30" s="562">
        <v>0</v>
      </c>
      <c r="E30" s="562">
        <v>0</v>
      </c>
      <c r="F30" s="562">
        <v>0</v>
      </c>
      <c r="G30" s="461">
        <v>1</v>
      </c>
      <c r="H30" s="463">
        <v>15</v>
      </c>
      <c r="I30" s="462">
        <v>1500</v>
      </c>
      <c r="J30" s="438" t="s">
        <v>72</v>
      </c>
      <c r="L30" s="12"/>
      <c r="M30" s="12"/>
      <c r="N30" s="12"/>
      <c r="O30" s="12"/>
      <c r="P30" s="12"/>
      <c r="Q30" s="12"/>
      <c r="R30" s="12"/>
    </row>
    <row r="31" spans="1:18" ht="16.5" customHeight="1">
      <c r="A31" s="435" t="s">
        <v>836</v>
      </c>
      <c r="B31" s="557">
        <f t="shared" si="1"/>
        <v>0</v>
      </c>
      <c r="C31" s="558">
        <f t="shared" si="1"/>
        <v>0</v>
      </c>
      <c r="D31" s="562">
        <v>0</v>
      </c>
      <c r="E31" s="562">
        <v>0</v>
      </c>
      <c r="F31" s="562">
        <v>0</v>
      </c>
      <c r="G31" s="562">
        <v>0</v>
      </c>
      <c r="H31" s="562">
        <v>0</v>
      </c>
      <c r="I31" s="563">
        <v>0</v>
      </c>
      <c r="J31" s="438" t="s">
        <v>70</v>
      </c>
      <c r="L31" s="12"/>
      <c r="M31" s="12"/>
      <c r="N31" s="12"/>
      <c r="O31" s="12"/>
      <c r="P31" s="12"/>
      <c r="Q31" s="12"/>
      <c r="R31" s="12"/>
    </row>
    <row r="32" spans="1:18" ht="16.5" customHeight="1">
      <c r="A32" s="435" t="s">
        <v>873</v>
      </c>
      <c r="B32" s="557">
        <f t="shared" si="1"/>
        <v>0</v>
      </c>
      <c r="C32" s="558">
        <f t="shared" si="1"/>
        <v>0</v>
      </c>
      <c r="D32" s="562">
        <v>0</v>
      </c>
      <c r="E32" s="562">
        <v>0</v>
      </c>
      <c r="F32" s="562">
        <v>0</v>
      </c>
      <c r="G32" s="562">
        <v>0</v>
      </c>
      <c r="H32" s="562">
        <v>0</v>
      </c>
      <c r="I32" s="563">
        <v>0</v>
      </c>
      <c r="J32" s="438" t="s">
        <v>874</v>
      </c>
      <c r="L32" s="12"/>
      <c r="M32" s="12"/>
      <c r="N32" s="12"/>
      <c r="O32" s="12"/>
      <c r="P32" s="12"/>
      <c r="Q32" s="12"/>
      <c r="R32" s="12"/>
    </row>
    <row r="33" spans="1:18" ht="16.5" customHeight="1">
      <c r="A33" s="439" t="s">
        <v>875</v>
      </c>
      <c r="B33" s="564">
        <f t="shared" si="1"/>
        <v>0</v>
      </c>
      <c r="C33" s="565">
        <f t="shared" si="1"/>
        <v>0</v>
      </c>
      <c r="D33" s="566">
        <v>0</v>
      </c>
      <c r="E33" s="566">
        <v>0</v>
      </c>
      <c r="F33" s="566">
        <v>0</v>
      </c>
      <c r="G33" s="566">
        <v>0</v>
      </c>
      <c r="H33" s="566">
        <v>0</v>
      </c>
      <c r="I33" s="567">
        <v>0</v>
      </c>
      <c r="J33" s="442" t="s">
        <v>876</v>
      </c>
      <c r="L33" s="12"/>
      <c r="M33" s="12"/>
      <c r="N33" s="12"/>
      <c r="O33" s="12"/>
      <c r="P33" s="12"/>
      <c r="Q33" s="12"/>
      <c r="R33" s="12"/>
    </row>
    <row r="34" spans="1:18" ht="13.5">
      <c r="A34" s="600" t="s">
        <v>1302</v>
      </c>
      <c r="B34" s="568"/>
      <c r="C34" s="568"/>
      <c r="D34" s="568"/>
      <c r="E34" s="568"/>
      <c r="F34" s="568"/>
      <c r="G34" s="568"/>
      <c r="H34" s="1643" t="s">
        <v>1303</v>
      </c>
      <c r="I34" s="1643"/>
      <c r="J34" s="1643"/>
      <c r="L34" s="12"/>
      <c r="M34" s="12"/>
      <c r="N34" s="12"/>
      <c r="O34" s="12"/>
      <c r="P34" s="12"/>
      <c r="Q34" s="12"/>
      <c r="R34" s="12"/>
    </row>
    <row r="35" spans="1:18">
      <c r="L35" s="12"/>
      <c r="M35" s="12"/>
      <c r="N35" s="12"/>
      <c r="O35" s="12"/>
      <c r="P35" s="12"/>
      <c r="Q35" s="12"/>
      <c r="R35" s="12"/>
    </row>
    <row r="36" spans="1:18" ht="23.25">
      <c r="L36" s="41"/>
      <c r="M36" s="41"/>
      <c r="N36" s="41"/>
      <c r="O36" s="41"/>
      <c r="P36" s="5"/>
      <c r="Q36" s="5"/>
      <c r="R36" s="5"/>
    </row>
    <row r="37" spans="1:18">
      <c r="L37" s="12"/>
      <c r="M37" s="12"/>
      <c r="N37" s="12"/>
      <c r="O37" s="12"/>
      <c r="P37" s="12"/>
      <c r="Q37" s="12"/>
      <c r="R37" s="12"/>
    </row>
    <row r="38" spans="1:18">
      <c r="L38" s="12"/>
      <c r="M38" s="12"/>
      <c r="N38" s="12"/>
      <c r="O38" s="12"/>
      <c r="P38" s="12"/>
      <c r="Q38" s="12"/>
      <c r="R38" s="12"/>
    </row>
    <row r="39" spans="1:18">
      <c r="L39" s="12"/>
      <c r="M39" s="12"/>
      <c r="N39" s="12"/>
      <c r="O39" s="12"/>
      <c r="P39" s="12"/>
      <c r="Q39" s="12"/>
      <c r="R39" s="12"/>
    </row>
    <row r="40" spans="1:18">
      <c r="L40" s="12"/>
      <c r="M40" s="12"/>
      <c r="N40" s="12"/>
      <c r="O40" s="12"/>
      <c r="P40" s="12"/>
      <c r="Q40" s="12"/>
      <c r="R40" s="12"/>
    </row>
    <row r="41" spans="1:18">
      <c r="L41" s="12"/>
      <c r="M41" s="12"/>
      <c r="N41" s="12"/>
      <c r="O41" s="12"/>
      <c r="P41" s="12"/>
      <c r="Q41" s="12"/>
      <c r="R41" s="12"/>
    </row>
    <row r="42" spans="1:18">
      <c r="L42" s="12"/>
      <c r="M42" s="12"/>
      <c r="N42" s="12"/>
      <c r="O42" s="12"/>
      <c r="P42" s="12"/>
      <c r="Q42" s="12"/>
      <c r="R42" s="12"/>
    </row>
    <row r="43" spans="1:18" ht="23.25">
      <c r="L43" s="41"/>
      <c r="M43" s="41"/>
      <c r="N43" s="41"/>
      <c r="O43" s="41"/>
      <c r="P43" s="5"/>
      <c r="Q43" s="5"/>
      <c r="R43" s="5"/>
    </row>
    <row r="44" spans="1:18">
      <c r="L44" s="12"/>
      <c r="M44" s="12"/>
      <c r="N44" s="12"/>
      <c r="O44" s="12"/>
      <c r="P44" s="12"/>
      <c r="Q44" s="12"/>
      <c r="R44" s="12"/>
    </row>
    <row r="45" spans="1:18">
      <c r="L45" s="12"/>
      <c r="M45" s="12"/>
      <c r="N45" s="12"/>
      <c r="O45" s="12"/>
      <c r="P45" s="12"/>
      <c r="Q45" s="12"/>
      <c r="R45" s="12"/>
    </row>
    <row r="46" spans="1:18">
      <c r="L46" s="12"/>
      <c r="M46" s="12"/>
      <c r="N46" s="12"/>
      <c r="O46" s="12"/>
      <c r="P46" s="12"/>
      <c r="Q46" s="12"/>
      <c r="R46" s="12"/>
    </row>
    <row r="47" spans="1:18">
      <c r="L47" s="12"/>
      <c r="M47" s="12"/>
      <c r="N47" s="12"/>
      <c r="O47" s="12"/>
      <c r="P47" s="12"/>
      <c r="Q47" s="12"/>
      <c r="R47" s="12"/>
    </row>
    <row r="48" spans="1:18">
      <c r="L48" s="12"/>
      <c r="M48" s="12"/>
      <c r="N48" s="12"/>
      <c r="O48" s="12"/>
      <c r="P48" s="12"/>
      <c r="Q48" s="12"/>
      <c r="R48" s="12"/>
    </row>
    <row r="49" spans="12:18">
      <c r="L49" s="12"/>
      <c r="M49" s="12"/>
      <c r="N49" s="12"/>
      <c r="O49" s="12"/>
      <c r="P49" s="12"/>
      <c r="Q49" s="12"/>
      <c r="R49" s="12"/>
    </row>
  </sheetData>
  <mergeCells count="9">
    <mergeCell ref="H34:J34"/>
    <mergeCell ref="A1:J1"/>
    <mergeCell ref="B3:C3"/>
    <mergeCell ref="D3:F3"/>
    <mergeCell ref="G3:I3"/>
    <mergeCell ref="B4:B5"/>
    <mergeCell ref="C4:C5"/>
    <mergeCell ref="D4:D5"/>
    <mergeCell ref="G4:G5"/>
  </mergeCells>
  <phoneticPr fontId="2" type="noConversion"/>
  <pageMargins left="0.17" right="0.16" top="0.14000000000000001" bottom="0.1" header="0.12" footer="0.08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>
      <selection activeCell="X30" sqref="X30"/>
    </sheetView>
  </sheetViews>
  <sheetFormatPr defaultColWidth="7.77734375" defaultRowHeight="12.75"/>
  <cols>
    <col min="1" max="1" width="7.77734375" style="25"/>
    <col min="2" max="2" width="6.77734375" style="25" customWidth="1"/>
    <col min="3" max="3" width="8.44140625" style="25" customWidth="1"/>
    <col min="4" max="4" width="6.77734375" style="25" customWidth="1"/>
    <col min="5" max="5" width="8.5546875" style="25" customWidth="1"/>
    <col min="6" max="6" width="8.21875" style="25" bestFit="1" customWidth="1"/>
    <col min="7" max="8" width="6.77734375" style="25" customWidth="1"/>
    <col min="9" max="9" width="9.88671875" style="25" customWidth="1"/>
    <col min="10" max="11" width="6.77734375" style="25" customWidth="1"/>
    <col min="12" max="12" width="10.6640625" style="25" customWidth="1"/>
    <col min="13" max="13" width="6.77734375" style="25" customWidth="1"/>
    <col min="14" max="14" width="9.88671875" style="25" customWidth="1"/>
    <col min="15" max="15" width="9.21875" style="25" customWidth="1"/>
    <col min="16" max="17" width="6.77734375" style="25" customWidth="1"/>
    <col min="18" max="18" width="9.44140625" style="25" customWidth="1"/>
    <col min="19" max="19" width="6.21875" style="25" bestFit="1" customWidth="1"/>
    <col min="20" max="20" width="7" style="25" bestFit="1" customWidth="1"/>
    <col min="21" max="21" width="9.77734375" style="25" customWidth="1"/>
    <col min="22" max="22" width="11.33203125" style="25" customWidth="1"/>
    <col min="23" max="16384" width="7.77734375" style="26"/>
  </cols>
  <sheetData>
    <row r="1" spans="1:22" ht="34.5" customHeight="1">
      <c r="A1" s="1665" t="s">
        <v>1337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1665"/>
      <c r="R1" s="1665"/>
      <c r="S1" s="1665"/>
      <c r="T1" s="1665"/>
      <c r="U1" s="1665"/>
      <c r="V1" s="1665"/>
    </row>
    <row r="2" spans="1:22" ht="13.5">
      <c r="A2" s="573" t="s">
        <v>1318</v>
      </c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349"/>
      <c r="V2" s="576" t="s">
        <v>23</v>
      </c>
    </row>
    <row r="3" spans="1:22" ht="23.25" customHeight="1">
      <c r="A3" s="515"/>
      <c r="B3" s="577" t="s">
        <v>1338</v>
      </c>
      <c r="C3" s="578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80"/>
      <c r="V3" s="581"/>
    </row>
    <row r="4" spans="1:22" ht="23.25" customHeight="1">
      <c r="A4" s="582" t="s">
        <v>414</v>
      </c>
      <c r="B4" s="1670"/>
      <c r="C4" s="1671"/>
      <c r="D4" s="1666" t="s">
        <v>1339</v>
      </c>
      <c r="E4" s="1667"/>
      <c r="F4" s="1668"/>
      <c r="G4" s="1666" t="s">
        <v>1340</v>
      </c>
      <c r="H4" s="1667"/>
      <c r="I4" s="1668"/>
      <c r="J4" s="1666" t="s">
        <v>1341</v>
      </c>
      <c r="K4" s="1667"/>
      <c r="L4" s="1668"/>
      <c r="M4" s="1666" t="s">
        <v>1342</v>
      </c>
      <c r="N4" s="1667"/>
      <c r="O4" s="1668"/>
      <c r="P4" s="1666" t="s">
        <v>1343</v>
      </c>
      <c r="Q4" s="1667"/>
      <c r="R4" s="1668"/>
      <c r="S4" s="1669" t="s">
        <v>1344</v>
      </c>
      <c r="T4" s="1667"/>
      <c r="U4" s="1668"/>
      <c r="V4" s="582" t="s">
        <v>29</v>
      </c>
    </row>
    <row r="5" spans="1:22" ht="23.25" customHeight="1">
      <c r="A5" s="582"/>
      <c r="B5" s="508" t="s">
        <v>41</v>
      </c>
      <c r="C5" s="582" t="s">
        <v>42</v>
      </c>
      <c r="D5" s="508" t="s">
        <v>41</v>
      </c>
      <c r="E5" s="582" t="s">
        <v>42</v>
      </c>
      <c r="F5" s="583" t="s">
        <v>30</v>
      </c>
      <c r="G5" s="508" t="s">
        <v>41</v>
      </c>
      <c r="H5" s="582" t="s">
        <v>42</v>
      </c>
      <c r="I5" s="583" t="s">
        <v>30</v>
      </c>
      <c r="J5" s="508" t="s">
        <v>41</v>
      </c>
      <c r="K5" s="582" t="s">
        <v>42</v>
      </c>
      <c r="L5" s="583" t="s">
        <v>30</v>
      </c>
      <c r="M5" s="508" t="s">
        <v>41</v>
      </c>
      <c r="N5" s="582" t="s">
        <v>42</v>
      </c>
      <c r="O5" s="583" t="s">
        <v>30</v>
      </c>
      <c r="P5" s="508" t="s">
        <v>41</v>
      </c>
      <c r="Q5" s="582" t="s">
        <v>42</v>
      </c>
      <c r="R5" s="583" t="s">
        <v>30</v>
      </c>
      <c r="S5" s="508" t="s">
        <v>41</v>
      </c>
      <c r="T5" s="582" t="s">
        <v>42</v>
      </c>
      <c r="U5" s="583" t="s">
        <v>30</v>
      </c>
      <c r="V5" s="575"/>
    </row>
    <row r="6" spans="1:22" ht="23.25" customHeight="1">
      <c r="A6" s="584"/>
      <c r="B6" s="519" t="s">
        <v>31</v>
      </c>
      <c r="C6" s="519" t="s">
        <v>30</v>
      </c>
      <c r="D6" s="519" t="s">
        <v>31</v>
      </c>
      <c r="E6" s="519"/>
      <c r="F6" s="585" t="s">
        <v>32</v>
      </c>
      <c r="G6" s="519" t="s">
        <v>31</v>
      </c>
      <c r="H6" s="519"/>
      <c r="I6" s="585" t="s">
        <v>32</v>
      </c>
      <c r="J6" s="519" t="s">
        <v>31</v>
      </c>
      <c r="K6" s="519"/>
      <c r="L6" s="585" t="s">
        <v>32</v>
      </c>
      <c r="M6" s="519" t="s">
        <v>31</v>
      </c>
      <c r="N6" s="519"/>
      <c r="O6" s="585" t="s">
        <v>32</v>
      </c>
      <c r="P6" s="519" t="s">
        <v>31</v>
      </c>
      <c r="Q6" s="519"/>
      <c r="R6" s="585" t="s">
        <v>32</v>
      </c>
      <c r="S6" s="519" t="s">
        <v>31</v>
      </c>
      <c r="T6" s="519"/>
      <c r="U6" s="585" t="s">
        <v>32</v>
      </c>
      <c r="V6" s="586"/>
    </row>
    <row r="7" spans="1:22" ht="23.25" customHeight="1">
      <c r="A7" s="423" t="s">
        <v>723</v>
      </c>
      <c r="B7" s="587">
        <v>265.3</v>
      </c>
      <c r="C7" s="588">
        <v>6506.1</v>
      </c>
      <c r="D7" s="588">
        <v>182.4</v>
      </c>
      <c r="E7" s="588">
        <v>4255.6000000000004</v>
      </c>
      <c r="F7" s="588"/>
      <c r="G7" s="588">
        <v>9.3000000000000007</v>
      </c>
      <c r="H7" s="588">
        <v>137.4</v>
      </c>
      <c r="I7" s="588"/>
      <c r="J7" s="588">
        <v>2.2999999999999998</v>
      </c>
      <c r="K7" s="588">
        <v>138.80000000000001</v>
      </c>
      <c r="L7" s="588"/>
      <c r="M7" s="588">
        <v>15</v>
      </c>
      <c r="N7" s="588">
        <v>691.69999999999993</v>
      </c>
      <c r="O7" s="588"/>
      <c r="P7" s="588">
        <v>17</v>
      </c>
      <c r="Q7" s="588">
        <v>478.20000000000005</v>
      </c>
      <c r="R7" s="588"/>
      <c r="S7" s="588">
        <v>39.299999999999997</v>
      </c>
      <c r="T7" s="588">
        <v>804.40000000000009</v>
      </c>
      <c r="U7" s="589"/>
      <c r="V7" s="541" t="s">
        <v>723</v>
      </c>
    </row>
    <row r="8" spans="1:22" s="28" customFormat="1" ht="27.75" customHeight="1">
      <c r="A8" s="434" t="s">
        <v>1126</v>
      </c>
      <c r="B8" s="590">
        <f>SUM(D8+G8+J8+M8+P8+S8)</f>
        <v>267.70000000000005</v>
      </c>
      <c r="C8" s="591">
        <f>E8+H8+K8+N8+Q8+T8</f>
        <v>6538.7999999999993</v>
      </c>
      <c r="D8" s="591">
        <f>SUM(D9:D34)</f>
        <v>184.4</v>
      </c>
      <c r="E8" s="591">
        <f t="shared" ref="E8:U8" si="0">SUM(E9:E34)</f>
        <v>4412.8999999999996</v>
      </c>
      <c r="F8" s="591">
        <f t="shared" si="0"/>
        <v>5644.227971737324</v>
      </c>
      <c r="G8" s="591">
        <f t="shared" si="0"/>
        <v>9.3000000000000007</v>
      </c>
      <c r="H8" s="591">
        <f t="shared" si="0"/>
        <v>137.4</v>
      </c>
      <c r="I8" s="591">
        <f t="shared" si="0"/>
        <v>3038.1730769230771</v>
      </c>
      <c r="J8" s="591">
        <f t="shared" si="0"/>
        <v>2.2999999999999998</v>
      </c>
      <c r="K8" s="591">
        <f t="shared" si="0"/>
        <v>140.10000000000002</v>
      </c>
      <c r="L8" s="591">
        <f t="shared" si="0"/>
        <v>12181.818181818184</v>
      </c>
      <c r="M8" s="591">
        <f t="shared" si="0"/>
        <v>15.5</v>
      </c>
      <c r="N8" s="591">
        <f t="shared" si="0"/>
        <v>597.29999999999995</v>
      </c>
      <c r="O8" s="591">
        <f t="shared" si="0"/>
        <v>15476.338383838385</v>
      </c>
      <c r="P8" s="591">
        <f t="shared" si="0"/>
        <v>17</v>
      </c>
      <c r="Q8" s="591">
        <f t="shared" si="0"/>
        <v>478.20000000000005</v>
      </c>
      <c r="R8" s="591">
        <f t="shared" si="0"/>
        <v>5444.5714285714284</v>
      </c>
      <c r="S8" s="591">
        <f t="shared" si="0"/>
        <v>39.200000000000003</v>
      </c>
      <c r="T8" s="591">
        <f t="shared" si="0"/>
        <v>772.9</v>
      </c>
      <c r="U8" s="592">
        <f t="shared" si="0"/>
        <v>14291.261474056149</v>
      </c>
      <c r="V8" s="457" t="s">
        <v>1126</v>
      </c>
    </row>
    <row r="9" spans="1:22" ht="16.5" customHeight="1">
      <c r="A9" s="435" t="s">
        <v>112</v>
      </c>
      <c r="B9" s="593">
        <f t="shared" ref="B9:D34" si="1">SUM(D9+G9+J9+M9+P9+S9)</f>
        <v>12.7</v>
      </c>
      <c r="C9" s="594">
        <f t="shared" ref="C9:D28" si="2">E9+H9+K9+N9+Q9+T9</f>
        <v>503.90000000000003</v>
      </c>
      <c r="D9" s="594">
        <v>0</v>
      </c>
      <c r="E9" s="596">
        <v>0</v>
      </c>
      <c r="F9" s="596">
        <v>0</v>
      </c>
      <c r="G9" s="596">
        <v>0</v>
      </c>
      <c r="H9" s="596">
        <v>0</v>
      </c>
      <c r="I9" s="596">
        <v>0</v>
      </c>
      <c r="J9" s="594">
        <v>1.1000000000000001</v>
      </c>
      <c r="K9" s="594">
        <v>66.900000000000006</v>
      </c>
      <c r="L9" s="594">
        <f>K9/J9*100</f>
        <v>6081.818181818182</v>
      </c>
      <c r="M9" s="594">
        <v>1.6</v>
      </c>
      <c r="N9" s="594">
        <v>113.4</v>
      </c>
      <c r="O9" s="594">
        <f>N9/M9*100</f>
        <v>7087.5</v>
      </c>
      <c r="P9" s="594">
        <v>10</v>
      </c>
      <c r="Q9" s="594">
        <v>323.60000000000002</v>
      </c>
      <c r="R9" s="594">
        <f>Q9/P9*100</f>
        <v>3236</v>
      </c>
      <c r="S9" s="596">
        <v>0</v>
      </c>
      <c r="T9" s="596">
        <v>0</v>
      </c>
      <c r="U9" s="596">
        <v>0</v>
      </c>
      <c r="V9" s="438" t="s">
        <v>111</v>
      </c>
    </row>
    <row r="10" spans="1:22" ht="16.5" customHeight="1">
      <c r="A10" s="435" t="s">
        <v>110</v>
      </c>
      <c r="B10" s="593">
        <f t="shared" si="1"/>
        <v>180.1</v>
      </c>
      <c r="C10" s="594">
        <f t="shared" si="2"/>
        <v>4149.9000000000005</v>
      </c>
      <c r="D10" s="594">
        <v>160.4</v>
      </c>
      <c r="E10" s="594">
        <v>3596.4</v>
      </c>
      <c r="F10" s="594">
        <f>E10/D10*100</f>
        <v>2242.14463840399</v>
      </c>
      <c r="G10" s="594">
        <v>1.3</v>
      </c>
      <c r="H10" s="594">
        <v>20.5</v>
      </c>
      <c r="I10" s="594">
        <f>H10/G10*100</f>
        <v>1576.9230769230769</v>
      </c>
      <c r="J10" s="594">
        <v>1.2</v>
      </c>
      <c r="K10" s="594">
        <v>73.2</v>
      </c>
      <c r="L10" s="594">
        <f>K10/J10*100</f>
        <v>6100.0000000000009</v>
      </c>
      <c r="M10" s="594">
        <v>9</v>
      </c>
      <c r="N10" s="594">
        <v>271.89999999999998</v>
      </c>
      <c r="O10" s="594">
        <f>N10/M10*100</f>
        <v>3021.1111111111109</v>
      </c>
      <c r="P10" s="594">
        <v>7</v>
      </c>
      <c r="Q10" s="594">
        <v>154.6</v>
      </c>
      <c r="R10" s="594">
        <f>Q10/P10*100</f>
        <v>2208.5714285714284</v>
      </c>
      <c r="S10" s="594">
        <v>1.2</v>
      </c>
      <c r="T10" s="594">
        <v>33.299999999999997</v>
      </c>
      <c r="U10" s="595">
        <f>T10/S10*100</f>
        <v>2775</v>
      </c>
      <c r="V10" s="438" t="s">
        <v>109</v>
      </c>
    </row>
    <row r="11" spans="1:22" ht="16.5" customHeight="1">
      <c r="A11" s="435" t="s">
        <v>35</v>
      </c>
      <c r="B11" s="593">
        <f t="shared" si="1"/>
        <v>0</v>
      </c>
      <c r="C11" s="594">
        <f t="shared" si="2"/>
        <v>0</v>
      </c>
      <c r="D11" s="594">
        <v>0</v>
      </c>
      <c r="E11" s="596">
        <v>0</v>
      </c>
      <c r="F11" s="596">
        <v>0</v>
      </c>
      <c r="G11" s="596">
        <v>0</v>
      </c>
      <c r="H11" s="596">
        <v>0</v>
      </c>
      <c r="I11" s="596">
        <v>0</v>
      </c>
      <c r="J11" s="596">
        <v>0</v>
      </c>
      <c r="K11" s="596">
        <v>0</v>
      </c>
      <c r="L11" s="596">
        <v>0</v>
      </c>
      <c r="M11" s="596">
        <v>0</v>
      </c>
      <c r="N11" s="596">
        <v>0</v>
      </c>
      <c r="O11" s="596">
        <v>0</v>
      </c>
      <c r="P11" s="596">
        <v>0</v>
      </c>
      <c r="Q11" s="596">
        <v>0</v>
      </c>
      <c r="R11" s="596">
        <v>0</v>
      </c>
      <c r="S11" s="596">
        <v>0</v>
      </c>
      <c r="T11" s="596">
        <v>0</v>
      </c>
      <c r="U11" s="596">
        <v>0</v>
      </c>
      <c r="V11" s="438" t="s">
        <v>108</v>
      </c>
    </row>
    <row r="12" spans="1:22" ht="16.5" customHeight="1">
      <c r="A12" s="435" t="s">
        <v>36</v>
      </c>
      <c r="B12" s="593">
        <f t="shared" si="1"/>
        <v>33.799999999999997</v>
      </c>
      <c r="C12" s="594">
        <f t="shared" si="2"/>
        <v>993</v>
      </c>
      <c r="D12" s="594">
        <v>24</v>
      </c>
      <c r="E12" s="594">
        <v>816.5</v>
      </c>
      <c r="F12" s="594">
        <f t="shared" ref="F12" si="3">E12/D12*100</f>
        <v>3402.0833333333335</v>
      </c>
      <c r="G12" s="594">
        <v>8</v>
      </c>
      <c r="H12" s="594">
        <v>116.9</v>
      </c>
      <c r="I12" s="594">
        <f t="shared" ref="I12" si="4">H12/G12*100</f>
        <v>1461.25</v>
      </c>
      <c r="J12" s="596">
        <v>0</v>
      </c>
      <c r="K12" s="596">
        <v>0</v>
      </c>
      <c r="L12" s="596">
        <v>0</v>
      </c>
      <c r="M12" s="596">
        <v>0</v>
      </c>
      <c r="N12" s="596">
        <v>0</v>
      </c>
      <c r="O12" s="596">
        <v>0</v>
      </c>
      <c r="P12" s="596">
        <v>0</v>
      </c>
      <c r="Q12" s="596">
        <v>0</v>
      </c>
      <c r="R12" s="596">
        <v>0</v>
      </c>
      <c r="S12" s="594">
        <v>1.8</v>
      </c>
      <c r="T12" s="594">
        <v>59.6</v>
      </c>
      <c r="U12" s="595">
        <f t="shared" ref="U12:U28" si="5">T12/S12*100</f>
        <v>3311.1111111111113</v>
      </c>
      <c r="V12" s="438" t="s">
        <v>107</v>
      </c>
    </row>
    <row r="13" spans="1:22" ht="16.5" customHeight="1">
      <c r="A13" s="435" t="s">
        <v>106</v>
      </c>
      <c r="B13" s="593">
        <f t="shared" si="1"/>
        <v>8.8000000000000007</v>
      </c>
      <c r="C13" s="594">
        <f t="shared" si="2"/>
        <v>282.39999999999998</v>
      </c>
      <c r="D13" s="596">
        <v>0</v>
      </c>
      <c r="E13" s="596">
        <v>0</v>
      </c>
      <c r="F13" s="596">
        <v>0</v>
      </c>
      <c r="G13" s="596">
        <v>0</v>
      </c>
      <c r="H13" s="596">
        <v>0</v>
      </c>
      <c r="I13" s="596">
        <v>0</v>
      </c>
      <c r="J13" s="596">
        <v>0</v>
      </c>
      <c r="K13" s="596">
        <v>0</v>
      </c>
      <c r="L13" s="596">
        <v>0</v>
      </c>
      <c r="M13" s="596">
        <v>0</v>
      </c>
      <c r="N13" s="596">
        <v>0</v>
      </c>
      <c r="O13" s="596">
        <v>0</v>
      </c>
      <c r="P13" s="596">
        <v>0</v>
      </c>
      <c r="Q13" s="596">
        <v>0</v>
      </c>
      <c r="R13" s="596">
        <v>0</v>
      </c>
      <c r="S13" s="596">
        <v>8.8000000000000007</v>
      </c>
      <c r="T13" s="596">
        <v>282.39999999999998</v>
      </c>
      <c r="U13" s="595">
        <f t="shared" si="5"/>
        <v>3209.0909090909086</v>
      </c>
      <c r="V13" s="438" t="s">
        <v>105</v>
      </c>
    </row>
    <row r="14" spans="1:22" ht="16.5" customHeight="1">
      <c r="A14" s="435" t="s">
        <v>104</v>
      </c>
      <c r="B14" s="593">
        <f t="shared" si="1"/>
        <v>0</v>
      </c>
      <c r="C14" s="593">
        <f t="shared" si="1"/>
        <v>0</v>
      </c>
      <c r="D14" s="596">
        <v>0</v>
      </c>
      <c r="E14" s="596">
        <v>0</v>
      </c>
      <c r="F14" s="596">
        <v>0</v>
      </c>
      <c r="G14" s="596">
        <v>0</v>
      </c>
      <c r="H14" s="596">
        <v>0</v>
      </c>
      <c r="I14" s="596">
        <v>0</v>
      </c>
      <c r="J14" s="596">
        <v>0</v>
      </c>
      <c r="K14" s="596">
        <v>0</v>
      </c>
      <c r="L14" s="596">
        <v>0</v>
      </c>
      <c r="M14" s="596">
        <v>0</v>
      </c>
      <c r="N14" s="596">
        <v>0</v>
      </c>
      <c r="O14" s="596">
        <v>0</v>
      </c>
      <c r="P14" s="596">
        <v>0</v>
      </c>
      <c r="Q14" s="596">
        <v>0</v>
      </c>
      <c r="R14" s="596">
        <v>0</v>
      </c>
      <c r="S14" s="596">
        <v>0</v>
      </c>
      <c r="T14" s="596">
        <v>0</v>
      </c>
      <c r="U14" s="596">
        <v>0</v>
      </c>
      <c r="V14" s="438" t="s">
        <v>103</v>
      </c>
    </row>
    <row r="15" spans="1:22" ht="16.5" customHeight="1">
      <c r="A15" s="435" t="s">
        <v>102</v>
      </c>
      <c r="B15" s="593">
        <f t="shared" si="1"/>
        <v>0</v>
      </c>
      <c r="C15" s="593">
        <f t="shared" si="1"/>
        <v>0</v>
      </c>
      <c r="D15" s="596">
        <v>0</v>
      </c>
      <c r="E15" s="596">
        <v>0</v>
      </c>
      <c r="F15" s="596">
        <v>0</v>
      </c>
      <c r="G15" s="596">
        <v>0</v>
      </c>
      <c r="H15" s="596">
        <v>0</v>
      </c>
      <c r="I15" s="596">
        <v>0</v>
      </c>
      <c r="J15" s="596">
        <v>0</v>
      </c>
      <c r="K15" s="596">
        <v>0</v>
      </c>
      <c r="L15" s="596">
        <v>0</v>
      </c>
      <c r="M15" s="596">
        <v>0</v>
      </c>
      <c r="N15" s="596">
        <v>0</v>
      </c>
      <c r="O15" s="596">
        <v>0</v>
      </c>
      <c r="P15" s="596">
        <v>0</v>
      </c>
      <c r="Q15" s="596">
        <v>0</v>
      </c>
      <c r="R15" s="596">
        <v>0</v>
      </c>
      <c r="S15" s="596">
        <v>0</v>
      </c>
      <c r="T15" s="596">
        <v>0</v>
      </c>
      <c r="U15" s="596">
        <v>0</v>
      </c>
      <c r="V15" s="438" t="s">
        <v>101</v>
      </c>
    </row>
    <row r="16" spans="1:22" ht="16.5" customHeight="1">
      <c r="A16" s="435" t="s">
        <v>100</v>
      </c>
      <c r="B16" s="593">
        <f t="shared" si="1"/>
        <v>0</v>
      </c>
      <c r="C16" s="593">
        <f t="shared" si="1"/>
        <v>0</v>
      </c>
      <c r="D16" s="596">
        <v>0</v>
      </c>
      <c r="E16" s="596">
        <v>0</v>
      </c>
      <c r="F16" s="596">
        <v>0</v>
      </c>
      <c r="G16" s="596">
        <v>0</v>
      </c>
      <c r="H16" s="596">
        <v>0</v>
      </c>
      <c r="I16" s="596">
        <v>0</v>
      </c>
      <c r="J16" s="596">
        <v>0</v>
      </c>
      <c r="K16" s="596">
        <v>0</v>
      </c>
      <c r="L16" s="596">
        <v>0</v>
      </c>
      <c r="M16" s="596">
        <v>0</v>
      </c>
      <c r="N16" s="596">
        <v>0</v>
      </c>
      <c r="O16" s="596">
        <v>0</v>
      </c>
      <c r="P16" s="596">
        <v>0</v>
      </c>
      <c r="Q16" s="596">
        <v>0</v>
      </c>
      <c r="R16" s="596">
        <v>0</v>
      </c>
      <c r="S16" s="596">
        <v>0</v>
      </c>
      <c r="T16" s="596">
        <v>0</v>
      </c>
      <c r="U16" s="596">
        <v>0</v>
      </c>
      <c r="V16" s="438" t="s">
        <v>99</v>
      </c>
    </row>
    <row r="17" spans="1:22" ht="16.5" customHeight="1">
      <c r="A17" s="435" t="s">
        <v>37</v>
      </c>
      <c r="B17" s="593">
        <f t="shared" si="1"/>
        <v>0</v>
      </c>
      <c r="C17" s="593">
        <f t="shared" si="1"/>
        <v>0</v>
      </c>
      <c r="D17" s="596">
        <v>0</v>
      </c>
      <c r="E17" s="596">
        <v>0</v>
      </c>
      <c r="F17" s="596">
        <v>0</v>
      </c>
      <c r="G17" s="596">
        <v>0</v>
      </c>
      <c r="H17" s="596">
        <v>0</v>
      </c>
      <c r="I17" s="596">
        <v>0</v>
      </c>
      <c r="J17" s="596">
        <v>0</v>
      </c>
      <c r="K17" s="596">
        <v>0</v>
      </c>
      <c r="L17" s="596">
        <v>0</v>
      </c>
      <c r="M17" s="596">
        <v>0</v>
      </c>
      <c r="N17" s="596">
        <v>0</v>
      </c>
      <c r="O17" s="596">
        <v>0</v>
      </c>
      <c r="P17" s="596">
        <v>0</v>
      </c>
      <c r="Q17" s="596">
        <v>0</v>
      </c>
      <c r="R17" s="596">
        <v>0</v>
      </c>
      <c r="S17" s="596">
        <v>0</v>
      </c>
      <c r="T17" s="596">
        <v>0</v>
      </c>
      <c r="U17" s="596">
        <v>0</v>
      </c>
      <c r="V17" s="438" t="s">
        <v>877</v>
      </c>
    </row>
    <row r="18" spans="1:22" ht="16.5" customHeight="1">
      <c r="A18" s="435" t="s">
        <v>38</v>
      </c>
      <c r="B18" s="593">
        <f t="shared" si="1"/>
        <v>0</v>
      </c>
      <c r="C18" s="593">
        <f t="shared" si="1"/>
        <v>0</v>
      </c>
      <c r="D18" s="596">
        <v>0</v>
      </c>
      <c r="E18" s="596">
        <v>0</v>
      </c>
      <c r="F18" s="596">
        <v>0</v>
      </c>
      <c r="G18" s="596">
        <v>0</v>
      </c>
      <c r="H18" s="596">
        <v>0</v>
      </c>
      <c r="I18" s="596">
        <v>0</v>
      </c>
      <c r="J18" s="596">
        <v>0</v>
      </c>
      <c r="K18" s="596">
        <v>0</v>
      </c>
      <c r="L18" s="596">
        <v>0</v>
      </c>
      <c r="M18" s="596">
        <v>0</v>
      </c>
      <c r="N18" s="596">
        <v>0</v>
      </c>
      <c r="O18" s="596">
        <v>0</v>
      </c>
      <c r="P18" s="596">
        <v>0</v>
      </c>
      <c r="Q18" s="596">
        <v>0</v>
      </c>
      <c r="R18" s="596">
        <v>0</v>
      </c>
      <c r="S18" s="596">
        <v>0</v>
      </c>
      <c r="T18" s="596">
        <v>0</v>
      </c>
      <c r="U18" s="596">
        <v>0</v>
      </c>
      <c r="V18" s="438" t="s">
        <v>878</v>
      </c>
    </row>
    <row r="19" spans="1:22" ht="16.5" customHeight="1">
      <c r="A19" s="435" t="s">
        <v>879</v>
      </c>
      <c r="B19" s="593">
        <f t="shared" si="1"/>
        <v>0</v>
      </c>
      <c r="C19" s="593">
        <f t="shared" si="1"/>
        <v>0</v>
      </c>
      <c r="D19" s="596">
        <v>0</v>
      </c>
      <c r="E19" s="596">
        <v>0</v>
      </c>
      <c r="F19" s="596">
        <v>0</v>
      </c>
      <c r="G19" s="596">
        <v>0</v>
      </c>
      <c r="H19" s="596">
        <v>0</v>
      </c>
      <c r="I19" s="596">
        <v>0</v>
      </c>
      <c r="J19" s="596">
        <v>0</v>
      </c>
      <c r="K19" s="596">
        <v>0</v>
      </c>
      <c r="L19" s="596">
        <v>0</v>
      </c>
      <c r="M19" s="596">
        <v>0</v>
      </c>
      <c r="N19" s="596">
        <v>0</v>
      </c>
      <c r="O19" s="596">
        <v>0</v>
      </c>
      <c r="P19" s="596">
        <v>0</v>
      </c>
      <c r="Q19" s="596">
        <v>0</v>
      </c>
      <c r="R19" s="596">
        <v>0</v>
      </c>
      <c r="S19" s="596">
        <v>0</v>
      </c>
      <c r="T19" s="596">
        <v>0</v>
      </c>
      <c r="U19" s="596">
        <v>0</v>
      </c>
      <c r="V19" s="438" t="s">
        <v>95</v>
      </c>
    </row>
    <row r="20" spans="1:22" ht="16.5" customHeight="1">
      <c r="A20" s="435" t="s">
        <v>39</v>
      </c>
      <c r="B20" s="593">
        <f t="shared" si="1"/>
        <v>0</v>
      </c>
      <c r="C20" s="593">
        <f t="shared" si="1"/>
        <v>0</v>
      </c>
      <c r="D20" s="596">
        <v>0</v>
      </c>
      <c r="E20" s="596">
        <v>0</v>
      </c>
      <c r="F20" s="596">
        <v>0</v>
      </c>
      <c r="G20" s="596">
        <v>0</v>
      </c>
      <c r="H20" s="596">
        <v>0</v>
      </c>
      <c r="I20" s="596">
        <v>0</v>
      </c>
      <c r="J20" s="596">
        <v>0</v>
      </c>
      <c r="K20" s="596">
        <v>0</v>
      </c>
      <c r="L20" s="596">
        <v>0</v>
      </c>
      <c r="M20" s="596">
        <v>0</v>
      </c>
      <c r="N20" s="596">
        <v>0</v>
      </c>
      <c r="O20" s="596">
        <v>0</v>
      </c>
      <c r="P20" s="596">
        <v>0</v>
      </c>
      <c r="Q20" s="596">
        <v>0</v>
      </c>
      <c r="R20" s="596">
        <v>0</v>
      </c>
      <c r="S20" s="596">
        <v>0</v>
      </c>
      <c r="T20" s="596">
        <v>0</v>
      </c>
      <c r="U20" s="596">
        <v>0</v>
      </c>
      <c r="V20" s="438" t="s">
        <v>880</v>
      </c>
    </row>
    <row r="21" spans="1:22" ht="16.5" customHeight="1">
      <c r="A21" s="435" t="s">
        <v>881</v>
      </c>
      <c r="B21" s="593">
        <f t="shared" si="1"/>
        <v>0</v>
      </c>
      <c r="C21" s="593">
        <f t="shared" si="1"/>
        <v>0</v>
      </c>
      <c r="D21" s="596">
        <v>0</v>
      </c>
      <c r="E21" s="596">
        <v>0</v>
      </c>
      <c r="F21" s="596">
        <v>0</v>
      </c>
      <c r="G21" s="596">
        <v>0</v>
      </c>
      <c r="H21" s="596">
        <v>0</v>
      </c>
      <c r="I21" s="596">
        <v>0</v>
      </c>
      <c r="J21" s="596">
        <v>0</v>
      </c>
      <c r="K21" s="596">
        <v>0</v>
      </c>
      <c r="L21" s="596">
        <v>0</v>
      </c>
      <c r="M21" s="596">
        <v>0</v>
      </c>
      <c r="N21" s="596">
        <v>0</v>
      </c>
      <c r="O21" s="596">
        <v>0</v>
      </c>
      <c r="P21" s="596">
        <v>0</v>
      </c>
      <c r="Q21" s="596">
        <v>0</v>
      </c>
      <c r="R21" s="596">
        <v>0</v>
      </c>
      <c r="S21" s="596">
        <v>0</v>
      </c>
      <c r="T21" s="596">
        <v>0</v>
      </c>
      <c r="U21" s="596">
        <v>0</v>
      </c>
      <c r="V21" s="438" t="s">
        <v>92</v>
      </c>
    </row>
    <row r="22" spans="1:22" ht="16.5" customHeight="1">
      <c r="A22" s="435" t="s">
        <v>882</v>
      </c>
      <c r="B22" s="593">
        <f t="shared" si="1"/>
        <v>0</v>
      </c>
      <c r="C22" s="593">
        <f t="shared" si="1"/>
        <v>0</v>
      </c>
      <c r="D22" s="596">
        <v>0</v>
      </c>
      <c r="E22" s="596">
        <v>0</v>
      </c>
      <c r="F22" s="596">
        <v>0</v>
      </c>
      <c r="G22" s="596">
        <v>0</v>
      </c>
      <c r="H22" s="596">
        <v>0</v>
      </c>
      <c r="I22" s="596">
        <v>0</v>
      </c>
      <c r="J22" s="596">
        <v>0</v>
      </c>
      <c r="K22" s="596">
        <v>0</v>
      </c>
      <c r="L22" s="596">
        <v>0</v>
      </c>
      <c r="M22" s="596">
        <v>0</v>
      </c>
      <c r="N22" s="596">
        <v>0</v>
      </c>
      <c r="O22" s="596">
        <v>0</v>
      </c>
      <c r="P22" s="596">
        <v>0</v>
      </c>
      <c r="Q22" s="596">
        <v>0</v>
      </c>
      <c r="R22" s="596">
        <v>0</v>
      </c>
      <c r="S22" s="596">
        <v>0</v>
      </c>
      <c r="T22" s="596">
        <v>0</v>
      </c>
      <c r="U22" s="596">
        <v>0</v>
      </c>
      <c r="V22" s="438" t="s">
        <v>883</v>
      </c>
    </row>
    <row r="23" spans="1:22" ht="16.5" customHeight="1">
      <c r="A23" s="435" t="s">
        <v>884</v>
      </c>
      <c r="B23" s="593">
        <f t="shared" si="1"/>
        <v>0</v>
      </c>
      <c r="C23" s="593">
        <f t="shared" si="1"/>
        <v>0</v>
      </c>
      <c r="D23" s="596">
        <v>0</v>
      </c>
      <c r="E23" s="596">
        <v>0</v>
      </c>
      <c r="F23" s="596">
        <v>0</v>
      </c>
      <c r="G23" s="596">
        <v>0</v>
      </c>
      <c r="H23" s="596">
        <v>0</v>
      </c>
      <c r="I23" s="596">
        <v>0</v>
      </c>
      <c r="J23" s="596">
        <v>0</v>
      </c>
      <c r="K23" s="596">
        <v>0</v>
      </c>
      <c r="L23" s="596">
        <v>0</v>
      </c>
      <c r="M23" s="596">
        <v>0</v>
      </c>
      <c r="N23" s="596">
        <v>0</v>
      </c>
      <c r="O23" s="596">
        <v>0</v>
      </c>
      <c r="P23" s="596">
        <v>0</v>
      </c>
      <c r="Q23" s="596">
        <v>0</v>
      </c>
      <c r="R23" s="596">
        <v>0</v>
      </c>
      <c r="S23" s="596">
        <v>0</v>
      </c>
      <c r="T23" s="596">
        <v>0</v>
      </c>
      <c r="U23" s="596">
        <v>0</v>
      </c>
      <c r="V23" s="438" t="s">
        <v>88</v>
      </c>
    </row>
    <row r="24" spans="1:22" ht="16.5" customHeight="1">
      <c r="A24" s="435" t="s">
        <v>87</v>
      </c>
      <c r="B24" s="593">
        <f t="shared" si="1"/>
        <v>0</v>
      </c>
      <c r="C24" s="593">
        <f t="shared" si="1"/>
        <v>0</v>
      </c>
      <c r="D24" s="596">
        <v>0</v>
      </c>
      <c r="E24" s="596">
        <v>0</v>
      </c>
      <c r="F24" s="596">
        <v>0</v>
      </c>
      <c r="G24" s="596">
        <v>0</v>
      </c>
      <c r="H24" s="596">
        <v>0</v>
      </c>
      <c r="I24" s="596">
        <v>0</v>
      </c>
      <c r="J24" s="596">
        <v>0</v>
      </c>
      <c r="K24" s="596">
        <v>0</v>
      </c>
      <c r="L24" s="596">
        <v>0</v>
      </c>
      <c r="M24" s="596">
        <v>0</v>
      </c>
      <c r="N24" s="596">
        <v>0</v>
      </c>
      <c r="O24" s="596">
        <v>0</v>
      </c>
      <c r="P24" s="596">
        <v>0</v>
      </c>
      <c r="Q24" s="596">
        <v>0</v>
      </c>
      <c r="R24" s="596">
        <v>0</v>
      </c>
      <c r="S24" s="596">
        <v>0</v>
      </c>
      <c r="T24" s="596">
        <v>0</v>
      </c>
      <c r="U24" s="596">
        <v>0</v>
      </c>
      <c r="V24" s="438" t="s">
        <v>885</v>
      </c>
    </row>
    <row r="25" spans="1:22" ht="16.5" customHeight="1">
      <c r="A25" s="435" t="s">
        <v>85</v>
      </c>
      <c r="B25" s="593">
        <f t="shared" si="1"/>
        <v>0</v>
      </c>
      <c r="C25" s="593">
        <f t="shared" si="1"/>
        <v>0</v>
      </c>
      <c r="D25" s="596">
        <v>0</v>
      </c>
      <c r="E25" s="596">
        <v>0</v>
      </c>
      <c r="F25" s="596">
        <v>0</v>
      </c>
      <c r="G25" s="596">
        <v>0</v>
      </c>
      <c r="H25" s="596">
        <v>0</v>
      </c>
      <c r="I25" s="596">
        <v>0</v>
      </c>
      <c r="J25" s="596">
        <v>0</v>
      </c>
      <c r="K25" s="596">
        <v>0</v>
      </c>
      <c r="L25" s="596">
        <v>0</v>
      </c>
      <c r="M25" s="596">
        <v>0</v>
      </c>
      <c r="N25" s="596">
        <v>0</v>
      </c>
      <c r="O25" s="596">
        <v>0</v>
      </c>
      <c r="P25" s="596">
        <v>0</v>
      </c>
      <c r="Q25" s="596">
        <v>0</v>
      </c>
      <c r="R25" s="596">
        <v>0</v>
      </c>
      <c r="S25" s="596">
        <v>0</v>
      </c>
      <c r="T25" s="596">
        <v>0</v>
      </c>
      <c r="U25" s="596">
        <v>0</v>
      </c>
      <c r="V25" s="438" t="s">
        <v>84</v>
      </c>
    </row>
    <row r="26" spans="1:22" ht="16.5" customHeight="1">
      <c r="A26" s="435" t="s">
        <v>83</v>
      </c>
      <c r="B26" s="593">
        <f t="shared" si="1"/>
        <v>0</v>
      </c>
      <c r="C26" s="593">
        <f t="shared" si="1"/>
        <v>0</v>
      </c>
      <c r="D26" s="596">
        <v>0</v>
      </c>
      <c r="E26" s="596">
        <v>0</v>
      </c>
      <c r="F26" s="596">
        <v>0</v>
      </c>
      <c r="G26" s="596">
        <v>0</v>
      </c>
      <c r="H26" s="596">
        <v>0</v>
      </c>
      <c r="I26" s="596">
        <v>0</v>
      </c>
      <c r="J26" s="596">
        <v>0</v>
      </c>
      <c r="K26" s="596">
        <v>0</v>
      </c>
      <c r="L26" s="596">
        <v>0</v>
      </c>
      <c r="M26" s="596">
        <v>0</v>
      </c>
      <c r="N26" s="596">
        <v>0</v>
      </c>
      <c r="O26" s="596">
        <v>0</v>
      </c>
      <c r="P26" s="596">
        <v>0</v>
      </c>
      <c r="Q26" s="596">
        <v>0</v>
      </c>
      <c r="R26" s="596">
        <v>0</v>
      </c>
      <c r="S26" s="596">
        <v>0</v>
      </c>
      <c r="T26" s="596">
        <v>0</v>
      </c>
      <c r="U26" s="596">
        <v>0</v>
      </c>
      <c r="V26" s="438" t="s">
        <v>82</v>
      </c>
    </row>
    <row r="27" spans="1:22" ht="16.5" customHeight="1">
      <c r="A27" s="435" t="s">
        <v>81</v>
      </c>
      <c r="B27" s="593">
        <f t="shared" si="1"/>
        <v>1.6</v>
      </c>
      <c r="C27" s="594">
        <f t="shared" si="2"/>
        <v>43.1</v>
      </c>
      <c r="D27" s="596">
        <v>0</v>
      </c>
      <c r="E27" s="596">
        <v>0</v>
      </c>
      <c r="F27" s="596">
        <v>0</v>
      </c>
      <c r="G27" s="596">
        <v>0</v>
      </c>
      <c r="H27" s="596">
        <v>0</v>
      </c>
      <c r="I27" s="596">
        <v>0</v>
      </c>
      <c r="J27" s="596">
        <v>0</v>
      </c>
      <c r="K27" s="596">
        <v>0</v>
      </c>
      <c r="L27" s="596">
        <v>0</v>
      </c>
      <c r="M27" s="597">
        <v>0.5</v>
      </c>
      <c r="N27" s="597">
        <v>3.1</v>
      </c>
      <c r="O27" s="597">
        <f>N27/M27*100</f>
        <v>620</v>
      </c>
      <c r="P27" s="596">
        <v>0</v>
      </c>
      <c r="Q27" s="596">
        <v>0</v>
      </c>
      <c r="R27" s="596">
        <v>0</v>
      </c>
      <c r="S27" s="597">
        <v>1.1000000000000001</v>
      </c>
      <c r="T27" s="597">
        <v>40</v>
      </c>
      <c r="U27" s="595">
        <f t="shared" si="5"/>
        <v>3636.363636363636</v>
      </c>
      <c r="V27" s="438" t="s">
        <v>80</v>
      </c>
    </row>
    <row r="28" spans="1:22" ht="16.5" customHeight="1">
      <c r="A28" s="435" t="s">
        <v>79</v>
      </c>
      <c r="B28" s="593">
        <f t="shared" si="1"/>
        <v>30.700000000000003</v>
      </c>
      <c r="C28" s="594">
        <f t="shared" si="2"/>
        <v>566.5</v>
      </c>
      <c r="D28" s="596">
        <v>0</v>
      </c>
      <c r="E28" s="596">
        <v>0</v>
      </c>
      <c r="F28" s="596">
        <v>0</v>
      </c>
      <c r="G28" s="596">
        <v>0</v>
      </c>
      <c r="H28" s="596">
        <v>0</v>
      </c>
      <c r="I28" s="596">
        <v>0</v>
      </c>
      <c r="J28" s="596">
        <v>0</v>
      </c>
      <c r="K28" s="596">
        <v>0</v>
      </c>
      <c r="L28" s="596">
        <v>0</v>
      </c>
      <c r="M28" s="597">
        <v>4.4000000000000004</v>
      </c>
      <c r="N28" s="597">
        <v>208.9</v>
      </c>
      <c r="O28" s="597">
        <f>N28/M28*100</f>
        <v>4747.727272727273</v>
      </c>
      <c r="P28" s="596">
        <v>0</v>
      </c>
      <c r="Q28" s="596">
        <v>0</v>
      </c>
      <c r="R28" s="596">
        <v>0</v>
      </c>
      <c r="S28" s="597">
        <v>26.3</v>
      </c>
      <c r="T28" s="597">
        <v>357.6</v>
      </c>
      <c r="U28" s="595">
        <f t="shared" si="5"/>
        <v>1359.6958174904944</v>
      </c>
      <c r="V28" s="438" t="s">
        <v>886</v>
      </c>
    </row>
    <row r="29" spans="1:22" ht="16.5" customHeight="1">
      <c r="A29" s="435" t="s">
        <v>77</v>
      </c>
      <c r="B29" s="593">
        <f t="shared" si="1"/>
        <v>0</v>
      </c>
      <c r="C29" s="593">
        <f t="shared" si="1"/>
        <v>0</v>
      </c>
      <c r="D29" s="596">
        <v>0</v>
      </c>
      <c r="E29" s="596">
        <v>0</v>
      </c>
      <c r="F29" s="596">
        <v>0</v>
      </c>
      <c r="G29" s="596">
        <v>0</v>
      </c>
      <c r="H29" s="596">
        <v>0</v>
      </c>
      <c r="I29" s="596">
        <v>0</v>
      </c>
      <c r="J29" s="596">
        <v>0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438" t="s">
        <v>76</v>
      </c>
    </row>
    <row r="30" spans="1:22" ht="16.5" customHeight="1">
      <c r="A30" s="435" t="s">
        <v>75</v>
      </c>
      <c r="B30" s="593">
        <f t="shared" si="1"/>
        <v>0</v>
      </c>
      <c r="C30" s="593">
        <f t="shared" si="1"/>
        <v>0</v>
      </c>
      <c r="D30" s="596">
        <v>0</v>
      </c>
      <c r="E30" s="596">
        <v>0</v>
      </c>
      <c r="F30" s="596">
        <v>0</v>
      </c>
      <c r="G30" s="596">
        <v>0</v>
      </c>
      <c r="H30" s="596">
        <v>0</v>
      </c>
      <c r="I30" s="596">
        <v>0</v>
      </c>
      <c r="J30" s="596">
        <v>0</v>
      </c>
      <c r="K30" s="596">
        <v>0</v>
      </c>
      <c r="L30" s="596">
        <v>0</v>
      </c>
      <c r="M30" s="596">
        <v>0</v>
      </c>
      <c r="N30" s="596">
        <v>0</v>
      </c>
      <c r="O30" s="596">
        <v>0</v>
      </c>
      <c r="P30" s="596">
        <v>0</v>
      </c>
      <c r="Q30" s="596">
        <v>0</v>
      </c>
      <c r="R30" s="596">
        <v>0</v>
      </c>
      <c r="S30" s="596">
        <v>0</v>
      </c>
      <c r="T30" s="596">
        <v>0</v>
      </c>
      <c r="U30" s="596">
        <v>0</v>
      </c>
      <c r="V30" s="438" t="s">
        <v>74</v>
      </c>
    </row>
    <row r="31" spans="1:22" ht="16.5" customHeight="1">
      <c r="A31" s="435" t="s">
        <v>73</v>
      </c>
      <c r="B31" s="593">
        <f t="shared" si="1"/>
        <v>0</v>
      </c>
      <c r="C31" s="593">
        <f t="shared" si="1"/>
        <v>0</v>
      </c>
      <c r="D31" s="596">
        <v>0</v>
      </c>
      <c r="E31" s="596">
        <v>0</v>
      </c>
      <c r="F31" s="596">
        <v>0</v>
      </c>
      <c r="G31" s="596">
        <v>0</v>
      </c>
      <c r="H31" s="596">
        <v>0</v>
      </c>
      <c r="I31" s="596">
        <v>0</v>
      </c>
      <c r="J31" s="596">
        <v>0</v>
      </c>
      <c r="K31" s="596">
        <v>0</v>
      </c>
      <c r="L31" s="596">
        <v>0</v>
      </c>
      <c r="M31" s="596">
        <v>0</v>
      </c>
      <c r="N31" s="596">
        <v>0</v>
      </c>
      <c r="O31" s="596">
        <v>0</v>
      </c>
      <c r="P31" s="596">
        <v>0</v>
      </c>
      <c r="Q31" s="596">
        <v>0</v>
      </c>
      <c r="R31" s="596">
        <v>0</v>
      </c>
      <c r="S31" s="596">
        <v>0</v>
      </c>
      <c r="T31" s="596">
        <v>0</v>
      </c>
      <c r="U31" s="596">
        <v>0</v>
      </c>
      <c r="V31" s="438" t="s">
        <v>887</v>
      </c>
    </row>
    <row r="32" spans="1:22" ht="16.5" customHeight="1">
      <c r="A32" s="435" t="s">
        <v>71</v>
      </c>
      <c r="B32" s="593">
        <f t="shared" si="1"/>
        <v>0</v>
      </c>
      <c r="C32" s="593">
        <f t="shared" si="1"/>
        <v>0</v>
      </c>
      <c r="D32" s="596">
        <v>0</v>
      </c>
      <c r="E32" s="596">
        <v>0</v>
      </c>
      <c r="F32" s="596">
        <v>0</v>
      </c>
      <c r="G32" s="596">
        <v>0</v>
      </c>
      <c r="H32" s="596">
        <v>0</v>
      </c>
      <c r="I32" s="596">
        <v>0</v>
      </c>
      <c r="J32" s="596">
        <v>0</v>
      </c>
      <c r="K32" s="596">
        <v>0</v>
      </c>
      <c r="L32" s="596">
        <v>0</v>
      </c>
      <c r="M32" s="596">
        <v>0</v>
      </c>
      <c r="N32" s="596">
        <v>0</v>
      </c>
      <c r="O32" s="596">
        <v>0</v>
      </c>
      <c r="P32" s="596">
        <v>0</v>
      </c>
      <c r="Q32" s="596">
        <v>0</v>
      </c>
      <c r="R32" s="596">
        <v>0</v>
      </c>
      <c r="S32" s="596">
        <v>0</v>
      </c>
      <c r="T32" s="596">
        <v>0</v>
      </c>
      <c r="U32" s="596">
        <v>0</v>
      </c>
      <c r="V32" s="438" t="s">
        <v>70</v>
      </c>
    </row>
    <row r="33" spans="1:22" ht="16.5" customHeight="1">
      <c r="A33" s="435" t="s">
        <v>69</v>
      </c>
      <c r="B33" s="593">
        <f t="shared" si="1"/>
        <v>0</v>
      </c>
      <c r="C33" s="593">
        <f t="shared" si="1"/>
        <v>0</v>
      </c>
      <c r="D33" s="596">
        <v>0</v>
      </c>
      <c r="E33" s="596">
        <v>0</v>
      </c>
      <c r="F33" s="596">
        <v>0</v>
      </c>
      <c r="G33" s="596">
        <v>0</v>
      </c>
      <c r="H33" s="596">
        <v>0</v>
      </c>
      <c r="I33" s="596">
        <v>0</v>
      </c>
      <c r="J33" s="596">
        <v>0</v>
      </c>
      <c r="K33" s="596">
        <v>0</v>
      </c>
      <c r="L33" s="596">
        <v>0</v>
      </c>
      <c r="M33" s="596">
        <v>0</v>
      </c>
      <c r="N33" s="596">
        <v>0</v>
      </c>
      <c r="O33" s="596">
        <v>0</v>
      </c>
      <c r="P33" s="596">
        <v>0</v>
      </c>
      <c r="Q33" s="596">
        <v>0</v>
      </c>
      <c r="R33" s="596">
        <v>0</v>
      </c>
      <c r="S33" s="596">
        <v>0</v>
      </c>
      <c r="T33" s="596">
        <v>0</v>
      </c>
      <c r="U33" s="596">
        <v>0</v>
      </c>
      <c r="V33" s="438" t="s">
        <v>888</v>
      </c>
    </row>
    <row r="34" spans="1:22" ht="16.5" customHeight="1">
      <c r="A34" s="439" t="s">
        <v>67</v>
      </c>
      <c r="B34" s="598">
        <f t="shared" si="1"/>
        <v>0</v>
      </c>
      <c r="C34" s="598">
        <f t="shared" si="1"/>
        <v>0</v>
      </c>
      <c r="D34" s="2088">
        <v>0</v>
      </c>
      <c r="E34" s="2088">
        <v>0</v>
      </c>
      <c r="F34" s="2088">
        <v>0</v>
      </c>
      <c r="G34" s="2088">
        <v>0</v>
      </c>
      <c r="H34" s="2088">
        <v>0</v>
      </c>
      <c r="I34" s="2088">
        <v>0</v>
      </c>
      <c r="J34" s="2088">
        <v>0</v>
      </c>
      <c r="K34" s="2088">
        <v>0</v>
      </c>
      <c r="L34" s="2088">
        <v>0</v>
      </c>
      <c r="M34" s="2088">
        <v>0</v>
      </c>
      <c r="N34" s="2088">
        <v>0</v>
      </c>
      <c r="O34" s="2088">
        <v>0</v>
      </c>
      <c r="P34" s="2088">
        <v>0</v>
      </c>
      <c r="Q34" s="2088">
        <v>0</v>
      </c>
      <c r="R34" s="2088">
        <v>0</v>
      </c>
      <c r="S34" s="2088">
        <v>0</v>
      </c>
      <c r="T34" s="2088">
        <v>0</v>
      </c>
      <c r="U34" s="2089">
        <v>0</v>
      </c>
      <c r="V34" s="442" t="s">
        <v>66</v>
      </c>
    </row>
    <row r="35" spans="1:22" ht="16.5" customHeight="1">
      <c r="A35" s="600" t="s">
        <v>1302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443"/>
      <c r="P35" s="548"/>
      <c r="Q35" s="548"/>
      <c r="R35" s="548"/>
      <c r="S35" s="548"/>
      <c r="T35" s="1607" t="s">
        <v>1303</v>
      </c>
      <c r="U35" s="1607"/>
      <c r="V35" s="1643"/>
    </row>
  </sheetData>
  <mergeCells count="9">
    <mergeCell ref="T35:V35"/>
    <mergeCell ref="A1:V1"/>
    <mergeCell ref="P4:R4"/>
    <mergeCell ref="S4:U4"/>
    <mergeCell ref="B4:C4"/>
    <mergeCell ref="D4:F4"/>
    <mergeCell ref="G4:I4"/>
    <mergeCell ref="J4:L4"/>
    <mergeCell ref="M4:O4"/>
  </mergeCells>
  <phoneticPr fontId="2" type="noConversion"/>
  <pageMargins left="0.41" right="0.43" top="0.25" bottom="0.19" header="0.17" footer="0.11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zoomScale="85" zoomScaleNormal="85" workbookViewId="0">
      <selection activeCell="U25" sqref="U25"/>
    </sheetView>
  </sheetViews>
  <sheetFormatPr defaultColWidth="7.77734375" defaultRowHeight="12.75"/>
  <cols>
    <col min="1" max="1" width="7.77734375" style="25"/>
    <col min="2" max="2" width="7.77734375" style="25" customWidth="1"/>
    <col min="3" max="3" width="10.5546875" style="25" customWidth="1"/>
    <col min="4" max="5" width="7.77734375" style="25" customWidth="1"/>
    <col min="6" max="6" width="11" style="25" customWidth="1"/>
    <col min="7" max="11" width="7.77734375" style="25" customWidth="1"/>
    <col min="12" max="12" width="10.77734375" style="25" customWidth="1"/>
    <col min="13" max="13" width="7.77734375" style="25" customWidth="1"/>
    <col min="14" max="14" width="11" style="25" customWidth="1"/>
    <col min="15" max="16" width="13.44140625" style="25" customWidth="1"/>
    <col min="17" max="17" width="7.77734375" style="25"/>
    <col min="18" max="16384" width="7.77734375" style="26"/>
  </cols>
  <sheetData>
    <row r="1" spans="1:17" ht="34.5" customHeight="1">
      <c r="A1" s="1665" t="s">
        <v>1345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45"/>
    </row>
    <row r="2" spans="1:17" ht="13.5">
      <c r="A2" s="573" t="s">
        <v>1318</v>
      </c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6"/>
      <c r="Q2" s="35"/>
    </row>
    <row r="3" spans="1:17" ht="23.25" customHeight="1">
      <c r="A3" s="515"/>
      <c r="B3" s="577" t="s">
        <v>1346</v>
      </c>
      <c r="C3" s="578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455"/>
      <c r="Q3" s="36"/>
    </row>
    <row r="4" spans="1:17" ht="23.25" customHeight="1">
      <c r="A4" s="582" t="s">
        <v>414</v>
      </c>
      <c r="B4" s="1670"/>
      <c r="C4" s="1671"/>
      <c r="D4" s="1666" t="s">
        <v>1347</v>
      </c>
      <c r="E4" s="1667"/>
      <c r="F4" s="1668"/>
      <c r="G4" s="1669" t="s">
        <v>1348</v>
      </c>
      <c r="H4" s="1667"/>
      <c r="I4" s="1668"/>
      <c r="J4" s="1666" t="s">
        <v>1349</v>
      </c>
      <c r="K4" s="1667"/>
      <c r="L4" s="1668"/>
      <c r="M4" s="1666" t="s">
        <v>1350</v>
      </c>
      <c r="N4" s="1667"/>
      <c r="O4" s="1668"/>
      <c r="P4" s="541" t="s">
        <v>29</v>
      </c>
      <c r="Q4" s="36"/>
    </row>
    <row r="5" spans="1:17" ht="23.25" customHeight="1">
      <c r="A5" s="582"/>
      <c r="B5" s="508" t="s">
        <v>41</v>
      </c>
      <c r="C5" s="582" t="s">
        <v>42</v>
      </c>
      <c r="D5" s="508" t="s">
        <v>41</v>
      </c>
      <c r="E5" s="582" t="s">
        <v>42</v>
      </c>
      <c r="F5" s="583" t="s">
        <v>30</v>
      </c>
      <c r="G5" s="508" t="s">
        <v>41</v>
      </c>
      <c r="H5" s="582" t="s">
        <v>42</v>
      </c>
      <c r="I5" s="583" t="s">
        <v>30</v>
      </c>
      <c r="J5" s="508" t="s">
        <v>41</v>
      </c>
      <c r="K5" s="582" t="s">
        <v>42</v>
      </c>
      <c r="L5" s="583" t="s">
        <v>30</v>
      </c>
      <c r="M5" s="508" t="s">
        <v>41</v>
      </c>
      <c r="N5" s="582" t="s">
        <v>42</v>
      </c>
      <c r="O5" s="583" t="s">
        <v>30</v>
      </c>
      <c r="P5" s="541"/>
      <c r="Q5" s="36"/>
    </row>
    <row r="6" spans="1:17" ht="23.25" customHeight="1">
      <c r="A6" s="584"/>
      <c r="B6" s="519" t="s">
        <v>31</v>
      </c>
      <c r="C6" s="519" t="s">
        <v>30</v>
      </c>
      <c r="D6" s="519" t="s">
        <v>31</v>
      </c>
      <c r="E6" s="519"/>
      <c r="F6" s="585" t="s">
        <v>32</v>
      </c>
      <c r="G6" s="519" t="s">
        <v>31</v>
      </c>
      <c r="H6" s="519"/>
      <c r="I6" s="585" t="s">
        <v>32</v>
      </c>
      <c r="J6" s="519" t="s">
        <v>31</v>
      </c>
      <c r="K6" s="519"/>
      <c r="L6" s="585" t="s">
        <v>32</v>
      </c>
      <c r="M6" s="519" t="s">
        <v>31</v>
      </c>
      <c r="N6" s="519"/>
      <c r="O6" s="585" t="s">
        <v>32</v>
      </c>
      <c r="P6" s="601"/>
      <c r="Q6" s="36"/>
    </row>
    <row r="7" spans="1:17" ht="23.25" customHeight="1">
      <c r="A7" s="423" t="s">
        <v>723</v>
      </c>
      <c r="B7" s="605">
        <v>1583.2</v>
      </c>
      <c r="C7" s="606">
        <v>73426.399999999994</v>
      </c>
      <c r="D7" s="606">
        <v>58.500000000000007</v>
      </c>
      <c r="E7" s="606">
        <v>2710.5</v>
      </c>
      <c r="F7" s="606">
        <v>4633.333333333333</v>
      </c>
      <c r="G7" s="606">
        <v>2.5</v>
      </c>
      <c r="H7" s="606">
        <v>32.299999999999997</v>
      </c>
      <c r="I7" s="606">
        <v>1291.9999999999998</v>
      </c>
      <c r="J7" s="606">
        <v>15.3</v>
      </c>
      <c r="K7" s="606">
        <v>396.90000000000003</v>
      </c>
      <c r="L7" s="606">
        <v>2594.1176470588234</v>
      </c>
      <c r="M7" s="606">
        <v>1506.9</v>
      </c>
      <c r="N7" s="606">
        <v>70286.7</v>
      </c>
      <c r="O7" s="607">
        <v>4664.3241090981483</v>
      </c>
      <c r="P7" s="423" t="s">
        <v>723</v>
      </c>
      <c r="Q7" s="36"/>
    </row>
    <row r="8" spans="1:17" ht="28.5" customHeight="1">
      <c r="A8" s="434" t="s">
        <v>1126</v>
      </c>
      <c r="B8" s="608">
        <f>D8+G8+J8+M8</f>
        <v>1371.9</v>
      </c>
      <c r="C8" s="609">
        <f>E8+H8+K8+N8</f>
        <v>61536.9</v>
      </c>
      <c r="D8" s="609">
        <f t="shared" ref="D8:O8" si="0">SUM(D9:D34)</f>
        <v>56.1</v>
      </c>
      <c r="E8" s="609">
        <f t="shared" si="0"/>
        <v>2528.8999999999996</v>
      </c>
      <c r="F8" s="609">
        <f t="shared" si="0"/>
        <v>13413.595576619271</v>
      </c>
      <c r="G8" s="609">
        <f t="shared" si="0"/>
        <v>4.5</v>
      </c>
      <c r="H8" s="609">
        <f t="shared" si="0"/>
        <v>56.4</v>
      </c>
      <c r="I8" s="609">
        <f t="shared" si="0"/>
        <v>1253.3333333333333</v>
      </c>
      <c r="J8" s="609">
        <f t="shared" si="0"/>
        <v>16.3</v>
      </c>
      <c r="K8" s="609">
        <f t="shared" si="0"/>
        <v>410.6</v>
      </c>
      <c r="L8" s="609">
        <f t="shared" si="0"/>
        <v>14414.807611438184</v>
      </c>
      <c r="M8" s="609">
        <f t="shared" si="0"/>
        <v>1295</v>
      </c>
      <c r="N8" s="609">
        <f t="shared" si="0"/>
        <v>58541</v>
      </c>
      <c r="O8" s="610">
        <f t="shared" si="0"/>
        <v>27096.048539242493</v>
      </c>
      <c r="P8" s="457" t="s">
        <v>1126</v>
      </c>
      <c r="Q8" s="44"/>
    </row>
    <row r="9" spans="1:17" ht="18" customHeight="1">
      <c r="A9" s="526" t="s">
        <v>889</v>
      </c>
      <c r="B9" s="611">
        <f t="shared" ref="B9:C32" si="1">D9+G9+J9+M9</f>
        <v>562</v>
      </c>
      <c r="C9" s="612">
        <f t="shared" si="1"/>
        <v>25402</v>
      </c>
      <c r="D9" s="612">
        <v>0</v>
      </c>
      <c r="E9" s="612">
        <v>0</v>
      </c>
      <c r="F9" s="612">
        <v>0</v>
      </c>
      <c r="G9" s="612">
        <v>0</v>
      </c>
      <c r="H9" s="612">
        <v>0</v>
      </c>
      <c r="I9" s="612">
        <v>0</v>
      </c>
      <c r="J9" s="612">
        <v>0</v>
      </c>
      <c r="K9" s="612">
        <v>0</v>
      </c>
      <c r="L9" s="612">
        <v>0</v>
      </c>
      <c r="M9" s="612">
        <v>562</v>
      </c>
      <c r="N9" s="612">
        <v>25402</v>
      </c>
      <c r="O9" s="613">
        <f>N9/M9*100</f>
        <v>4519.9288256227755</v>
      </c>
      <c r="P9" s="438" t="s">
        <v>890</v>
      </c>
      <c r="Q9" s="44"/>
    </row>
    <row r="10" spans="1:17" ht="18" customHeight="1">
      <c r="A10" s="526" t="s">
        <v>110</v>
      </c>
      <c r="B10" s="611">
        <f t="shared" si="1"/>
        <v>486.4</v>
      </c>
      <c r="C10" s="612">
        <f t="shared" si="1"/>
        <v>21701.1</v>
      </c>
      <c r="D10" s="612">
        <v>21.1</v>
      </c>
      <c r="E10" s="612">
        <v>984.3</v>
      </c>
      <c r="F10" s="612">
        <f>E10/D10*100</f>
        <v>4664.9289099526059</v>
      </c>
      <c r="G10" s="612">
        <v>4.5</v>
      </c>
      <c r="H10" s="612">
        <v>56.4</v>
      </c>
      <c r="I10" s="612">
        <f>H10/G10*100</f>
        <v>1253.3333333333333</v>
      </c>
      <c r="J10" s="612">
        <v>5.8</v>
      </c>
      <c r="K10" s="612">
        <v>86.4</v>
      </c>
      <c r="L10" s="612">
        <f>K10/J10*100</f>
        <v>1489.6551724137933</v>
      </c>
      <c r="M10" s="612">
        <v>455</v>
      </c>
      <c r="N10" s="612">
        <v>20574</v>
      </c>
      <c r="O10" s="613">
        <f t="shared" ref="O10:O32" si="2">N10/M10*100</f>
        <v>4521.7582417582416</v>
      </c>
      <c r="P10" s="438" t="s">
        <v>891</v>
      </c>
      <c r="Q10" s="44"/>
    </row>
    <row r="11" spans="1:17" ht="18" customHeight="1">
      <c r="A11" s="526" t="s">
        <v>892</v>
      </c>
      <c r="B11" s="611">
        <f t="shared" si="1"/>
        <v>36</v>
      </c>
      <c r="C11" s="612">
        <f t="shared" si="1"/>
        <v>1520.1</v>
      </c>
      <c r="D11" s="612">
        <v>30</v>
      </c>
      <c r="E11" s="612">
        <v>1328.6</v>
      </c>
      <c r="F11" s="612">
        <f>E11/D11*100</f>
        <v>4428.6666666666661</v>
      </c>
      <c r="G11" s="612">
        <v>0</v>
      </c>
      <c r="H11" s="612">
        <v>0</v>
      </c>
      <c r="I11" s="612">
        <v>0</v>
      </c>
      <c r="J11" s="612">
        <v>4</v>
      </c>
      <c r="K11" s="612">
        <v>101.5</v>
      </c>
      <c r="L11" s="612">
        <f>K11/J11*100</f>
        <v>2537.5</v>
      </c>
      <c r="M11" s="612">
        <v>2</v>
      </c>
      <c r="N11" s="612">
        <v>90</v>
      </c>
      <c r="O11" s="613">
        <f t="shared" si="2"/>
        <v>4500</v>
      </c>
      <c r="P11" s="438" t="s">
        <v>893</v>
      </c>
      <c r="Q11" s="43"/>
    </row>
    <row r="12" spans="1:17" ht="18" customHeight="1">
      <c r="A12" s="526" t="s">
        <v>894</v>
      </c>
      <c r="B12" s="611">
        <f t="shared" si="1"/>
        <v>11.6</v>
      </c>
      <c r="C12" s="612">
        <f t="shared" si="1"/>
        <v>500.5</v>
      </c>
      <c r="D12" s="612">
        <v>5</v>
      </c>
      <c r="E12" s="612">
        <v>216</v>
      </c>
      <c r="F12" s="612">
        <f>E12/D12*100</f>
        <v>4320</v>
      </c>
      <c r="G12" s="612">
        <v>0</v>
      </c>
      <c r="H12" s="612">
        <v>0</v>
      </c>
      <c r="I12" s="612">
        <v>0</v>
      </c>
      <c r="J12" s="612">
        <v>1.6</v>
      </c>
      <c r="K12" s="612">
        <v>58.5</v>
      </c>
      <c r="L12" s="612">
        <f>K12/J12*100</f>
        <v>3656.25</v>
      </c>
      <c r="M12" s="612">
        <v>5</v>
      </c>
      <c r="N12" s="612">
        <v>226</v>
      </c>
      <c r="O12" s="613">
        <f t="shared" si="2"/>
        <v>4520</v>
      </c>
      <c r="P12" s="438" t="s">
        <v>895</v>
      </c>
      <c r="Q12" s="43"/>
    </row>
    <row r="13" spans="1:17" ht="18" customHeight="1">
      <c r="A13" s="526" t="s">
        <v>896</v>
      </c>
      <c r="B13" s="611">
        <f t="shared" si="1"/>
        <v>264</v>
      </c>
      <c r="C13" s="612">
        <f t="shared" si="1"/>
        <v>11933</v>
      </c>
      <c r="D13" s="614">
        <v>0</v>
      </c>
      <c r="E13" s="614">
        <v>0</v>
      </c>
      <c r="F13" s="614">
        <v>0</v>
      </c>
      <c r="G13" s="612">
        <v>0</v>
      </c>
      <c r="H13" s="612">
        <v>0</v>
      </c>
      <c r="I13" s="612">
        <v>0</v>
      </c>
      <c r="J13" s="614">
        <v>0</v>
      </c>
      <c r="K13" s="614">
        <v>0</v>
      </c>
      <c r="L13" s="612">
        <v>0</v>
      </c>
      <c r="M13" s="614">
        <v>264</v>
      </c>
      <c r="N13" s="615">
        <v>11933</v>
      </c>
      <c r="O13" s="613">
        <f t="shared" si="2"/>
        <v>4520.075757575758</v>
      </c>
      <c r="P13" s="438" t="s">
        <v>105</v>
      </c>
      <c r="Q13" s="33"/>
    </row>
    <row r="14" spans="1:17" ht="18" customHeight="1">
      <c r="A14" s="526" t="s">
        <v>897</v>
      </c>
      <c r="B14" s="611">
        <v>0</v>
      </c>
      <c r="C14" s="612">
        <v>0</v>
      </c>
      <c r="D14" s="614">
        <v>0</v>
      </c>
      <c r="E14" s="614">
        <v>0</v>
      </c>
      <c r="F14" s="614">
        <v>0</v>
      </c>
      <c r="G14" s="612">
        <v>0</v>
      </c>
      <c r="H14" s="612">
        <v>0</v>
      </c>
      <c r="I14" s="612">
        <v>0</v>
      </c>
      <c r="J14" s="614">
        <v>0</v>
      </c>
      <c r="K14" s="614">
        <v>0</v>
      </c>
      <c r="L14" s="612">
        <v>0</v>
      </c>
      <c r="M14" s="614">
        <v>0</v>
      </c>
      <c r="N14" s="612">
        <v>0</v>
      </c>
      <c r="O14" s="613">
        <v>0</v>
      </c>
      <c r="P14" s="438" t="s">
        <v>898</v>
      </c>
      <c r="Q14" s="32"/>
    </row>
    <row r="15" spans="1:17" ht="18" customHeight="1">
      <c r="A15" s="526" t="s">
        <v>899</v>
      </c>
      <c r="B15" s="611">
        <v>0</v>
      </c>
      <c r="C15" s="612">
        <v>0</v>
      </c>
      <c r="D15" s="614">
        <v>0</v>
      </c>
      <c r="E15" s="614">
        <v>0</v>
      </c>
      <c r="F15" s="614">
        <v>0</v>
      </c>
      <c r="G15" s="612">
        <v>0</v>
      </c>
      <c r="H15" s="612">
        <v>0</v>
      </c>
      <c r="I15" s="612">
        <v>0</v>
      </c>
      <c r="J15" s="614">
        <v>0</v>
      </c>
      <c r="K15" s="614">
        <v>0</v>
      </c>
      <c r="L15" s="612">
        <v>0</v>
      </c>
      <c r="M15" s="614">
        <v>0</v>
      </c>
      <c r="N15" s="612">
        <v>0</v>
      </c>
      <c r="O15" s="613">
        <v>0</v>
      </c>
      <c r="P15" s="438" t="s">
        <v>101</v>
      </c>
      <c r="Q15" s="34"/>
    </row>
    <row r="16" spans="1:17" ht="18" customHeight="1">
      <c r="A16" s="526" t="s">
        <v>900</v>
      </c>
      <c r="B16" s="611">
        <v>0</v>
      </c>
      <c r="C16" s="612">
        <v>0</v>
      </c>
      <c r="D16" s="614">
        <v>0</v>
      </c>
      <c r="E16" s="614">
        <v>0</v>
      </c>
      <c r="F16" s="614">
        <v>0</v>
      </c>
      <c r="G16" s="612">
        <v>0</v>
      </c>
      <c r="H16" s="612">
        <v>0</v>
      </c>
      <c r="I16" s="612">
        <v>0</v>
      </c>
      <c r="J16" s="614">
        <v>0</v>
      </c>
      <c r="K16" s="614">
        <v>0</v>
      </c>
      <c r="L16" s="612">
        <v>0</v>
      </c>
      <c r="M16" s="614">
        <v>0</v>
      </c>
      <c r="N16" s="612">
        <v>0</v>
      </c>
      <c r="O16" s="613">
        <v>0</v>
      </c>
      <c r="P16" s="438" t="s">
        <v>901</v>
      </c>
    </row>
    <row r="17" spans="1:16" ht="18" customHeight="1">
      <c r="A17" s="526" t="s">
        <v>902</v>
      </c>
      <c r="B17" s="611">
        <v>0</v>
      </c>
      <c r="C17" s="612">
        <v>0</v>
      </c>
      <c r="D17" s="614">
        <v>0</v>
      </c>
      <c r="E17" s="614">
        <v>0</v>
      </c>
      <c r="F17" s="614">
        <v>0</v>
      </c>
      <c r="G17" s="612">
        <v>0</v>
      </c>
      <c r="H17" s="612">
        <v>0</v>
      </c>
      <c r="I17" s="612">
        <v>0</v>
      </c>
      <c r="J17" s="614">
        <v>0</v>
      </c>
      <c r="K17" s="614">
        <v>0</v>
      </c>
      <c r="L17" s="612">
        <v>0</v>
      </c>
      <c r="M17" s="614">
        <v>0</v>
      </c>
      <c r="N17" s="612">
        <v>0</v>
      </c>
      <c r="O17" s="613">
        <v>0</v>
      </c>
      <c r="P17" s="438" t="s">
        <v>903</v>
      </c>
    </row>
    <row r="18" spans="1:16" ht="18" customHeight="1">
      <c r="A18" s="526" t="s">
        <v>904</v>
      </c>
      <c r="B18" s="611">
        <v>0</v>
      </c>
      <c r="C18" s="612">
        <v>0</v>
      </c>
      <c r="D18" s="614">
        <v>0</v>
      </c>
      <c r="E18" s="614">
        <v>0</v>
      </c>
      <c r="F18" s="614">
        <v>0</v>
      </c>
      <c r="G18" s="612">
        <v>0</v>
      </c>
      <c r="H18" s="612">
        <v>0</v>
      </c>
      <c r="I18" s="612">
        <v>0</v>
      </c>
      <c r="J18" s="614">
        <v>0</v>
      </c>
      <c r="K18" s="614">
        <v>0</v>
      </c>
      <c r="L18" s="612">
        <v>0</v>
      </c>
      <c r="M18" s="614">
        <v>0</v>
      </c>
      <c r="N18" s="612">
        <v>0</v>
      </c>
      <c r="O18" s="613">
        <v>0</v>
      </c>
      <c r="P18" s="438" t="s">
        <v>905</v>
      </c>
    </row>
    <row r="19" spans="1:16" ht="18" customHeight="1">
      <c r="A19" s="526" t="s">
        <v>96</v>
      </c>
      <c r="B19" s="611">
        <v>0</v>
      </c>
      <c r="C19" s="612">
        <v>0</v>
      </c>
      <c r="D19" s="614">
        <v>0</v>
      </c>
      <c r="E19" s="614">
        <v>0</v>
      </c>
      <c r="F19" s="614">
        <v>0</v>
      </c>
      <c r="G19" s="612">
        <v>0</v>
      </c>
      <c r="H19" s="612">
        <v>0</v>
      </c>
      <c r="I19" s="612">
        <v>0</v>
      </c>
      <c r="J19" s="614">
        <v>0</v>
      </c>
      <c r="K19" s="614">
        <v>0</v>
      </c>
      <c r="L19" s="612">
        <v>0</v>
      </c>
      <c r="M19" s="614">
        <v>0</v>
      </c>
      <c r="N19" s="612">
        <v>0</v>
      </c>
      <c r="O19" s="613">
        <v>0</v>
      </c>
      <c r="P19" s="438" t="s">
        <v>906</v>
      </c>
    </row>
    <row r="20" spans="1:16" ht="18" customHeight="1">
      <c r="A20" s="526" t="s">
        <v>39</v>
      </c>
      <c r="B20" s="611">
        <v>0</v>
      </c>
      <c r="C20" s="612">
        <v>0</v>
      </c>
      <c r="D20" s="614">
        <v>0</v>
      </c>
      <c r="E20" s="614">
        <v>0</v>
      </c>
      <c r="F20" s="614">
        <v>0</v>
      </c>
      <c r="G20" s="612">
        <v>0</v>
      </c>
      <c r="H20" s="612">
        <v>0</v>
      </c>
      <c r="I20" s="612">
        <v>0</v>
      </c>
      <c r="J20" s="614">
        <v>0</v>
      </c>
      <c r="K20" s="614">
        <v>0</v>
      </c>
      <c r="L20" s="612">
        <v>0</v>
      </c>
      <c r="M20" s="614">
        <v>0</v>
      </c>
      <c r="N20" s="612">
        <v>0</v>
      </c>
      <c r="O20" s="613">
        <v>0</v>
      </c>
      <c r="P20" s="438" t="s">
        <v>94</v>
      </c>
    </row>
    <row r="21" spans="1:16" ht="18" customHeight="1">
      <c r="A21" s="526" t="s">
        <v>907</v>
      </c>
      <c r="B21" s="611">
        <v>0</v>
      </c>
      <c r="C21" s="612">
        <v>0</v>
      </c>
      <c r="D21" s="614">
        <v>0</v>
      </c>
      <c r="E21" s="614">
        <v>0</v>
      </c>
      <c r="F21" s="614">
        <v>0</v>
      </c>
      <c r="G21" s="612">
        <v>0</v>
      </c>
      <c r="H21" s="612">
        <v>0</v>
      </c>
      <c r="I21" s="612">
        <v>0</v>
      </c>
      <c r="J21" s="614">
        <v>0</v>
      </c>
      <c r="K21" s="614">
        <v>0</v>
      </c>
      <c r="L21" s="612">
        <v>0</v>
      </c>
      <c r="M21" s="614">
        <v>0</v>
      </c>
      <c r="N21" s="612">
        <v>0</v>
      </c>
      <c r="O21" s="613">
        <v>0</v>
      </c>
      <c r="P21" s="438" t="s">
        <v>92</v>
      </c>
    </row>
    <row r="22" spans="1:16" ht="18" customHeight="1">
      <c r="A22" s="526" t="s">
        <v>908</v>
      </c>
      <c r="B22" s="611">
        <v>0</v>
      </c>
      <c r="C22" s="612">
        <v>0</v>
      </c>
      <c r="D22" s="614">
        <v>0</v>
      </c>
      <c r="E22" s="614">
        <v>0</v>
      </c>
      <c r="F22" s="614">
        <v>0</v>
      </c>
      <c r="G22" s="612">
        <v>0</v>
      </c>
      <c r="H22" s="612">
        <v>0</v>
      </c>
      <c r="I22" s="612">
        <v>0</v>
      </c>
      <c r="J22" s="614">
        <v>0</v>
      </c>
      <c r="K22" s="614">
        <v>0</v>
      </c>
      <c r="L22" s="612">
        <v>0</v>
      </c>
      <c r="M22" s="614">
        <v>0</v>
      </c>
      <c r="N22" s="612">
        <v>0</v>
      </c>
      <c r="O22" s="613">
        <v>0</v>
      </c>
      <c r="P22" s="438" t="s">
        <v>909</v>
      </c>
    </row>
    <row r="23" spans="1:16" ht="18" customHeight="1">
      <c r="A23" s="526" t="s">
        <v>89</v>
      </c>
      <c r="B23" s="611">
        <v>0</v>
      </c>
      <c r="C23" s="612">
        <v>0</v>
      </c>
      <c r="D23" s="614">
        <v>0</v>
      </c>
      <c r="E23" s="614">
        <v>0</v>
      </c>
      <c r="F23" s="614">
        <v>0</v>
      </c>
      <c r="G23" s="612">
        <v>0</v>
      </c>
      <c r="H23" s="612">
        <v>0</v>
      </c>
      <c r="I23" s="612">
        <v>0</v>
      </c>
      <c r="J23" s="614">
        <v>0</v>
      </c>
      <c r="K23" s="614">
        <v>0</v>
      </c>
      <c r="L23" s="612">
        <v>0</v>
      </c>
      <c r="M23" s="614">
        <v>0</v>
      </c>
      <c r="N23" s="612">
        <v>0</v>
      </c>
      <c r="O23" s="613">
        <v>0</v>
      </c>
      <c r="P23" s="438" t="s">
        <v>910</v>
      </c>
    </row>
    <row r="24" spans="1:16" ht="18" customHeight="1">
      <c r="A24" s="526" t="s">
        <v>911</v>
      </c>
      <c r="B24" s="611">
        <v>0</v>
      </c>
      <c r="C24" s="612">
        <v>0</v>
      </c>
      <c r="D24" s="614">
        <v>0</v>
      </c>
      <c r="E24" s="614">
        <v>0</v>
      </c>
      <c r="F24" s="614">
        <v>0</v>
      </c>
      <c r="G24" s="612">
        <v>0</v>
      </c>
      <c r="H24" s="612">
        <v>0</v>
      </c>
      <c r="I24" s="612">
        <v>0</v>
      </c>
      <c r="J24" s="614">
        <v>0</v>
      </c>
      <c r="K24" s="614">
        <v>0</v>
      </c>
      <c r="L24" s="612">
        <v>0</v>
      </c>
      <c r="M24" s="614">
        <v>0</v>
      </c>
      <c r="N24" s="612">
        <v>0</v>
      </c>
      <c r="O24" s="613">
        <v>0</v>
      </c>
      <c r="P24" s="438" t="s">
        <v>912</v>
      </c>
    </row>
    <row r="25" spans="1:16" ht="18" customHeight="1">
      <c r="A25" s="526" t="s">
        <v>913</v>
      </c>
      <c r="B25" s="611">
        <v>0</v>
      </c>
      <c r="C25" s="612">
        <v>0</v>
      </c>
      <c r="D25" s="614">
        <v>0</v>
      </c>
      <c r="E25" s="614">
        <v>0</v>
      </c>
      <c r="F25" s="614">
        <v>0</v>
      </c>
      <c r="G25" s="612">
        <v>0</v>
      </c>
      <c r="H25" s="612">
        <v>0</v>
      </c>
      <c r="I25" s="612">
        <v>0</v>
      </c>
      <c r="J25" s="614">
        <v>0</v>
      </c>
      <c r="K25" s="614">
        <v>0</v>
      </c>
      <c r="L25" s="612">
        <v>0</v>
      </c>
      <c r="M25" s="614">
        <v>0</v>
      </c>
      <c r="N25" s="612">
        <v>0</v>
      </c>
      <c r="O25" s="613">
        <v>0</v>
      </c>
      <c r="P25" s="438" t="s">
        <v>914</v>
      </c>
    </row>
    <row r="26" spans="1:16" ht="18" customHeight="1">
      <c r="A26" s="526" t="s">
        <v>83</v>
      </c>
      <c r="B26" s="611">
        <f t="shared" si="1"/>
        <v>4.0999999999999996</v>
      </c>
      <c r="C26" s="612">
        <f t="shared" si="1"/>
        <v>137.1</v>
      </c>
      <c r="D26" s="614">
        <v>0</v>
      </c>
      <c r="E26" s="614">
        <v>0</v>
      </c>
      <c r="F26" s="614">
        <v>0</v>
      </c>
      <c r="G26" s="612">
        <v>0</v>
      </c>
      <c r="H26" s="612">
        <v>0</v>
      </c>
      <c r="I26" s="612">
        <v>0</v>
      </c>
      <c r="J26" s="602">
        <v>4.0999999999999996</v>
      </c>
      <c r="K26" s="602">
        <v>137.1</v>
      </c>
      <c r="L26" s="612">
        <f t="shared" ref="L26:L27" si="3">K26/J26*100</f>
        <v>3343.9024390243903</v>
      </c>
      <c r="M26" s="614">
        <v>0</v>
      </c>
      <c r="N26" s="612">
        <v>0</v>
      </c>
      <c r="O26" s="613">
        <v>0</v>
      </c>
      <c r="P26" s="438" t="s">
        <v>82</v>
      </c>
    </row>
    <row r="27" spans="1:16" ht="18" customHeight="1">
      <c r="A27" s="526" t="s">
        <v>915</v>
      </c>
      <c r="B27" s="611">
        <f t="shared" si="1"/>
        <v>0.8</v>
      </c>
      <c r="C27" s="612">
        <f t="shared" si="1"/>
        <v>27.1</v>
      </c>
      <c r="D27" s="614">
        <v>0</v>
      </c>
      <c r="E27" s="614">
        <v>0</v>
      </c>
      <c r="F27" s="614">
        <v>0</v>
      </c>
      <c r="G27" s="612">
        <v>0</v>
      </c>
      <c r="H27" s="612">
        <v>0</v>
      </c>
      <c r="I27" s="612">
        <v>0</v>
      </c>
      <c r="J27" s="602">
        <v>0.8</v>
      </c>
      <c r="K27" s="602">
        <v>27.1</v>
      </c>
      <c r="L27" s="612">
        <f t="shared" si="3"/>
        <v>3387.5</v>
      </c>
      <c r="M27" s="614">
        <v>0</v>
      </c>
      <c r="N27" s="612">
        <v>0</v>
      </c>
      <c r="O27" s="613">
        <v>0</v>
      </c>
      <c r="P27" s="438" t="s">
        <v>916</v>
      </c>
    </row>
    <row r="28" spans="1:16" ht="18" customHeight="1">
      <c r="A28" s="526" t="s">
        <v>917</v>
      </c>
      <c r="B28" s="611">
        <v>0</v>
      </c>
      <c r="C28" s="612">
        <v>0</v>
      </c>
      <c r="D28" s="614">
        <v>0</v>
      </c>
      <c r="E28" s="614">
        <v>0</v>
      </c>
      <c r="F28" s="614">
        <v>0</v>
      </c>
      <c r="G28" s="612">
        <v>0</v>
      </c>
      <c r="H28" s="612">
        <v>0</v>
      </c>
      <c r="I28" s="612">
        <v>0</v>
      </c>
      <c r="J28" s="602">
        <v>0</v>
      </c>
      <c r="K28" s="602">
        <v>0</v>
      </c>
      <c r="L28" s="602">
        <v>0</v>
      </c>
      <c r="M28" s="614">
        <v>0</v>
      </c>
      <c r="N28" s="612">
        <v>0</v>
      </c>
      <c r="O28" s="613">
        <v>0</v>
      </c>
      <c r="P28" s="438" t="s">
        <v>886</v>
      </c>
    </row>
    <row r="29" spans="1:16" ht="18" customHeight="1">
      <c r="A29" s="526" t="s">
        <v>918</v>
      </c>
      <c r="B29" s="611">
        <v>0</v>
      </c>
      <c r="C29" s="612">
        <v>0</v>
      </c>
      <c r="D29" s="614">
        <v>0</v>
      </c>
      <c r="E29" s="614">
        <v>0</v>
      </c>
      <c r="F29" s="614">
        <v>0</v>
      </c>
      <c r="G29" s="612">
        <v>0</v>
      </c>
      <c r="H29" s="612">
        <v>0</v>
      </c>
      <c r="I29" s="612">
        <v>0</v>
      </c>
      <c r="J29" s="602">
        <v>0</v>
      </c>
      <c r="K29" s="602">
        <v>0</v>
      </c>
      <c r="L29" s="602">
        <v>0</v>
      </c>
      <c r="M29" s="614">
        <v>0</v>
      </c>
      <c r="N29" s="612">
        <v>0</v>
      </c>
      <c r="O29" s="613">
        <v>0</v>
      </c>
      <c r="P29" s="438" t="s">
        <v>919</v>
      </c>
    </row>
    <row r="30" spans="1:16" ht="18" customHeight="1">
      <c r="A30" s="526" t="s">
        <v>920</v>
      </c>
      <c r="B30" s="611">
        <v>0</v>
      </c>
      <c r="C30" s="612">
        <v>0</v>
      </c>
      <c r="D30" s="614">
        <v>0</v>
      </c>
      <c r="E30" s="614">
        <v>0</v>
      </c>
      <c r="F30" s="614">
        <v>0</v>
      </c>
      <c r="G30" s="612">
        <v>0</v>
      </c>
      <c r="H30" s="612">
        <v>0</v>
      </c>
      <c r="I30" s="612">
        <v>0</v>
      </c>
      <c r="J30" s="602">
        <v>0</v>
      </c>
      <c r="K30" s="602">
        <v>0</v>
      </c>
      <c r="L30" s="602">
        <v>0</v>
      </c>
      <c r="M30" s="614">
        <v>0</v>
      </c>
      <c r="N30" s="612">
        <v>0</v>
      </c>
      <c r="O30" s="613">
        <v>0</v>
      </c>
      <c r="P30" s="438" t="s">
        <v>921</v>
      </c>
    </row>
    <row r="31" spans="1:16" ht="18" customHeight="1">
      <c r="A31" s="526" t="s">
        <v>922</v>
      </c>
      <c r="B31" s="611">
        <v>0</v>
      </c>
      <c r="C31" s="612">
        <v>0</v>
      </c>
      <c r="D31" s="614">
        <v>0</v>
      </c>
      <c r="E31" s="614">
        <v>0</v>
      </c>
      <c r="F31" s="614">
        <v>0</v>
      </c>
      <c r="G31" s="612">
        <v>0</v>
      </c>
      <c r="H31" s="612">
        <v>0</v>
      </c>
      <c r="I31" s="612">
        <v>0</v>
      </c>
      <c r="J31" s="602">
        <v>0</v>
      </c>
      <c r="K31" s="602">
        <v>0</v>
      </c>
      <c r="L31" s="602">
        <v>0</v>
      </c>
      <c r="M31" s="614">
        <v>0</v>
      </c>
      <c r="N31" s="612">
        <v>0</v>
      </c>
      <c r="O31" s="613">
        <v>0</v>
      </c>
      <c r="P31" s="438" t="s">
        <v>887</v>
      </c>
    </row>
    <row r="32" spans="1:16" ht="18" customHeight="1">
      <c r="A32" s="526" t="s">
        <v>71</v>
      </c>
      <c r="B32" s="611">
        <f t="shared" si="1"/>
        <v>7</v>
      </c>
      <c r="C32" s="612">
        <f t="shared" si="1"/>
        <v>316</v>
      </c>
      <c r="D32" s="614">
        <v>0</v>
      </c>
      <c r="E32" s="614">
        <v>0</v>
      </c>
      <c r="F32" s="614">
        <v>0</v>
      </c>
      <c r="G32" s="612">
        <v>0</v>
      </c>
      <c r="H32" s="612">
        <v>0</v>
      </c>
      <c r="I32" s="612">
        <v>0</v>
      </c>
      <c r="J32" s="602">
        <v>0</v>
      </c>
      <c r="K32" s="602">
        <v>0</v>
      </c>
      <c r="L32" s="602">
        <v>0</v>
      </c>
      <c r="M32" s="602">
        <v>7</v>
      </c>
      <c r="N32" s="602">
        <v>316</v>
      </c>
      <c r="O32" s="613">
        <f t="shared" si="2"/>
        <v>4514.2857142857147</v>
      </c>
      <c r="P32" s="438" t="s">
        <v>923</v>
      </c>
    </row>
    <row r="33" spans="1:16" ht="18" customHeight="1">
      <c r="A33" s="526" t="s">
        <v>69</v>
      </c>
      <c r="B33" s="611">
        <v>0</v>
      </c>
      <c r="C33" s="612">
        <v>0</v>
      </c>
      <c r="D33" s="614">
        <v>0</v>
      </c>
      <c r="E33" s="614">
        <v>0</v>
      </c>
      <c r="F33" s="614">
        <v>0</v>
      </c>
      <c r="G33" s="612">
        <v>0</v>
      </c>
      <c r="H33" s="612">
        <v>0</v>
      </c>
      <c r="I33" s="612">
        <v>0</v>
      </c>
      <c r="J33" s="602">
        <v>0</v>
      </c>
      <c r="K33" s="602">
        <v>0</v>
      </c>
      <c r="L33" s="602">
        <v>0</v>
      </c>
      <c r="M33" s="602">
        <v>0</v>
      </c>
      <c r="N33" s="602">
        <v>0</v>
      </c>
      <c r="O33" s="603">
        <v>0</v>
      </c>
      <c r="P33" s="438" t="s">
        <v>888</v>
      </c>
    </row>
    <row r="34" spans="1:16" ht="18" customHeight="1">
      <c r="A34" s="532" t="s">
        <v>924</v>
      </c>
      <c r="B34" s="616">
        <v>0</v>
      </c>
      <c r="C34" s="617">
        <v>0</v>
      </c>
      <c r="D34" s="617">
        <v>0</v>
      </c>
      <c r="E34" s="617">
        <v>0</v>
      </c>
      <c r="F34" s="617">
        <v>0</v>
      </c>
      <c r="G34" s="617">
        <v>0</v>
      </c>
      <c r="H34" s="617">
        <v>0</v>
      </c>
      <c r="I34" s="617">
        <v>0</v>
      </c>
      <c r="J34" s="617">
        <v>0</v>
      </c>
      <c r="K34" s="617">
        <v>0</v>
      </c>
      <c r="L34" s="617">
        <v>0</v>
      </c>
      <c r="M34" s="617">
        <v>0</v>
      </c>
      <c r="N34" s="617">
        <v>0</v>
      </c>
      <c r="O34" s="604">
        <v>0</v>
      </c>
      <c r="P34" s="442" t="s">
        <v>925</v>
      </c>
    </row>
    <row r="35" spans="1:16" ht="18" customHeight="1">
      <c r="A35" s="367" t="s">
        <v>1302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443"/>
      <c r="M35" s="548"/>
      <c r="N35" s="1643" t="s">
        <v>1303</v>
      </c>
      <c r="O35" s="1643"/>
      <c r="P35" s="1643"/>
    </row>
  </sheetData>
  <mergeCells count="7">
    <mergeCell ref="N35:P35"/>
    <mergeCell ref="A1:P1"/>
    <mergeCell ref="B4:C4"/>
    <mergeCell ref="D4:F4"/>
    <mergeCell ref="G4:I4"/>
    <mergeCell ref="J4:L4"/>
    <mergeCell ref="M4:O4"/>
  </mergeCells>
  <phoneticPr fontId="2" type="noConversion"/>
  <pageMargins left="0.41" right="0.43" top="0.25" bottom="0.19" header="0.17" footer="0.11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workbookViewId="0">
      <selection activeCell="M25" sqref="M25"/>
    </sheetView>
  </sheetViews>
  <sheetFormatPr defaultRowHeight="13.5"/>
  <cols>
    <col min="1" max="1" width="12.6640625" customWidth="1"/>
    <col min="2" max="2" width="9.88671875" customWidth="1"/>
    <col min="3" max="3" width="10.21875" customWidth="1"/>
    <col min="4" max="4" width="8.6640625" customWidth="1"/>
    <col min="5" max="5" width="9.109375" customWidth="1"/>
    <col min="6" max="6" width="12.44140625" customWidth="1"/>
    <col min="7" max="7" width="9.33203125" customWidth="1"/>
    <col min="8" max="8" width="9.44140625" customWidth="1"/>
    <col min="9" max="9" width="9.77734375" customWidth="1"/>
    <col min="10" max="10" width="12.6640625" customWidth="1"/>
  </cols>
  <sheetData>
    <row r="1" spans="1:11" ht="35.25" customHeight="1">
      <c r="A1" s="1665" t="s">
        <v>1345</v>
      </c>
      <c r="B1" s="1665"/>
      <c r="C1" s="1665"/>
      <c r="D1" s="1665"/>
      <c r="E1" s="1665"/>
      <c r="F1" s="1665"/>
      <c r="G1" s="1665"/>
      <c r="H1" s="1665"/>
      <c r="I1" s="1665"/>
      <c r="J1" s="1665"/>
      <c r="K1" s="45"/>
    </row>
    <row r="2" spans="1:11" ht="21.75" customHeight="1">
      <c r="A2" s="1672" t="s">
        <v>1318</v>
      </c>
      <c r="B2" s="1673"/>
      <c r="C2" s="575"/>
      <c r="D2" s="575"/>
      <c r="E2" s="575"/>
      <c r="F2" s="575"/>
      <c r="G2" s="575"/>
      <c r="H2" s="575"/>
      <c r="I2" s="575"/>
      <c r="J2" s="576" t="s">
        <v>23</v>
      </c>
      <c r="K2" s="35"/>
    </row>
    <row r="3" spans="1:11" ht="20.25" customHeight="1">
      <c r="A3" s="514"/>
      <c r="B3" s="577" t="s">
        <v>1351</v>
      </c>
      <c r="C3" s="578"/>
      <c r="D3" s="578"/>
      <c r="E3" s="578"/>
      <c r="F3" s="578"/>
      <c r="G3" s="578"/>
      <c r="H3" s="578"/>
      <c r="I3" s="618"/>
      <c r="J3" s="581"/>
      <c r="K3" s="49"/>
    </row>
    <row r="4" spans="1:11" ht="20.25" customHeight="1">
      <c r="A4" s="513" t="s">
        <v>414</v>
      </c>
      <c r="B4" s="1670"/>
      <c r="C4" s="1671"/>
      <c r="D4" s="1669" t="s">
        <v>1352</v>
      </c>
      <c r="E4" s="1667"/>
      <c r="F4" s="1668"/>
      <c r="G4" s="1666" t="s">
        <v>1353</v>
      </c>
      <c r="H4" s="1667"/>
      <c r="I4" s="1668"/>
      <c r="J4" s="541" t="s">
        <v>29</v>
      </c>
      <c r="K4" s="49"/>
    </row>
    <row r="5" spans="1:11" ht="20.25" customHeight="1">
      <c r="A5" s="513"/>
      <c r="B5" s="508" t="s">
        <v>41</v>
      </c>
      <c r="C5" s="582" t="s">
        <v>42</v>
      </c>
      <c r="D5" s="508" t="s">
        <v>41</v>
      </c>
      <c r="E5" s="582" t="s">
        <v>42</v>
      </c>
      <c r="F5" s="583" t="s">
        <v>30</v>
      </c>
      <c r="G5" s="508" t="s">
        <v>41</v>
      </c>
      <c r="H5" s="582" t="s">
        <v>42</v>
      </c>
      <c r="I5" s="583" t="s">
        <v>30</v>
      </c>
      <c r="J5" s="575"/>
      <c r="K5" s="49"/>
    </row>
    <row r="6" spans="1:11" ht="20.25" customHeight="1">
      <c r="A6" s="584"/>
      <c r="B6" s="519" t="s">
        <v>31</v>
      </c>
      <c r="C6" s="519" t="s">
        <v>30</v>
      </c>
      <c r="D6" s="519" t="s">
        <v>31</v>
      </c>
      <c r="E6" s="519"/>
      <c r="F6" s="585" t="s">
        <v>32</v>
      </c>
      <c r="G6" s="519" t="s">
        <v>31</v>
      </c>
      <c r="H6" s="519"/>
      <c r="I6" s="585" t="s">
        <v>32</v>
      </c>
      <c r="J6" s="586"/>
      <c r="K6" s="49"/>
    </row>
    <row r="7" spans="1:11" ht="20.25" customHeight="1">
      <c r="A7" s="423" t="s">
        <v>723</v>
      </c>
      <c r="B7" s="587">
        <f>D7+G7</f>
        <v>5346</v>
      </c>
      <c r="C7" s="588">
        <f>E7+H7</f>
        <v>269300</v>
      </c>
      <c r="D7" s="588">
        <f>SUM(D8:D33)</f>
        <v>3346</v>
      </c>
      <c r="E7" s="588">
        <f t="shared" ref="E7:I8" si="0">SUM(E8:E33)</f>
        <v>197808</v>
      </c>
      <c r="F7" s="588">
        <v>6686.6822164068735</v>
      </c>
      <c r="G7" s="588">
        <f t="shared" si="0"/>
        <v>2000</v>
      </c>
      <c r="H7" s="588">
        <f t="shared" si="0"/>
        <v>71492</v>
      </c>
      <c r="I7" s="589">
        <v>3571.5632109197272</v>
      </c>
      <c r="J7" s="541" t="s">
        <v>723</v>
      </c>
      <c r="K7" s="49"/>
    </row>
    <row r="8" spans="1:11" ht="29.25" customHeight="1">
      <c r="A8" s="434" t="s">
        <v>1126</v>
      </c>
      <c r="B8" s="590">
        <f>D8+G8</f>
        <v>2673</v>
      </c>
      <c r="C8" s="591">
        <f>E8+H8</f>
        <v>134650</v>
      </c>
      <c r="D8" s="591">
        <f>SUM(D9:D34)</f>
        <v>1673</v>
      </c>
      <c r="E8" s="591">
        <f t="shared" si="0"/>
        <v>98904</v>
      </c>
      <c r="F8" s="591">
        <f t="shared" si="0"/>
        <v>41381.579073696201</v>
      </c>
      <c r="G8" s="591">
        <f t="shared" si="0"/>
        <v>1000</v>
      </c>
      <c r="H8" s="591">
        <f t="shared" si="0"/>
        <v>35746</v>
      </c>
      <c r="I8" s="592">
        <f t="shared" si="0"/>
        <v>3574.6000000000004</v>
      </c>
      <c r="J8" s="457" t="s">
        <v>1126</v>
      </c>
      <c r="K8" s="48"/>
    </row>
    <row r="9" spans="1:11" ht="15" customHeight="1">
      <c r="A9" s="435" t="s">
        <v>889</v>
      </c>
      <c r="B9" s="593">
        <f t="shared" ref="B9:C26" si="1">D9+G9</f>
        <v>20</v>
      </c>
      <c r="C9" s="594">
        <f t="shared" si="1"/>
        <v>1182</v>
      </c>
      <c r="D9" s="594">
        <v>20</v>
      </c>
      <c r="E9" s="594">
        <v>1182</v>
      </c>
      <c r="F9" s="594">
        <f>E9/D9*100</f>
        <v>5910</v>
      </c>
      <c r="G9" s="594">
        <v>0</v>
      </c>
      <c r="H9" s="594">
        <v>0</v>
      </c>
      <c r="I9" s="595">
        <v>0</v>
      </c>
      <c r="J9" s="438" t="s">
        <v>890</v>
      </c>
      <c r="K9" s="48"/>
    </row>
    <row r="10" spans="1:11" ht="15" customHeight="1">
      <c r="A10" s="435" t="s">
        <v>926</v>
      </c>
      <c r="B10" s="593">
        <f t="shared" si="1"/>
        <v>40</v>
      </c>
      <c r="C10" s="594">
        <f t="shared" si="1"/>
        <v>2365</v>
      </c>
      <c r="D10" s="594">
        <v>40</v>
      </c>
      <c r="E10" s="594">
        <v>2365</v>
      </c>
      <c r="F10" s="594">
        <f t="shared" ref="F10:F26" si="2">E10/D10*100</f>
        <v>5912.5</v>
      </c>
      <c r="G10" s="594">
        <v>0</v>
      </c>
      <c r="H10" s="594">
        <v>0</v>
      </c>
      <c r="I10" s="595">
        <v>0</v>
      </c>
      <c r="J10" s="438" t="s">
        <v>891</v>
      </c>
      <c r="K10" s="48"/>
    </row>
    <row r="11" spans="1:11" ht="15" customHeight="1">
      <c r="A11" s="435" t="s">
        <v>35</v>
      </c>
      <c r="B11" s="593">
        <f t="shared" si="1"/>
        <v>2320</v>
      </c>
      <c r="C11" s="1564">
        <v>113782</v>
      </c>
      <c r="D11" s="594">
        <v>1320</v>
      </c>
      <c r="E11" s="594">
        <v>78036</v>
      </c>
      <c r="F11" s="594">
        <f t="shared" si="2"/>
        <v>5911.818181818182</v>
      </c>
      <c r="G11" s="594">
        <v>1000</v>
      </c>
      <c r="H11" s="594">
        <v>35746</v>
      </c>
      <c r="I11" s="595">
        <f>H11/G11*100</f>
        <v>3574.6000000000004</v>
      </c>
      <c r="J11" s="438" t="s">
        <v>893</v>
      </c>
      <c r="K11" s="47"/>
    </row>
    <row r="12" spans="1:11" ht="15" customHeight="1">
      <c r="A12" s="435" t="s">
        <v>894</v>
      </c>
      <c r="B12" s="593">
        <f t="shared" si="1"/>
        <v>86</v>
      </c>
      <c r="C12" s="1564">
        <v>5084</v>
      </c>
      <c r="D12" s="594">
        <v>86</v>
      </c>
      <c r="E12" s="594">
        <v>5084</v>
      </c>
      <c r="F12" s="594">
        <f t="shared" si="2"/>
        <v>5911.6279069767443</v>
      </c>
      <c r="G12" s="594">
        <v>0</v>
      </c>
      <c r="H12" s="594">
        <v>0</v>
      </c>
      <c r="I12" s="595">
        <v>0</v>
      </c>
      <c r="J12" s="438" t="s">
        <v>927</v>
      </c>
      <c r="K12" s="47"/>
    </row>
    <row r="13" spans="1:11" ht="15" customHeight="1">
      <c r="A13" s="435" t="s">
        <v>106</v>
      </c>
      <c r="B13" s="593">
        <f t="shared" si="1"/>
        <v>164</v>
      </c>
      <c r="C13" s="1564">
        <v>9695</v>
      </c>
      <c r="D13" s="594">
        <v>164</v>
      </c>
      <c r="E13" s="594">
        <v>9695</v>
      </c>
      <c r="F13" s="594">
        <f t="shared" si="2"/>
        <v>5911.5853658536589</v>
      </c>
      <c r="G13" s="594">
        <v>0</v>
      </c>
      <c r="H13" s="594">
        <v>0</v>
      </c>
      <c r="I13" s="595">
        <v>0</v>
      </c>
      <c r="J13" s="438" t="s">
        <v>105</v>
      </c>
      <c r="K13" s="46"/>
    </row>
    <row r="14" spans="1:11" ht="15" customHeight="1">
      <c r="A14" s="435" t="s">
        <v>897</v>
      </c>
      <c r="B14" s="593">
        <v>0</v>
      </c>
      <c r="C14" s="1564">
        <v>0</v>
      </c>
      <c r="D14" s="620">
        <v>0</v>
      </c>
      <c r="E14" s="594">
        <v>0</v>
      </c>
      <c r="F14" s="594">
        <v>0</v>
      </c>
      <c r="G14" s="594">
        <v>0</v>
      </c>
      <c r="H14" s="594">
        <v>0</v>
      </c>
      <c r="I14" s="595">
        <v>0</v>
      </c>
      <c r="J14" s="438" t="s">
        <v>898</v>
      </c>
    </row>
    <row r="15" spans="1:11" ht="15" customHeight="1">
      <c r="A15" s="435" t="s">
        <v>102</v>
      </c>
      <c r="B15" s="593">
        <v>0</v>
      </c>
      <c r="C15" s="1564">
        <v>0</v>
      </c>
      <c r="D15" s="620">
        <v>0</v>
      </c>
      <c r="E15" s="594">
        <v>0</v>
      </c>
      <c r="F15" s="594">
        <v>0</v>
      </c>
      <c r="G15" s="594">
        <v>0</v>
      </c>
      <c r="H15" s="594">
        <v>0</v>
      </c>
      <c r="I15" s="595">
        <v>0</v>
      </c>
      <c r="J15" s="438" t="s">
        <v>928</v>
      </c>
    </row>
    <row r="16" spans="1:11" ht="15" customHeight="1">
      <c r="A16" s="435" t="s">
        <v>900</v>
      </c>
      <c r="B16" s="593">
        <v>0</v>
      </c>
      <c r="C16" s="1564">
        <v>0</v>
      </c>
      <c r="D16" s="620">
        <v>0</v>
      </c>
      <c r="E16" s="594">
        <v>0</v>
      </c>
      <c r="F16" s="594">
        <v>0</v>
      </c>
      <c r="G16" s="594">
        <v>0</v>
      </c>
      <c r="H16" s="594">
        <v>0</v>
      </c>
      <c r="I16" s="595">
        <v>0</v>
      </c>
      <c r="J16" s="438" t="s">
        <v>901</v>
      </c>
    </row>
    <row r="17" spans="1:10" ht="15" customHeight="1">
      <c r="A17" s="435" t="s">
        <v>902</v>
      </c>
      <c r="B17" s="593">
        <v>0</v>
      </c>
      <c r="C17" s="1564">
        <v>0</v>
      </c>
      <c r="D17" s="620">
        <v>0</v>
      </c>
      <c r="E17" s="594">
        <v>0</v>
      </c>
      <c r="F17" s="594">
        <v>0</v>
      </c>
      <c r="G17" s="594">
        <v>0</v>
      </c>
      <c r="H17" s="594">
        <v>0</v>
      </c>
      <c r="I17" s="595">
        <v>0</v>
      </c>
      <c r="J17" s="438" t="s">
        <v>903</v>
      </c>
    </row>
    <row r="18" spans="1:10" ht="15" customHeight="1">
      <c r="A18" s="435" t="s">
        <v>38</v>
      </c>
      <c r="B18" s="593">
        <v>0</v>
      </c>
      <c r="C18" s="1564">
        <v>0</v>
      </c>
      <c r="D18" s="620">
        <v>0</v>
      </c>
      <c r="E18" s="594">
        <v>0</v>
      </c>
      <c r="F18" s="594">
        <v>0</v>
      </c>
      <c r="G18" s="594">
        <v>0</v>
      </c>
      <c r="H18" s="594">
        <v>0</v>
      </c>
      <c r="I18" s="595">
        <v>0</v>
      </c>
      <c r="J18" s="438" t="s">
        <v>905</v>
      </c>
    </row>
    <row r="19" spans="1:10" ht="15" customHeight="1">
      <c r="A19" s="435" t="s">
        <v>96</v>
      </c>
      <c r="B19" s="593">
        <v>0</v>
      </c>
      <c r="C19" s="1564">
        <v>0</v>
      </c>
      <c r="D19" s="620">
        <v>0</v>
      </c>
      <c r="E19" s="594">
        <v>0</v>
      </c>
      <c r="F19" s="594">
        <v>0</v>
      </c>
      <c r="G19" s="594">
        <v>0</v>
      </c>
      <c r="H19" s="594">
        <v>0</v>
      </c>
      <c r="I19" s="595">
        <v>0</v>
      </c>
      <c r="J19" s="438" t="s">
        <v>95</v>
      </c>
    </row>
    <row r="20" spans="1:10" ht="15" customHeight="1">
      <c r="A20" s="435" t="s">
        <v>929</v>
      </c>
      <c r="B20" s="593">
        <v>0</v>
      </c>
      <c r="C20" s="1564">
        <v>0</v>
      </c>
      <c r="D20" s="620">
        <v>0</v>
      </c>
      <c r="E20" s="594">
        <v>0</v>
      </c>
      <c r="F20" s="594">
        <v>0</v>
      </c>
      <c r="G20" s="594">
        <v>0</v>
      </c>
      <c r="H20" s="594">
        <v>0</v>
      </c>
      <c r="I20" s="595">
        <v>0</v>
      </c>
      <c r="J20" s="438" t="s">
        <v>930</v>
      </c>
    </row>
    <row r="21" spans="1:10" ht="15" customHeight="1">
      <c r="A21" s="435" t="s">
        <v>907</v>
      </c>
      <c r="B21" s="593">
        <v>0</v>
      </c>
      <c r="C21" s="1564">
        <v>0</v>
      </c>
      <c r="D21" s="620">
        <v>0</v>
      </c>
      <c r="E21" s="594">
        <v>0</v>
      </c>
      <c r="F21" s="594">
        <v>0</v>
      </c>
      <c r="G21" s="594">
        <v>0</v>
      </c>
      <c r="H21" s="594">
        <v>0</v>
      </c>
      <c r="I21" s="595">
        <v>0</v>
      </c>
      <c r="J21" s="438" t="s">
        <v>931</v>
      </c>
    </row>
    <row r="22" spans="1:10" ht="15" customHeight="1">
      <c r="A22" s="435" t="s">
        <v>932</v>
      </c>
      <c r="B22" s="593">
        <v>0</v>
      </c>
      <c r="C22" s="1564">
        <v>0</v>
      </c>
      <c r="D22" s="620">
        <v>0</v>
      </c>
      <c r="E22" s="594">
        <v>0</v>
      </c>
      <c r="F22" s="594">
        <v>0</v>
      </c>
      <c r="G22" s="594">
        <v>0</v>
      </c>
      <c r="H22" s="594">
        <v>0</v>
      </c>
      <c r="I22" s="595">
        <v>0</v>
      </c>
      <c r="J22" s="438" t="s">
        <v>909</v>
      </c>
    </row>
    <row r="23" spans="1:10" ht="15" customHeight="1">
      <c r="A23" s="435" t="s">
        <v>933</v>
      </c>
      <c r="B23" s="593">
        <v>0</v>
      </c>
      <c r="C23" s="1564">
        <v>0</v>
      </c>
      <c r="D23" s="620">
        <v>0</v>
      </c>
      <c r="E23" s="594">
        <v>0</v>
      </c>
      <c r="F23" s="594">
        <v>0</v>
      </c>
      <c r="G23" s="594">
        <v>0</v>
      </c>
      <c r="H23" s="594">
        <v>0</v>
      </c>
      <c r="I23" s="595">
        <v>0</v>
      </c>
      <c r="J23" s="438" t="s">
        <v>934</v>
      </c>
    </row>
    <row r="24" spans="1:10" ht="15" customHeight="1">
      <c r="A24" s="435" t="s">
        <v>911</v>
      </c>
      <c r="B24" s="593">
        <v>0</v>
      </c>
      <c r="C24" s="1564">
        <v>0</v>
      </c>
      <c r="D24" s="620">
        <v>0</v>
      </c>
      <c r="E24" s="594">
        <v>0</v>
      </c>
      <c r="F24" s="594">
        <v>0</v>
      </c>
      <c r="G24" s="594">
        <v>0</v>
      </c>
      <c r="H24" s="594">
        <v>0</v>
      </c>
      <c r="I24" s="595">
        <v>0</v>
      </c>
      <c r="J24" s="438" t="s">
        <v>912</v>
      </c>
    </row>
    <row r="25" spans="1:10" ht="15" customHeight="1">
      <c r="A25" s="435" t="s">
        <v>913</v>
      </c>
      <c r="B25" s="593">
        <f t="shared" si="1"/>
        <v>15</v>
      </c>
      <c r="C25" s="1564">
        <v>887</v>
      </c>
      <c r="D25" s="620">
        <v>15</v>
      </c>
      <c r="E25" s="594">
        <v>887</v>
      </c>
      <c r="F25" s="594">
        <f t="shared" si="2"/>
        <v>5913.333333333333</v>
      </c>
      <c r="G25" s="594">
        <v>0</v>
      </c>
      <c r="H25" s="594">
        <v>0</v>
      </c>
      <c r="I25" s="595">
        <v>0</v>
      </c>
      <c r="J25" s="438" t="s">
        <v>914</v>
      </c>
    </row>
    <row r="26" spans="1:10" ht="15" customHeight="1">
      <c r="A26" s="435" t="s">
        <v>83</v>
      </c>
      <c r="B26" s="593">
        <f t="shared" si="1"/>
        <v>28</v>
      </c>
      <c r="C26" s="1564">
        <v>1655</v>
      </c>
      <c r="D26" s="594">
        <v>28</v>
      </c>
      <c r="E26" s="594">
        <v>1655</v>
      </c>
      <c r="F26" s="594">
        <f t="shared" si="2"/>
        <v>5910.7142857142853</v>
      </c>
      <c r="G26" s="594">
        <v>0</v>
      </c>
      <c r="H26" s="594">
        <v>0</v>
      </c>
      <c r="I26" s="595">
        <v>0</v>
      </c>
      <c r="J26" s="438" t="s">
        <v>935</v>
      </c>
    </row>
    <row r="27" spans="1:10" ht="15" customHeight="1">
      <c r="A27" s="435" t="s">
        <v>915</v>
      </c>
      <c r="B27" s="593">
        <v>0</v>
      </c>
      <c r="C27" s="594">
        <v>0</v>
      </c>
      <c r="D27" s="620">
        <v>0</v>
      </c>
      <c r="E27" s="620">
        <v>0</v>
      </c>
      <c r="F27" s="594">
        <v>0</v>
      </c>
      <c r="G27" s="594">
        <v>0</v>
      </c>
      <c r="H27" s="594">
        <v>0</v>
      </c>
      <c r="I27" s="595">
        <v>0</v>
      </c>
      <c r="J27" s="438" t="s">
        <v>916</v>
      </c>
    </row>
    <row r="28" spans="1:10" ht="15" customHeight="1">
      <c r="A28" s="435" t="s">
        <v>917</v>
      </c>
      <c r="B28" s="593">
        <v>0</v>
      </c>
      <c r="C28" s="594">
        <v>0</v>
      </c>
      <c r="D28" s="620">
        <v>0</v>
      </c>
      <c r="E28" s="620">
        <v>0</v>
      </c>
      <c r="F28" s="594">
        <v>0</v>
      </c>
      <c r="G28" s="594">
        <v>0</v>
      </c>
      <c r="H28" s="594">
        <v>0</v>
      </c>
      <c r="I28" s="595">
        <v>0</v>
      </c>
      <c r="J28" s="438" t="s">
        <v>78</v>
      </c>
    </row>
    <row r="29" spans="1:10" ht="15" customHeight="1">
      <c r="A29" s="435" t="s">
        <v>918</v>
      </c>
      <c r="B29" s="593">
        <v>0</v>
      </c>
      <c r="C29" s="594">
        <v>0</v>
      </c>
      <c r="D29" s="620">
        <v>0</v>
      </c>
      <c r="E29" s="620">
        <v>0</v>
      </c>
      <c r="F29" s="594">
        <v>0</v>
      </c>
      <c r="G29" s="594">
        <v>0</v>
      </c>
      <c r="H29" s="594">
        <v>0</v>
      </c>
      <c r="I29" s="595">
        <v>0</v>
      </c>
      <c r="J29" s="438" t="s">
        <v>936</v>
      </c>
    </row>
    <row r="30" spans="1:10" ht="15" customHeight="1">
      <c r="A30" s="435" t="s">
        <v>920</v>
      </c>
      <c r="B30" s="593">
        <v>0</v>
      </c>
      <c r="C30" s="594">
        <v>0</v>
      </c>
      <c r="D30" s="620">
        <v>0</v>
      </c>
      <c r="E30" s="620">
        <v>0</v>
      </c>
      <c r="F30" s="594">
        <v>0</v>
      </c>
      <c r="G30" s="594">
        <v>0</v>
      </c>
      <c r="H30" s="594">
        <v>0</v>
      </c>
      <c r="I30" s="595">
        <v>0</v>
      </c>
      <c r="J30" s="438" t="s">
        <v>74</v>
      </c>
    </row>
    <row r="31" spans="1:10" ht="15" customHeight="1">
      <c r="A31" s="435" t="s">
        <v>922</v>
      </c>
      <c r="B31" s="593">
        <v>0</v>
      </c>
      <c r="C31" s="594">
        <v>0</v>
      </c>
      <c r="D31" s="620">
        <v>0</v>
      </c>
      <c r="E31" s="620">
        <v>0</v>
      </c>
      <c r="F31" s="594">
        <v>0</v>
      </c>
      <c r="G31" s="594">
        <v>0</v>
      </c>
      <c r="H31" s="594">
        <v>0</v>
      </c>
      <c r="I31" s="595">
        <v>0</v>
      </c>
      <c r="J31" s="438" t="s">
        <v>887</v>
      </c>
    </row>
    <row r="32" spans="1:10" ht="15" customHeight="1">
      <c r="A32" s="435" t="s">
        <v>937</v>
      </c>
      <c r="B32" s="593">
        <v>0</v>
      </c>
      <c r="C32" s="594">
        <v>0</v>
      </c>
      <c r="D32" s="620">
        <v>0</v>
      </c>
      <c r="E32" s="620">
        <v>0</v>
      </c>
      <c r="F32" s="594">
        <v>0</v>
      </c>
      <c r="G32" s="594">
        <v>0</v>
      </c>
      <c r="H32" s="594">
        <v>0</v>
      </c>
      <c r="I32" s="595">
        <v>0</v>
      </c>
      <c r="J32" s="438" t="s">
        <v>923</v>
      </c>
    </row>
    <row r="33" spans="1:10" ht="15" customHeight="1">
      <c r="A33" s="435" t="s">
        <v>938</v>
      </c>
      <c r="B33" s="593">
        <v>0</v>
      </c>
      <c r="C33" s="594">
        <v>0</v>
      </c>
      <c r="D33" s="620">
        <v>0</v>
      </c>
      <c r="E33" s="620">
        <v>0</v>
      </c>
      <c r="F33" s="594">
        <v>0</v>
      </c>
      <c r="G33" s="594">
        <v>0</v>
      </c>
      <c r="H33" s="594">
        <v>0</v>
      </c>
      <c r="I33" s="595">
        <v>0</v>
      </c>
      <c r="J33" s="438" t="s">
        <v>939</v>
      </c>
    </row>
    <row r="34" spans="1:10" ht="15" customHeight="1">
      <c r="A34" s="439" t="s">
        <v>924</v>
      </c>
      <c r="B34" s="2090">
        <v>0</v>
      </c>
      <c r="C34" s="2092">
        <v>0</v>
      </c>
      <c r="D34" s="2092">
        <v>0</v>
      </c>
      <c r="E34" s="2092">
        <v>0</v>
      </c>
      <c r="F34" s="2092">
        <v>0</v>
      </c>
      <c r="G34" s="2092">
        <v>0</v>
      </c>
      <c r="H34" s="2091">
        <v>0</v>
      </c>
      <c r="I34" s="2091">
        <v>0</v>
      </c>
      <c r="J34" s="442" t="s">
        <v>925</v>
      </c>
    </row>
    <row r="35" spans="1:10" ht="15" customHeight="1">
      <c r="A35" s="367" t="s">
        <v>1302</v>
      </c>
      <c r="B35" s="619"/>
      <c r="C35" s="619"/>
      <c r="D35" s="619"/>
      <c r="E35" s="619"/>
      <c r="F35" s="619"/>
      <c r="G35" s="443"/>
      <c r="H35" s="1643" t="s">
        <v>1303</v>
      </c>
      <c r="I35" s="1643"/>
      <c r="J35" s="1643"/>
    </row>
  </sheetData>
  <mergeCells count="6">
    <mergeCell ref="H35:J35"/>
    <mergeCell ref="A1:J1"/>
    <mergeCell ref="A2:B2"/>
    <mergeCell ref="B4:C4"/>
    <mergeCell ref="D4:F4"/>
    <mergeCell ref="G4:I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T13" sqref="T13"/>
    </sheetView>
  </sheetViews>
  <sheetFormatPr defaultRowHeight="13.5"/>
  <cols>
    <col min="1" max="1" width="11.44140625" customWidth="1"/>
    <col min="2" max="2" width="7.44140625" customWidth="1"/>
    <col min="3" max="3" width="10.77734375" customWidth="1"/>
    <col min="4" max="4" width="9.77734375" customWidth="1"/>
    <col min="5" max="5" width="8.109375" customWidth="1"/>
    <col min="6" max="6" width="8.21875" bestFit="1" customWidth="1"/>
    <col min="7" max="8" width="7.44140625" customWidth="1"/>
    <col min="9" max="9" width="9.88671875" customWidth="1"/>
    <col min="10" max="10" width="7.44140625" customWidth="1"/>
    <col min="11" max="11" width="11" customWidth="1"/>
    <col min="12" max="15" width="7.44140625" customWidth="1"/>
    <col min="16" max="17" width="8.21875" customWidth="1"/>
    <col min="18" max="18" width="10.109375" customWidth="1"/>
    <col min="19" max="19" width="11.44140625" customWidth="1"/>
  </cols>
  <sheetData>
    <row r="1" spans="1:20" ht="31.5" customHeight="1">
      <c r="A1" s="1665" t="s">
        <v>1345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1665"/>
      <c r="R1" s="1665"/>
      <c r="S1" s="1665"/>
      <c r="T1" s="45"/>
    </row>
    <row r="2" spans="1:20" ht="21.75" customHeight="1">
      <c r="A2" s="1672" t="s">
        <v>1318</v>
      </c>
      <c r="B2" s="1673"/>
      <c r="C2" s="575"/>
      <c r="D2" s="575"/>
      <c r="E2" s="575"/>
      <c r="F2" s="575"/>
      <c r="G2" s="575"/>
      <c r="H2" s="575"/>
      <c r="I2" s="575"/>
      <c r="J2" s="576"/>
      <c r="K2" s="575"/>
      <c r="L2" s="349"/>
      <c r="M2" s="349"/>
      <c r="N2" s="575"/>
      <c r="O2" s="575"/>
      <c r="P2" s="575"/>
      <c r="Q2" s="575"/>
      <c r="R2" s="575"/>
      <c r="S2" s="576" t="s">
        <v>23</v>
      </c>
      <c r="T2" s="49"/>
    </row>
    <row r="3" spans="1:20" ht="20.25" customHeight="1">
      <c r="A3" s="515"/>
      <c r="B3" s="577" t="s">
        <v>1354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622"/>
      <c r="Q3" s="622"/>
      <c r="R3" s="622"/>
      <c r="S3" s="455"/>
      <c r="T3" s="32"/>
    </row>
    <row r="4" spans="1:20" ht="20.25" customHeight="1">
      <c r="A4" s="582" t="s">
        <v>414</v>
      </c>
      <c r="B4" s="1670"/>
      <c r="C4" s="1671"/>
      <c r="D4" s="1666" t="s">
        <v>1355</v>
      </c>
      <c r="E4" s="1667"/>
      <c r="F4" s="1668"/>
      <c r="G4" s="1666" t="s">
        <v>1356</v>
      </c>
      <c r="H4" s="1667"/>
      <c r="I4" s="1668"/>
      <c r="J4" s="1666" t="s">
        <v>1357</v>
      </c>
      <c r="K4" s="1667"/>
      <c r="L4" s="1668"/>
      <c r="M4" s="1669" t="s">
        <v>1358</v>
      </c>
      <c r="N4" s="1667"/>
      <c r="O4" s="1668"/>
      <c r="P4" s="1669" t="s">
        <v>1359</v>
      </c>
      <c r="Q4" s="1667"/>
      <c r="R4" s="1668"/>
      <c r="S4" s="541" t="s">
        <v>29</v>
      </c>
      <c r="T4" s="32"/>
    </row>
    <row r="5" spans="1:20" ht="20.25" customHeight="1">
      <c r="A5" s="582"/>
      <c r="B5" s="508" t="s">
        <v>41</v>
      </c>
      <c r="C5" s="582" t="s">
        <v>42</v>
      </c>
      <c r="D5" s="508" t="s">
        <v>41</v>
      </c>
      <c r="E5" s="582" t="s">
        <v>42</v>
      </c>
      <c r="F5" s="583" t="s">
        <v>30</v>
      </c>
      <c r="G5" s="508" t="s">
        <v>41</v>
      </c>
      <c r="H5" s="582" t="s">
        <v>42</v>
      </c>
      <c r="I5" s="583" t="s">
        <v>30</v>
      </c>
      <c r="J5" s="508" t="s">
        <v>41</v>
      </c>
      <c r="K5" s="582" t="s">
        <v>42</v>
      </c>
      <c r="L5" s="583" t="s">
        <v>30</v>
      </c>
      <c r="M5" s="508" t="s">
        <v>41</v>
      </c>
      <c r="N5" s="582" t="s">
        <v>42</v>
      </c>
      <c r="O5" s="583" t="s">
        <v>30</v>
      </c>
      <c r="P5" s="508" t="s">
        <v>41</v>
      </c>
      <c r="Q5" s="582" t="s">
        <v>42</v>
      </c>
      <c r="R5" s="583" t="s">
        <v>30</v>
      </c>
      <c r="S5" s="516"/>
      <c r="T5" s="32"/>
    </row>
    <row r="6" spans="1:20" ht="20.25" customHeight="1">
      <c r="A6" s="584"/>
      <c r="B6" s="519" t="s">
        <v>31</v>
      </c>
      <c r="C6" s="519" t="s">
        <v>30</v>
      </c>
      <c r="D6" s="519" t="s">
        <v>31</v>
      </c>
      <c r="E6" s="519"/>
      <c r="F6" s="585" t="s">
        <v>32</v>
      </c>
      <c r="G6" s="519" t="s">
        <v>31</v>
      </c>
      <c r="H6" s="519"/>
      <c r="I6" s="585" t="s">
        <v>32</v>
      </c>
      <c r="J6" s="519" t="s">
        <v>31</v>
      </c>
      <c r="K6" s="519"/>
      <c r="L6" s="585" t="s">
        <v>32</v>
      </c>
      <c r="M6" s="519" t="s">
        <v>31</v>
      </c>
      <c r="N6" s="519"/>
      <c r="O6" s="585" t="s">
        <v>32</v>
      </c>
      <c r="P6" s="519" t="s">
        <v>31</v>
      </c>
      <c r="Q6" s="519"/>
      <c r="R6" s="585" t="s">
        <v>32</v>
      </c>
      <c r="S6" s="586"/>
      <c r="T6" s="32"/>
    </row>
    <row r="7" spans="1:20" s="39" customFormat="1" ht="20.25" customHeight="1">
      <c r="A7" s="423" t="s">
        <v>723</v>
      </c>
      <c r="B7" s="587">
        <v>1093.0999999999999</v>
      </c>
      <c r="C7" s="588">
        <v>36379</v>
      </c>
      <c r="D7" s="588">
        <v>15.4</v>
      </c>
      <c r="E7" s="588">
        <v>109.10000000000001</v>
      </c>
      <c r="F7" s="588"/>
      <c r="G7" s="588">
        <v>62.3</v>
      </c>
      <c r="H7" s="588">
        <v>2207.4</v>
      </c>
      <c r="I7" s="588"/>
      <c r="J7" s="588">
        <v>452.7</v>
      </c>
      <c r="K7" s="588">
        <v>24105.3</v>
      </c>
      <c r="L7" s="588"/>
      <c r="M7" s="588">
        <v>562.70000000000005</v>
      </c>
      <c r="N7" s="588">
        <v>9957.1999999999989</v>
      </c>
      <c r="O7" s="588"/>
      <c r="P7" s="588">
        <v>0</v>
      </c>
      <c r="Q7" s="588">
        <v>0</v>
      </c>
      <c r="R7" s="589"/>
      <c r="S7" s="541" t="s">
        <v>723</v>
      </c>
      <c r="T7" s="32"/>
    </row>
    <row r="8" spans="1:20" ht="24.75" customHeight="1">
      <c r="A8" s="434" t="s">
        <v>1126</v>
      </c>
      <c r="B8" s="590">
        <f>D8+G8+J8+M8</f>
        <v>943.1</v>
      </c>
      <c r="C8" s="591">
        <f>E8+H8+K8+N8</f>
        <v>25526.400000000001</v>
      </c>
      <c r="D8" s="591">
        <f>SUM(D9:D34)</f>
        <v>14.799999999999999</v>
      </c>
      <c r="E8" s="591">
        <f t="shared" ref="E8:O8" si="0">SUM(E9:E34)</f>
        <v>109.3</v>
      </c>
      <c r="F8" s="591">
        <f t="shared" si="0"/>
        <v>1604.1035280508963</v>
      </c>
      <c r="G8" s="591">
        <f t="shared" si="0"/>
        <v>63.3</v>
      </c>
      <c r="H8" s="591">
        <f t="shared" si="0"/>
        <v>2230.1</v>
      </c>
      <c r="I8" s="591">
        <f t="shared" si="0"/>
        <v>13989.867658276125</v>
      </c>
      <c r="J8" s="591">
        <f t="shared" si="0"/>
        <v>334</v>
      </c>
      <c r="K8" s="591">
        <f t="shared" si="0"/>
        <v>13119</v>
      </c>
      <c r="L8" s="591">
        <f t="shared" si="0"/>
        <v>19639.754962117939</v>
      </c>
      <c r="M8" s="591">
        <f t="shared" si="0"/>
        <v>531</v>
      </c>
      <c r="N8" s="591">
        <f t="shared" si="0"/>
        <v>10068</v>
      </c>
      <c r="O8" s="591">
        <f t="shared" si="0"/>
        <v>11368.15988840225</v>
      </c>
      <c r="P8" s="591">
        <v>0</v>
      </c>
      <c r="Q8" s="591">
        <v>0</v>
      </c>
      <c r="R8" s="592">
        <v>0</v>
      </c>
      <c r="S8" s="457" t="s">
        <v>1126</v>
      </c>
      <c r="T8" s="51"/>
    </row>
    <row r="9" spans="1:20" ht="16.5" customHeight="1">
      <c r="A9" s="526" t="s">
        <v>889</v>
      </c>
      <c r="B9" s="593">
        <f t="shared" ref="B9:C24" si="1">D9+G9+J9+M9</f>
        <v>203.6</v>
      </c>
      <c r="C9" s="594">
        <f t="shared" si="1"/>
        <v>5956.7</v>
      </c>
      <c r="D9" s="594">
        <v>7.6</v>
      </c>
      <c r="E9" s="594">
        <v>40.5</v>
      </c>
      <c r="F9" s="594">
        <f>E9/D9*100</f>
        <v>532.89473684210532</v>
      </c>
      <c r="G9" s="594">
        <v>30</v>
      </c>
      <c r="H9" s="594">
        <v>1001.2</v>
      </c>
      <c r="I9" s="594">
        <f>H9/G9*100</f>
        <v>3337.3333333333335</v>
      </c>
      <c r="J9" s="594">
        <v>87</v>
      </c>
      <c r="K9" s="594">
        <v>3417</v>
      </c>
      <c r="L9" s="594">
        <f>K9/J9*100</f>
        <v>3927.5862068965516</v>
      </c>
      <c r="M9" s="594">
        <v>79</v>
      </c>
      <c r="N9" s="594">
        <v>1498</v>
      </c>
      <c r="O9" s="594">
        <f>N9/M9*100</f>
        <v>1896.2025316455697</v>
      </c>
      <c r="P9" s="594">
        <v>0</v>
      </c>
      <c r="Q9" s="594">
        <v>0</v>
      </c>
      <c r="R9" s="595">
        <v>0</v>
      </c>
      <c r="S9" s="438" t="s">
        <v>890</v>
      </c>
      <c r="T9" s="51"/>
    </row>
    <row r="10" spans="1:20" ht="16.5" customHeight="1">
      <c r="A10" s="526" t="s">
        <v>926</v>
      </c>
      <c r="B10" s="593">
        <f t="shared" si="1"/>
        <v>64.5</v>
      </c>
      <c r="C10" s="594">
        <f t="shared" si="1"/>
        <v>1997.6</v>
      </c>
      <c r="D10" s="594">
        <v>6.5</v>
      </c>
      <c r="E10" s="594">
        <v>68.7</v>
      </c>
      <c r="F10" s="594">
        <f>E10/D10*100</f>
        <v>1056.9230769230769</v>
      </c>
      <c r="G10" s="594">
        <v>12</v>
      </c>
      <c r="H10" s="594">
        <v>324.89999999999998</v>
      </c>
      <c r="I10" s="594">
        <f>H10/G10*100</f>
        <v>2707.5</v>
      </c>
      <c r="J10" s="594">
        <v>36</v>
      </c>
      <c r="K10" s="594">
        <v>1414</v>
      </c>
      <c r="L10" s="594">
        <f t="shared" ref="L10:L14" si="2">K10/J10*100</f>
        <v>3927.7777777777778</v>
      </c>
      <c r="M10" s="594">
        <v>10</v>
      </c>
      <c r="N10" s="594">
        <v>190</v>
      </c>
      <c r="O10" s="594">
        <f t="shared" ref="O10:O15" si="3">N10/M10*100</f>
        <v>1900</v>
      </c>
      <c r="P10" s="594">
        <v>0</v>
      </c>
      <c r="Q10" s="594">
        <v>0</v>
      </c>
      <c r="R10" s="595">
        <v>0</v>
      </c>
      <c r="S10" s="438" t="s">
        <v>891</v>
      </c>
      <c r="T10" s="51"/>
    </row>
    <row r="11" spans="1:20" ht="16.5" customHeight="1">
      <c r="A11" s="526" t="s">
        <v>892</v>
      </c>
      <c r="B11" s="593">
        <f t="shared" si="1"/>
        <v>264</v>
      </c>
      <c r="C11" s="594">
        <f t="shared" si="1"/>
        <v>6481.6</v>
      </c>
      <c r="D11" s="594">
        <v>0</v>
      </c>
      <c r="E11" s="594">
        <v>0</v>
      </c>
      <c r="F11" s="594">
        <v>0</v>
      </c>
      <c r="G11" s="594">
        <v>19</v>
      </c>
      <c r="H11" s="594">
        <v>820.6</v>
      </c>
      <c r="I11" s="594">
        <f>H11/G11*100</f>
        <v>4318.9473684210525</v>
      </c>
      <c r="J11" s="594">
        <v>50</v>
      </c>
      <c r="K11" s="594">
        <v>1964</v>
      </c>
      <c r="L11" s="594">
        <f t="shared" si="2"/>
        <v>3928</v>
      </c>
      <c r="M11" s="594">
        <v>195</v>
      </c>
      <c r="N11" s="594">
        <v>3697</v>
      </c>
      <c r="O11" s="594">
        <f t="shared" si="3"/>
        <v>1895.897435897436</v>
      </c>
      <c r="P11" s="594">
        <v>0</v>
      </c>
      <c r="Q11" s="594">
        <v>0</v>
      </c>
      <c r="R11" s="595">
        <v>0</v>
      </c>
      <c r="S11" s="438" t="s">
        <v>893</v>
      </c>
      <c r="T11" s="50"/>
    </row>
    <row r="12" spans="1:20" ht="16.5" customHeight="1">
      <c r="A12" s="526" t="s">
        <v>894</v>
      </c>
      <c r="B12" s="593">
        <f t="shared" si="1"/>
        <v>88.3</v>
      </c>
      <c r="C12" s="594">
        <f t="shared" si="1"/>
        <v>2283.4</v>
      </c>
      <c r="D12" s="594">
        <v>0</v>
      </c>
      <c r="E12" s="594">
        <v>0</v>
      </c>
      <c r="F12" s="594">
        <v>0</v>
      </c>
      <c r="G12" s="594">
        <v>2.2999999999999998</v>
      </c>
      <c r="H12" s="594">
        <v>83.4</v>
      </c>
      <c r="I12" s="594">
        <f>H12/G12*100</f>
        <v>3626.0869565217399</v>
      </c>
      <c r="J12" s="594">
        <v>28</v>
      </c>
      <c r="K12" s="594">
        <v>1100</v>
      </c>
      <c r="L12" s="594">
        <f t="shared" si="2"/>
        <v>3928.5714285714284</v>
      </c>
      <c r="M12" s="594">
        <v>58</v>
      </c>
      <c r="N12" s="594">
        <v>1100</v>
      </c>
      <c r="O12" s="594">
        <f t="shared" si="3"/>
        <v>1896.5517241379309</v>
      </c>
      <c r="P12" s="594">
        <v>0</v>
      </c>
      <c r="Q12" s="594">
        <v>0</v>
      </c>
      <c r="R12" s="595">
        <v>0</v>
      </c>
      <c r="S12" s="438" t="s">
        <v>895</v>
      </c>
      <c r="T12" s="50"/>
    </row>
    <row r="13" spans="1:20" ht="16.5" customHeight="1">
      <c r="A13" s="526" t="s">
        <v>896</v>
      </c>
      <c r="B13" s="593">
        <f t="shared" si="1"/>
        <v>316</v>
      </c>
      <c r="C13" s="594">
        <f t="shared" si="1"/>
        <v>8694</v>
      </c>
      <c r="D13" s="594">
        <v>0</v>
      </c>
      <c r="E13" s="594">
        <v>0</v>
      </c>
      <c r="F13" s="594">
        <v>0</v>
      </c>
      <c r="G13" s="596">
        <v>0</v>
      </c>
      <c r="H13" s="596">
        <v>0</v>
      </c>
      <c r="I13" s="596">
        <v>0</v>
      </c>
      <c r="J13" s="596">
        <v>133</v>
      </c>
      <c r="K13" s="596">
        <v>5224</v>
      </c>
      <c r="L13" s="594">
        <f t="shared" si="2"/>
        <v>3927.8195488721808</v>
      </c>
      <c r="M13" s="596">
        <v>183</v>
      </c>
      <c r="N13" s="596">
        <v>3470</v>
      </c>
      <c r="O13" s="594">
        <f t="shared" si="3"/>
        <v>1896.1748633879783</v>
      </c>
      <c r="P13" s="594">
        <v>0</v>
      </c>
      <c r="Q13" s="594">
        <v>0</v>
      </c>
      <c r="R13" s="595">
        <v>0</v>
      </c>
      <c r="S13" s="438" t="s">
        <v>940</v>
      </c>
      <c r="T13" s="49"/>
    </row>
    <row r="14" spans="1:20" ht="16.5" customHeight="1">
      <c r="A14" s="526" t="s">
        <v>897</v>
      </c>
      <c r="B14" s="593">
        <v>0</v>
      </c>
      <c r="C14" s="594">
        <v>0</v>
      </c>
      <c r="D14" s="594">
        <v>0</v>
      </c>
      <c r="E14" s="594">
        <v>0</v>
      </c>
      <c r="F14" s="594">
        <v>0</v>
      </c>
      <c r="G14" s="596">
        <v>0</v>
      </c>
      <c r="H14" s="596">
        <v>0</v>
      </c>
      <c r="I14" s="596">
        <v>0</v>
      </c>
      <c r="J14" s="623">
        <v>0</v>
      </c>
      <c r="K14" s="623">
        <v>0</v>
      </c>
      <c r="L14" s="624">
        <v>0</v>
      </c>
      <c r="M14" s="596"/>
      <c r="N14" s="623"/>
      <c r="O14" s="594">
        <v>0</v>
      </c>
      <c r="P14" s="594">
        <v>0</v>
      </c>
      <c r="Q14" s="594">
        <v>0</v>
      </c>
      <c r="R14" s="595">
        <v>0</v>
      </c>
      <c r="S14" s="438" t="s">
        <v>898</v>
      </c>
      <c r="T14" s="32"/>
    </row>
    <row r="15" spans="1:20" ht="16.5" customHeight="1">
      <c r="A15" s="526" t="s">
        <v>899</v>
      </c>
      <c r="B15" s="593">
        <f t="shared" si="1"/>
        <v>6</v>
      </c>
      <c r="C15" s="594">
        <f t="shared" si="1"/>
        <v>113</v>
      </c>
      <c r="D15" s="594">
        <v>0</v>
      </c>
      <c r="E15" s="594">
        <v>0</v>
      </c>
      <c r="F15" s="594">
        <v>0</v>
      </c>
      <c r="G15" s="596">
        <v>0</v>
      </c>
      <c r="H15" s="596">
        <v>0</v>
      </c>
      <c r="I15" s="596">
        <v>0</v>
      </c>
      <c r="J15" s="623">
        <v>0</v>
      </c>
      <c r="K15" s="623">
        <v>0</v>
      </c>
      <c r="L15" s="624">
        <v>0</v>
      </c>
      <c r="M15" s="596">
        <v>6</v>
      </c>
      <c r="N15" s="623">
        <v>113</v>
      </c>
      <c r="O15" s="594">
        <f t="shared" si="3"/>
        <v>1883.3333333333333</v>
      </c>
      <c r="P15" s="594">
        <v>0</v>
      </c>
      <c r="Q15" s="594">
        <v>0</v>
      </c>
      <c r="R15" s="595">
        <v>0</v>
      </c>
      <c r="S15" s="438" t="s">
        <v>928</v>
      </c>
      <c r="T15" s="32"/>
    </row>
    <row r="16" spans="1:20" ht="16.5" customHeight="1">
      <c r="A16" s="526" t="s">
        <v>900</v>
      </c>
      <c r="B16" s="593">
        <v>0</v>
      </c>
      <c r="C16" s="594">
        <v>0</v>
      </c>
      <c r="D16" s="594">
        <v>0</v>
      </c>
      <c r="E16" s="594">
        <v>0</v>
      </c>
      <c r="F16" s="594">
        <v>0</v>
      </c>
      <c r="G16" s="596">
        <v>0</v>
      </c>
      <c r="H16" s="596">
        <v>0</v>
      </c>
      <c r="I16" s="596">
        <v>0</v>
      </c>
      <c r="J16" s="623">
        <v>0</v>
      </c>
      <c r="K16" s="623">
        <v>0</v>
      </c>
      <c r="L16" s="624">
        <v>0</v>
      </c>
      <c r="M16" s="624">
        <v>0</v>
      </c>
      <c r="N16" s="624">
        <v>0</v>
      </c>
      <c r="O16" s="620">
        <v>0</v>
      </c>
      <c r="P16" s="620">
        <v>0</v>
      </c>
      <c r="Q16" s="620">
        <v>0</v>
      </c>
      <c r="R16" s="595">
        <v>0</v>
      </c>
      <c r="S16" s="438" t="s">
        <v>901</v>
      </c>
    </row>
    <row r="17" spans="1:19" ht="16.5" customHeight="1">
      <c r="A17" s="526" t="s">
        <v>902</v>
      </c>
      <c r="B17" s="593">
        <v>0</v>
      </c>
      <c r="C17" s="594">
        <v>0</v>
      </c>
      <c r="D17" s="594">
        <v>0</v>
      </c>
      <c r="E17" s="594">
        <v>0</v>
      </c>
      <c r="F17" s="594">
        <v>0</v>
      </c>
      <c r="G17" s="596">
        <v>0</v>
      </c>
      <c r="H17" s="596">
        <v>0</v>
      </c>
      <c r="I17" s="596">
        <v>0</v>
      </c>
      <c r="J17" s="623">
        <v>0</v>
      </c>
      <c r="K17" s="623">
        <v>0</v>
      </c>
      <c r="L17" s="624">
        <v>0</v>
      </c>
      <c r="M17" s="624">
        <v>0</v>
      </c>
      <c r="N17" s="624">
        <v>0</v>
      </c>
      <c r="O17" s="620">
        <v>0</v>
      </c>
      <c r="P17" s="620">
        <v>0</v>
      </c>
      <c r="Q17" s="620">
        <v>0</v>
      </c>
      <c r="R17" s="595">
        <v>0</v>
      </c>
      <c r="S17" s="438" t="s">
        <v>903</v>
      </c>
    </row>
    <row r="18" spans="1:19" ht="16.5" customHeight="1">
      <c r="A18" s="526" t="s">
        <v>904</v>
      </c>
      <c r="B18" s="593">
        <v>0</v>
      </c>
      <c r="C18" s="594">
        <v>0</v>
      </c>
      <c r="D18" s="594">
        <v>0</v>
      </c>
      <c r="E18" s="594">
        <v>0</v>
      </c>
      <c r="F18" s="594">
        <v>0</v>
      </c>
      <c r="G18" s="596">
        <v>0</v>
      </c>
      <c r="H18" s="596">
        <v>0</v>
      </c>
      <c r="I18" s="596">
        <v>0</v>
      </c>
      <c r="J18" s="623">
        <v>0</v>
      </c>
      <c r="K18" s="623">
        <v>0</v>
      </c>
      <c r="L18" s="624">
        <v>0</v>
      </c>
      <c r="M18" s="624">
        <v>0</v>
      </c>
      <c r="N18" s="624">
        <v>0</v>
      </c>
      <c r="O18" s="620">
        <v>0</v>
      </c>
      <c r="P18" s="620">
        <v>0</v>
      </c>
      <c r="Q18" s="620">
        <v>0</v>
      </c>
      <c r="R18" s="595">
        <v>0</v>
      </c>
      <c r="S18" s="438" t="s">
        <v>905</v>
      </c>
    </row>
    <row r="19" spans="1:19" ht="16.5" customHeight="1">
      <c r="A19" s="526" t="s">
        <v>941</v>
      </c>
      <c r="B19" s="593">
        <v>0</v>
      </c>
      <c r="C19" s="594">
        <v>0</v>
      </c>
      <c r="D19" s="594">
        <v>0</v>
      </c>
      <c r="E19" s="594">
        <v>0</v>
      </c>
      <c r="F19" s="594">
        <v>0</v>
      </c>
      <c r="G19" s="596">
        <v>0</v>
      </c>
      <c r="H19" s="596">
        <v>0</v>
      </c>
      <c r="I19" s="596">
        <v>0</v>
      </c>
      <c r="J19" s="623">
        <v>0</v>
      </c>
      <c r="K19" s="623">
        <v>0</v>
      </c>
      <c r="L19" s="624">
        <v>0</v>
      </c>
      <c r="M19" s="624">
        <v>0</v>
      </c>
      <c r="N19" s="624">
        <v>0</v>
      </c>
      <c r="O19" s="620">
        <v>0</v>
      </c>
      <c r="P19" s="620">
        <v>0</v>
      </c>
      <c r="Q19" s="620">
        <v>0</v>
      </c>
      <c r="R19" s="595">
        <v>0</v>
      </c>
      <c r="S19" s="438" t="s">
        <v>906</v>
      </c>
    </row>
    <row r="20" spans="1:19" ht="16.5" customHeight="1">
      <c r="A20" s="526" t="s">
        <v>942</v>
      </c>
      <c r="B20" s="593">
        <v>0</v>
      </c>
      <c r="C20" s="594">
        <v>0</v>
      </c>
      <c r="D20" s="594">
        <v>0</v>
      </c>
      <c r="E20" s="594">
        <v>0</v>
      </c>
      <c r="F20" s="594">
        <v>0</v>
      </c>
      <c r="G20" s="596">
        <v>0</v>
      </c>
      <c r="H20" s="596">
        <v>0</v>
      </c>
      <c r="I20" s="596">
        <v>0</v>
      </c>
      <c r="J20" s="623">
        <v>0</v>
      </c>
      <c r="K20" s="623">
        <v>0</v>
      </c>
      <c r="L20" s="624">
        <v>0</v>
      </c>
      <c r="M20" s="624">
        <v>0</v>
      </c>
      <c r="N20" s="624">
        <v>0</v>
      </c>
      <c r="O20" s="620">
        <v>0</v>
      </c>
      <c r="P20" s="620">
        <v>0</v>
      </c>
      <c r="Q20" s="620">
        <v>0</v>
      </c>
      <c r="R20" s="595">
        <v>0</v>
      </c>
      <c r="S20" s="438" t="s">
        <v>930</v>
      </c>
    </row>
    <row r="21" spans="1:19" ht="16.5" customHeight="1">
      <c r="A21" s="526" t="s">
        <v>907</v>
      </c>
      <c r="B21" s="593">
        <v>0</v>
      </c>
      <c r="C21" s="594">
        <v>0</v>
      </c>
      <c r="D21" s="594">
        <v>0</v>
      </c>
      <c r="E21" s="594">
        <v>0</v>
      </c>
      <c r="F21" s="594">
        <v>0</v>
      </c>
      <c r="G21" s="596">
        <v>0</v>
      </c>
      <c r="H21" s="596">
        <v>0</v>
      </c>
      <c r="I21" s="596">
        <v>0</v>
      </c>
      <c r="J21" s="623">
        <v>0</v>
      </c>
      <c r="K21" s="623">
        <v>0</v>
      </c>
      <c r="L21" s="624">
        <v>0</v>
      </c>
      <c r="M21" s="624">
        <v>0</v>
      </c>
      <c r="N21" s="624">
        <v>0</v>
      </c>
      <c r="O21" s="620">
        <v>0</v>
      </c>
      <c r="P21" s="620">
        <v>0</v>
      </c>
      <c r="Q21" s="620">
        <v>0</v>
      </c>
      <c r="R21" s="595">
        <v>0</v>
      </c>
      <c r="S21" s="438" t="s">
        <v>931</v>
      </c>
    </row>
    <row r="22" spans="1:19" ht="16.5" customHeight="1">
      <c r="A22" s="526" t="s">
        <v>908</v>
      </c>
      <c r="B22" s="593">
        <v>0</v>
      </c>
      <c r="C22" s="594">
        <v>0</v>
      </c>
      <c r="D22" s="594">
        <v>0</v>
      </c>
      <c r="E22" s="594">
        <v>0</v>
      </c>
      <c r="F22" s="594">
        <v>0</v>
      </c>
      <c r="G22" s="596">
        <v>0</v>
      </c>
      <c r="H22" s="596">
        <v>0</v>
      </c>
      <c r="I22" s="596">
        <v>0</v>
      </c>
      <c r="J22" s="623">
        <v>0</v>
      </c>
      <c r="K22" s="623">
        <v>0</v>
      </c>
      <c r="L22" s="624">
        <v>0</v>
      </c>
      <c r="M22" s="624">
        <v>0</v>
      </c>
      <c r="N22" s="624">
        <v>0</v>
      </c>
      <c r="O22" s="620">
        <v>0</v>
      </c>
      <c r="P22" s="620">
        <v>0</v>
      </c>
      <c r="Q22" s="620">
        <v>0</v>
      </c>
      <c r="R22" s="595">
        <v>0</v>
      </c>
      <c r="S22" s="438" t="s">
        <v>909</v>
      </c>
    </row>
    <row r="23" spans="1:19" ht="16.5" customHeight="1">
      <c r="A23" s="526" t="s">
        <v>943</v>
      </c>
      <c r="B23" s="593">
        <v>0</v>
      </c>
      <c r="C23" s="594">
        <v>0</v>
      </c>
      <c r="D23" s="594">
        <v>0</v>
      </c>
      <c r="E23" s="594">
        <v>0</v>
      </c>
      <c r="F23" s="594">
        <v>0</v>
      </c>
      <c r="G23" s="596">
        <v>0</v>
      </c>
      <c r="H23" s="596">
        <v>0</v>
      </c>
      <c r="I23" s="596">
        <v>0</v>
      </c>
      <c r="J23" s="623">
        <v>0</v>
      </c>
      <c r="K23" s="623">
        <v>0</v>
      </c>
      <c r="L23" s="624">
        <v>0</v>
      </c>
      <c r="M23" s="624">
        <v>0</v>
      </c>
      <c r="N23" s="624">
        <v>0</v>
      </c>
      <c r="O23" s="620">
        <v>0</v>
      </c>
      <c r="P23" s="620">
        <v>0</v>
      </c>
      <c r="Q23" s="620">
        <v>0</v>
      </c>
      <c r="R23" s="595">
        <v>0</v>
      </c>
      <c r="S23" s="438" t="s">
        <v>934</v>
      </c>
    </row>
    <row r="24" spans="1:19" ht="16.5" customHeight="1">
      <c r="A24" s="526" t="s">
        <v>911</v>
      </c>
      <c r="B24" s="593">
        <f t="shared" si="1"/>
        <v>0.7</v>
      </c>
      <c r="C24" s="594">
        <f t="shared" si="1"/>
        <v>0.1</v>
      </c>
      <c r="D24" s="620">
        <v>0.7</v>
      </c>
      <c r="E24" s="620">
        <v>0.1</v>
      </c>
      <c r="F24" s="620">
        <f>E24/D24*100</f>
        <v>14.285714285714288</v>
      </c>
      <c r="G24" s="596">
        <v>0</v>
      </c>
      <c r="H24" s="596">
        <v>0</v>
      </c>
      <c r="I24" s="596">
        <v>0</v>
      </c>
      <c r="J24" s="623">
        <v>0</v>
      </c>
      <c r="K24" s="623">
        <v>0</v>
      </c>
      <c r="L24" s="624">
        <v>0</v>
      </c>
      <c r="M24" s="624">
        <v>0</v>
      </c>
      <c r="N24" s="624">
        <v>0</v>
      </c>
      <c r="O24" s="620">
        <v>0</v>
      </c>
      <c r="P24" s="620">
        <v>0</v>
      </c>
      <c r="Q24" s="620">
        <v>0</v>
      </c>
      <c r="R24" s="595">
        <v>0</v>
      </c>
      <c r="S24" s="438" t="s">
        <v>912</v>
      </c>
    </row>
    <row r="25" spans="1:19" ht="16.5" customHeight="1">
      <c r="A25" s="526" t="s">
        <v>913</v>
      </c>
      <c r="B25" s="593">
        <v>0</v>
      </c>
      <c r="C25" s="594">
        <v>0</v>
      </c>
      <c r="D25" s="620">
        <v>0</v>
      </c>
      <c r="E25" s="620">
        <v>0</v>
      </c>
      <c r="F25" s="620">
        <v>0</v>
      </c>
      <c r="G25" s="596">
        <v>0</v>
      </c>
      <c r="H25" s="596">
        <v>0</v>
      </c>
      <c r="I25" s="596">
        <v>0</v>
      </c>
      <c r="J25" s="623">
        <v>0</v>
      </c>
      <c r="K25" s="623">
        <v>0</v>
      </c>
      <c r="L25" s="624">
        <v>0</v>
      </c>
      <c r="M25" s="624">
        <v>0</v>
      </c>
      <c r="N25" s="624">
        <v>0</v>
      </c>
      <c r="O25" s="620">
        <v>0</v>
      </c>
      <c r="P25" s="620">
        <v>0</v>
      </c>
      <c r="Q25" s="620">
        <v>0</v>
      </c>
      <c r="R25" s="595">
        <v>0</v>
      </c>
      <c r="S25" s="438" t="s">
        <v>914</v>
      </c>
    </row>
    <row r="26" spans="1:19" ht="16.5" customHeight="1">
      <c r="A26" s="526" t="s">
        <v>944</v>
      </c>
      <c r="B26" s="593">
        <v>0</v>
      </c>
      <c r="C26" s="594">
        <v>0</v>
      </c>
      <c r="D26" s="620">
        <v>0</v>
      </c>
      <c r="E26" s="620">
        <v>0</v>
      </c>
      <c r="F26" s="620">
        <v>0</v>
      </c>
      <c r="G26" s="596">
        <v>0</v>
      </c>
      <c r="H26" s="596">
        <v>0</v>
      </c>
      <c r="I26" s="596">
        <v>0</v>
      </c>
      <c r="J26" s="623">
        <v>0</v>
      </c>
      <c r="K26" s="623">
        <v>0</v>
      </c>
      <c r="L26" s="624">
        <v>0</v>
      </c>
      <c r="M26" s="624">
        <v>0</v>
      </c>
      <c r="N26" s="624">
        <v>0</v>
      </c>
      <c r="O26" s="620">
        <v>0</v>
      </c>
      <c r="P26" s="620">
        <v>0</v>
      </c>
      <c r="Q26" s="620">
        <v>0</v>
      </c>
      <c r="R26" s="595">
        <v>0</v>
      </c>
      <c r="S26" s="438" t="s">
        <v>935</v>
      </c>
    </row>
    <row r="27" spans="1:19" ht="16.5" customHeight="1">
      <c r="A27" s="526" t="s">
        <v>915</v>
      </c>
      <c r="B27" s="593">
        <v>0</v>
      </c>
      <c r="C27" s="594">
        <v>0</v>
      </c>
      <c r="D27" s="620">
        <v>0</v>
      </c>
      <c r="E27" s="620">
        <v>0</v>
      </c>
      <c r="F27" s="620">
        <v>0</v>
      </c>
      <c r="G27" s="596">
        <v>0</v>
      </c>
      <c r="H27" s="596">
        <v>0</v>
      </c>
      <c r="I27" s="596">
        <v>0</v>
      </c>
      <c r="J27" s="623">
        <v>0</v>
      </c>
      <c r="K27" s="623">
        <v>0</v>
      </c>
      <c r="L27" s="624">
        <v>0</v>
      </c>
      <c r="M27" s="624">
        <v>0</v>
      </c>
      <c r="N27" s="624">
        <v>0</v>
      </c>
      <c r="O27" s="620">
        <v>0</v>
      </c>
      <c r="P27" s="620">
        <v>0</v>
      </c>
      <c r="Q27" s="620">
        <v>0</v>
      </c>
      <c r="R27" s="595">
        <v>0</v>
      </c>
      <c r="S27" s="438" t="s">
        <v>916</v>
      </c>
    </row>
    <row r="28" spans="1:19" ht="16.5" customHeight="1">
      <c r="A28" s="526" t="s">
        <v>917</v>
      </c>
      <c r="B28" s="593">
        <v>0</v>
      </c>
      <c r="C28" s="594">
        <v>0</v>
      </c>
      <c r="D28" s="620">
        <v>0</v>
      </c>
      <c r="E28" s="620">
        <v>0</v>
      </c>
      <c r="F28" s="620">
        <v>0</v>
      </c>
      <c r="G28" s="596">
        <v>0</v>
      </c>
      <c r="H28" s="596">
        <v>0</v>
      </c>
      <c r="I28" s="596">
        <v>0</v>
      </c>
      <c r="J28" s="623">
        <v>0</v>
      </c>
      <c r="K28" s="623">
        <v>0</v>
      </c>
      <c r="L28" s="624">
        <v>0</v>
      </c>
      <c r="M28" s="624">
        <v>0</v>
      </c>
      <c r="N28" s="624">
        <v>0</v>
      </c>
      <c r="O28" s="620">
        <v>0</v>
      </c>
      <c r="P28" s="620">
        <v>0</v>
      </c>
      <c r="Q28" s="620">
        <v>0</v>
      </c>
      <c r="R28" s="595">
        <v>0</v>
      </c>
      <c r="S28" s="438" t="s">
        <v>886</v>
      </c>
    </row>
    <row r="29" spans="1:19" ht="16.5" customHeight="1">
      <c r="A29" s="526" t="s">
        <v>918</v>
      </c>
      <c r="B29" s="593">
        <v>0</v>
      </c>
      <c r="C29" s="594">
        <v>0</v>
      </c>
      <c r="D29" s="620">
        <v>0</v>
      </c>
      <c r="E29" s="620">
        <v>0</v>
      </c>
      <c r="F29" s="620">
        <v>0</v>
      </c>
      <c r="G29" s="596">
        <v>0</v>
      </c>
      <c r="H29" s="596">
        <v>0</v>
      </c>
      <c r="I29" s="596">
        <v>0</v>
      </c>
      <c r="J29" s="623">
        <v>0</v>
      </c>
      <c r="K29" s="623">
        <v>0</v>
      </c>
      <c r="L29" s="624">
        <v>0</v>
      </c>
      <c r="M29" s="624">
        <v>0</v>
      </c>
      <c r="N29" s="624">
        <v>0</v>
      </c>
      <c r="O29" s="620">
        <v>0</v>
      </c>
      <c r="P29" s="620">
        <v>0</v>
      </c>
      <c r="Q29" s="620">
        <v>0</v>
      </c>
      <c r="R29" s="595">
        <v>0</v>
      </c>
      <c r="S29" s="438" t="s">
        <v>919</v>
      </c>
    </row>
    <row r="30" spans="1:19" ht="16.5" customHeight="1">
      <c r="A30" s="526" t="s">
        <v>920</v>
      </c>
      <c r="B30" s="593">
        <v>0</v>
      </c>
      <c r="C30" s="594">
        <v>0</v>
      </c>
      <c r="D30" s="620">
        <v>0</v>
      </c>
      <c r="E30" s="620">
        <v>0</v>
      </c>
      <c r="F30" s="620">
        <v>0</v>
      </c>
      <c r="G30" s="596">
        <v>0</v>
      </c>
      <c r="H30" s="596">
        <v>0</v>
      </c>
      <c r="I30" s="596">
        <v>0</v>
      </c>
      <c r="J30" s="623">
        <v>0</v>
      </c>
      <c r="K30" s="623">
        <v>0</v>
      </c>
      <c r="L30" s="624">
        <v>0</v>
      </c>
      <c r="M30" s="624">
        <v>0</v>
      </c>
      <c r="N30" s="624">
        <v>0</v>
      </c>
      <c r="O30" s="620">
        <v>0</v>
      </c>
      <c r="P30" s="620">
        <v>0</v>
      </c>
      <c r="Q30" s="620">
        <v>0</v>
      </c>
      <c r="R30" s="595">
        <v>0</v>
      </c>
      <c r="S30" s="438" t="s">
        <v>921</v>
      </c>
    </row>
    <row r="31" spans="1:19" ht="16.5" customHeight="1">
      <c r="A31" s="526" t="s">
        <v>922</v>
      </c>
      <c r="B31" s="593">
        <v>0</v>
      </c>
      <c r="C31" s="594">
        <v>0</v>
      </c>
      <c r="D31" s="620">
        <v>0</v>
      </c>
      <c r="E31" s="620">
        <v>0</v>
      </c>
      <c r="F31" s="620">
        <v>0</v>
      </c>
      <c r="G31" s="596">
        <v>0</v>
      </c>
      <c r="H31" s="596">
        <v>0</v>
      </c>
      <c r="I31" s="596">
        <v>0</v>
      </c>
      <c r="J31" s="623">
        <v>0</v>
      </c>
      <c r="K31" s="623">
        <v>0</v>
      </c>
      <c r="L31" s="624">
        <v>0</v>
      </c>
      <c r="M31" s="624">
        <v>0</v>
      </c>
      <c r="N31" s="624">
        <v>0</v>
      </c>
      <c r="O31" s="620">
        <v>0</v>
      </c>
      <c r="P31" s="620">
        <v>0</v>
      </c>
      <c r="Q31" s="620">
        <v>0</v>
      </c>
      <c r="R31" s="595">
        <v>0</v>
      </c>
      <c r="S31" s="438" t="s">
        <v>887</v>
      </c>
    </row>
    <row r="32" spans="1:19" ht="16.5" customHeight="1">
      <c r="A32" s="526" t="s">
        <v>937</v>
      </c>
      <c r="B32" s="593">
        <v>0</v>
      </c>
      <c r="C32" s="594">
        <v>0</v>
      </c>
      <c r="D32" s="620">
        <v>0</v>
      </c>
      <c r="E32" s="620">
        <v>0</v>
      </c>
      <c r="F32" s="620">
        <v>0</v>
      </c>
      <c r="G32" s="596">
        <v>0</v>
      </c>
      <c r="H32" s="596">
        <v>0</v>
      </c>
      <c r="I32" s="596">
        <v>0</v>
      </c>
      <c r="J32" s="623">
        <v>0</v>
      </c>
      <c r="K32" s="623">
        <v>0</v>
      </c>
      <c r="L32" s="624">
        <v>0</v>
      </c>
      <c r="M32" s="624">
        <v>0</v>
      </c>
      <c r="N32" s="624">
        <v>0</v>
      </c>
      <c r="O32" s="620">
        <v>0</v>
      </c>
      <c r="P32" s="620">
        <v>0</v>
      </c>
      <c r="Q32" s="620">
        <v>0</v>
      </c>
      <c r="R32" s="595">
        <v>0</v>
      </c>
      <c r="S32" s="438" t="s">
        <v>923</v>
      </c>
    </row>
    <row r="33" spans="1:19" ht="16.5" customHeight="1">
      <c r="A33" s="526" t="s">
        <v>938</v>
      </c>
      <c r="B33" s="593">
        <v>0</v>
      </c>
      <c r="C33" s="594">
        <v>0</v>
      </c>
      <c r="D33" s="620">
        <v>0</v>
      </c>
      <c r="E33" s="620">
        <v>0</v>
      </c>
      <c r="F33" s="620">
        <v>0</v>
      </c>
      <c r="G33" s="596">
        <v>0</v>
      </c>
      <c r="H33" s="596">
        <v>0</v>
      </c>
      <c r="I33" s="596">
        <v>0</v>
      </c>
      <c r="J33" s="623">
        <v>0</v>
      </c>
      <c r="K33" s="623">
        <v>0</v>
      </c>
      <c r="L33" s="624">
        <v>0</v>
      </c>
      <c r="M33" s="624">
        <v>0</v>
      </c>
      <c r="N33" s="624">
        <v>0</v>
      </c>
      <c r="O33" s="620">
        <v>0</v>
      </c>
      <c r="P33" s="620">
        <v>0</v>
      </c>
      <c r="Q33" s="620">
        <v>0</v>
      </c>
      <c r="R33" s="595">
        <v>0</v>
      </c>
      <c r="S33" s="438" t="s">
        <v>888</v>
      </c>
    </row>
    <row r="34" spans="1:19" ht="16.5" customHeight="1">
      <c r="A34" s="532" t="s">
        <v>924</v>
      </c>
      <c r="B34" s="598">
        <v>0</v>
      </c>
      <c r="C34" s="599">
        <v>0</v>
      </c>
      <c r="D34" s="599">
        <v>0</v>
      </c>
      <c r="E34" s="599">
        <v>0</v>
      </c>
      <c r="F34" s="599">
        <v>0</v>
      </c>
      <c r="G34" s="599">
        <v>0</v>
      </c>
      <c r="H34" s="599">
        <v>0</v>
      </c>
      <c r="I34" s="599">
        <v>0</v>
      </c>
      <c r="J34" s="599">
        <v>0</v>
      </c>
      <c r="K34" s="599">
        <v>0</v>
      </c>
      <c r="L34" s="599">
        <v>0</v>
      </c>
      <c r="M34" s="599">
        <v>0</v>
      </c>
      <c r="N34" s="599">
        <v>0</v>
      </c>
      <c r="O34" s="599">
        <v>0</v>
      </c>
      <c r="P34" s="599">
        <v>0</v>
      </c>
      <c r="Q34" s="599">
        <v>0</v>
      </c>
      <c r="R34" s="621">
        <v>0</v>
      </c>
      <c r="S34" s="442" t="s">
        <v>925</v>
      </c>
    </row>
    <row r="35" spans="1:19" ht="16.5" customHeight="1">
      <c r="A35" s="600" t="s">
        <v>1302</v>
      </c>
      <c r="B35" s="619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443"/>
      <c r="Q35" s="1643" t="s">
        <v>1303</v>
      </c>
      <c r="R35" s="1643"/>
      <c r="S35" s="1643"/>
    </row>
    <row r="36" spans="1:19" ht="16.5">
      <c r="A36" s="619"/>
      <c r="B36" s="619"/>
      <c r="C36" s="619"/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9"/>
      <c r="S36" s="619"/>
    </row>
  </sheetData>
  <mergeCells count="9">
    <mergeCell ref="Q35:S35"/>
    <mergeCell ref="D4:F4"/>
    <mergeCell ref="A1:S1"/>
    <mergeCell ref="G4:I4"/>
    <mergeCell ref="A2:B2"/>
    <mergeCell ref="J4:L4"/>
    <mergeCell ref="M4:O4"/>
    <mergeCell ref="P4:R4"/>
    <mergeCell ref="B4:C4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7"/>
  <sheetViews>
    <sheetView zoomScale="80" zoomScaleNormal="80" zoomScaleSheetLayoutView="100" workbookViewId="0">
      <selection activeCell="Z25" sqref="Z25"/>
    </sheetView>
  </sheetViews>
  <sheetFormatPr defaultColWidth="7.77734375" defaultRowHeight="21.75" customHeight="1"/>
  <cols>
    <col min="1" max="1" width="12.109375" style="2" customWidth="1"/>
    <col min="2" max="19" width="7.77734375" style="2"/>
    <col min="20" max="20" width="16.33203125" style="2" customWidth="1"/>
    <col min="21" max="22" width="0" style="2" hidden="1" customWidth="1"/>
    <col min="23" max="16384" width="7.77734375" style="2"/>
  </cols>
  <sheetData>
    <row r="1" spans="1:20" ht="31.5" customHeight="1">
      <c r="A1" s="1675" t="s">
        <v>1360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1665"/>
      <c r="R1" s="1665"/>
      <c r="S1" s="1665"/>
      <c r="T1" s="1665"/>
    </row>
    <row r="2" spans="1:20" ht="21.75" customHeight="1">
      <c r="A2" s="1672" t="s">
        <v>1318</v>
      </c>
      <c r="B2" s="1673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1676" t="s">
        <v>23</v>
      </c>
      <c r="T2" s="1677"/>
    </row>
    <row r="3" spans="1:20" ht="31.5" customHeight="1">
      <c r="A3" s="625"/>
      <c r="B3" s="1666" t="s">
        <v>1361</v>
      </c>
      <c r="C3" s="1667"/>
      <c r="D3" s="1668"/>
      <c r="E3" s="1669" t="s">
        <v>1362</v>
      </c>
      <c r="F3" s="1667"/>
      <c r="G3" s="1668"/>
      <c r="H3" s="1666" t="s">
        <v>1363</v>
      </c>
      <c r="I3" s="1667"/>
      <c r="J3" s="1668"/>
      <c r="K3" s="1666" t="s">
        <v>1364</v>
      </c>
      <c r="L3" s="1667"/>
      <c r="M3" s="1668"/>
      <c r="N3" s="1666" t="s">
        <v>1369</v>
      </c>
      <c r="O3" s="1667"/>
      <c r="P3" s="1668"/>
      <c r="Q3" s="1666" t="s">
        <v>1370</v>
      </c>
      <c r="R3" s="1667"/>
      <c r="S3" s="1668"/>
      <c r="T3" s="626"/>
    </row>
    <row r="4" spans="1:20" ht="31.5" customHeight="1">
      <c r="A4" s="513" t="s">
        <v>414</v>
      </c>
      <c r="B4" s="508" t="s">
        <v>41</v>
      </c>
      <c r="C4" s="582" t="s">
        <v>42</v>
      </c>
      <c r="D4" s="583" t="s">
        <v>30</v>
      </c>
      <c r="E4" s="508" t="s">
        <v>41</v>
      </c>
      <c r="F4" s="582" t="s">
        <v>42</v>
      </c>
      <c r="G4" s="583" t="s">
        <v>30</v>
      </c>
      <c r="H4" s="508" t="s">
        <v>41</v>
      </c>
      <c r="I4" s="582" t="s">
        <v>42</v>
      </c>
      <c r="J4" s="583" t="s">
        <v>30</v>
      </c>
      <c r="K4" s="508" t="s">
        <v>41</v>
      </c>
      <c r="L4" s="582" t="s">
        <v>42</v>
      </c>
      <c r="M4" s="583" t="s">
        <v>30</v>
      </c>
      <c r="N4" s="508" t="s">
        <v>41</v>
      </c>
      <c r="O4" s="582" t="s">
        <v>42</v>
      </c>
      <c r="P4" s="583" t="s">
        <v>30</v>
      </c>
      <c r="Q4" s="508" t="s">
        <v>41</v>
      </c>
      <c r="R4" s="627" t="s">
        <v>42</v>
      </c>
      <c r="S4" s="583" t="s">
        <v>30</v>
      </c>
      <c r="T4" s="582" t="s">
        <v>29</v>
      </c>
    </row>
    <row r="5" spans="1:20" ht="31.5" customHeight="1">
      <c r="A5" s="628"/>
      <c r="B5" s="519" t="s">
        <v>31</v>
      </c>
      <c r="C5" s="519"/>
      <c r="D5" s="585" t="s">
        <v>32</v>
      </c>
      <c r="E5" s="519" t="s">
        <v>31</v>
      </c>
      <c r="F5" s="519"/>
      <c r="G5" s="585" t="s">
        <v>32</v>
      </c>
      <c r="H5" s="519" t="s">
        <v>31</v>
      </c>
      <c r="I5" s="519"/>
      <c r="J5" s="585" t="s">
        <v>32</v>
      </c>
      <c r="K5" s="519" t="s">
        <v>31</v>
      </c>
      <c r="L5" s="519"/>
      <c r="M5" s="585" t="s">
        <v>32</v>
      </c>
      <c r="N5" s="519" t="s">
        <v>31</v>
      </c>
      <c r="O5" s="519"/>
      <c r="P5" s="629" t="s">
        <v>1365</v>
      </c>
      <c r="Q5" s="519" t="s">
        <v>31</v>
      </c>
      <c r="R5" s="519"/>
      <c r="S5" s="629" t="s">
        <v>1365</v>
      </c>
      <c r="T5" s="586"/>
    </row>
    <row r="6" spans="1:20" ht="25.5" customHeight="1">
      <c r="A6" s="452" t="s">
        <v>1128</v>
      </c>
      <c r="B6" s="630">
        <v>99.55</v>
      </c>
      <c r="C6" s="630">
        <v>104.2176</v>
      </c>
      <c r="D6" s="630">
        <v>104.68869914615773</v>
      </c>
      <c r="E6" s="630">
        <v>400.3</v>
      </c>
      <c r="F6" s="630">
        <v>174.25559999999999</v>
      </c>
      <c r="G6" s="630">
        <v>43.531251561329</v>
      </c>
      <c r="H6" s="630">
        <v>0</v>
      </c>
      <c r="I6" s="630">
        <v>0</v>
      </c>
      <c r="J6" s="630">
        <v>0</v>
      </c>
      <c r="K6" s="630">
        <v>154</v>
      </c>
      <c r="L6" s="630">
        <v>374.31240000000003</v>
      </c>
      <c r="M6" s="630">
        <v>243.06</v>
      </c>
      <c r="N6" s="630">
        <v>102.3</v>
      </c>
      <c r="O6" s="630">
        <v>0</v>
      </c>
      <c r="P6" s="630">
        <v>0</v>
      </c>
      <c r="Q6" s="630">
        <v>339</v>
      </c>
      <c r="R6" s="630">
        <v>0</v>
      </c>
      <c r="S6" s="631">
        <v>0</v>
      </c>
      <c r="T6" s="541" t="s">
        <v>723</v>
      </c>
    </row>
    <row r="7" spans="1:20" ht="21.75" customHeight="1">
      <c r="A7" s="431" t="s">
        <v>1126</v>
      </c>
      <c r="B7" s="632">
        <f>SUM(B8:B33)</f>
        <v>86</v>
      </c>
      <c r="C7" s="632">
        <f t="shared" ref="C7:Q7" si="0">SUM(C8:C33)</f>
        <v>118.7</v>
      </c>
      <c r="D7" s="632">
        <f t="shared" si="0"/>
        <v>651.46405228758169</v>
      </c>
      <c r="E7" s="632">
        <f t="shared" si="0"/>
        <v>445.4</v>
      </c>
      <c r="F7" s="632">
        <f t="shared" si="0"/>
        <v>195.078</v>
      </c>
      <c r="G7" s="632">
        <f t="shared" si="0"/>
        <v>229.37320740021997</v>
      </c>
      <c r="H7" s="1565">
        <v>0</v>
      </c>
      <c r="I7" s="1565">
        <v>0</v>
      </c>
      <c r="J7" s="1565">
        <v>0</v>
      </c>
      <c r="K7" s="1565">
        <f t="shared" si="0"/>
        <v>96.2</v>
      </c>
      <c r="L7" s="1565">
        <f t="shared" si="0"/>
        <v>139.30000000000001</v>
      </c>
      <c r="M7" s="1565">
        <f t="shared" si="0"/>
        <v>144.80249480249481</v>
      </c>
      <c r="N7" s="1565">
        <f t="shared" si="0"/>
        <v>54.88</v>
      </c>
      <c r="O7" s="1565">
        <v>0</v>
      </c>
      <c r="P7" s="1565">
        <v>0</v>
      </c>
      <c r="Q7" s="1565">
        <f t="shared" si="0"/>
        <v>532.4899999999999</v>
      </c>
      <c r="R7" s="1565">
        <v>0</v>
      </c>
      <c r="S7" s="1565">
        <v>0</v>
      </c>
      <c r="T7" s="457" t="s">
        <v>1126</v>
      </c>
    </row>
    <row r="8" spans="1:20" ht="21.75" customHeight="1">
      <c r="A8" s="435" t="s">
        <v>753</v>
      </c>
      <c r="B8" s="633">
        <v>0</v>
      </c>
      <c r="C8" s="633">
        <v>0</v>
      </c>
      <c r="D8" s="633">
        <v>0</v>
      </c>
      <c r="E8" s="633">
        <v>128.30000000000001</v>
      </c>
      <c r="F8" s="633">
        <v>52.3</v>
      </c>
      <c r="G8" s="633">
        <f>F8/E8*100</f>
        <v>40.763834762275906</v>
      </c>
      <c r="H8" s="633">
        <v>0</v>
      </c>
      <c r="I8" s="633">
        <v>0</v>
      </c>
      <c r="J8" s="633">
        <v>0</v>
      </c>
      <c r="K8" s="633">
        <v>0</v>
      </c>
      <c r="L8" s="633">
        <v>0</v>
      </c>
      <c r="M8" s="633">
        <v>0</v>
      </c>
      <c r="N8" s="633">
        <v>27.5</v>
      </c>
      <c r="O8" s="633">
        <v>0</v>
      </c>
      <c r="P8" s="633">
        <v>0</v>
      </c>
      <c r="Q8" s="633">
        <v>7.5</v>
      </c>
      <c r="R8" s="633">
        <v>0</v>
      </c>
      <c r="S8" s="634">
        <v>0</v>
      </c>
      <c r="T8" s="438" t="s">
        <v>754</v>
      </c>
    </row>
    <row r="9" spans="1:20" ht="21.75" customHeight="1">
      <c r="A9" s="435" t="s">
        <v>755</v>
      </c>
      <c r="B9" s="633">
        <v>35</v>
      </c>
      <c r="C9" s="633">
        <v>35</v>
      </c>
      <c r="D9" s="633">
        <f>C9/B9*100</f>
        <v>100</v>
      </c>
      <c r="E9" s="633">
        <v>112.1</v>
      </c>
      <c r="F9" s="633">
        <v>56.05</v>
      </c>
      <c r="G9" s="633">
        <f>F9/E9*100</f>
        <v>50</v>
      </c>
      <c r="H9" s="633">
        <v>0</v>
      </c>
      <c r="I9" s="633">
        <v>0</v>
      </c>
      <c r="J9" s="633">
        <v>0</v>
      </c>
      <c r="K9" s="633">
        <v>0</v>
      </c>
      <c r="L9" s="633">
        <v>0</v>
      </c>
      <c r="M9" s="633">
        <v>0</v>
      </c>
      <c r="N9" s="633">
        <v>5.13</v>
      </c>
      <c r="O9" s="633">
        <v>0</v>
      </c>
      <c r="P9" s="633">
        <v>0</v>
      </c>
      <c r="Q9" s="633">
        <v>4.0199999999999996</v>
      </c>
      <c r="R9" s="633">
        <v>0</v>
      </c>
      <c r="S9" s="634">
        <v>0</v>
      </c>
      <c r="T9" s="438" t="s">
        <v>891</v>
      </c>
    </row>
    <row r="10" spans="1:20" ht="21.75" customHeight="1">
      <c r="A10" s="435" t="s">
        <v>892</v>
      </c>
      <c r="B10" s="633">
        <v>10</v>
      </c>
      <c r="C10" s="633">
        <v>12.1</v>
      </c>
      <c r="D10" s="633">
        <f t="shared" ref="D10:D13" si="1">C10/B10*100</f>
        <v>121</v>
      </c>
      <c r="E10" s="633">
        <v>50</v>
      </c>
      <c r="F10" s="633">
        <v>24.2</v>
      </c>
      <c r="G10" s="633">
        <f>F10/E10*100</f>
        <v>48.4</v>
      </c>
      <c r="H10" s="633">
        <v>0</v>
      </c>
      <c r="I10" s="633">
        <v>0</v>
      </c>
      <c r="J10" s="633">
        <v>0</v>
      </c>
      <c r="K10" s="633">
        <v>0</v>
      </c>
      <c r="L10" s="633">
        <v>0</v>
      </c>
      <c r="M10" s="633">
        <v>0</v>
      </c>
      <c r="N10" s="633">
        <v>0</v>
      </c>
      <c r="O10" s="633">
        <v>0</v>
      </c>
      <c r="P10" s="633">
        <v>0</v>
      </c>
      <c r="Q10" s="633">
        <v>190</v>
      </c>
      <c r="R10" s="633">
        <v>0</v>
      </c>
      <c r="S10" s="634">
        <v>0</v>
      </c>
      <c r="T10" s="438" t="s">
        <v>893</v>
      </c>
    </row>
    <row r="11" spans="1:20" ht="21.75" customHeight="1">
      <c r="A11" s="435" t="s">
        <v>945</v>
      </c>
      <c r="B11" s="633">
        <v>4.5</v>
      </c>
      <c r="C11" s="633">
        <v>4.0999999999999996</v>
      </c>
      <c r="D11" s="633">
        <f t="shared" si="1"/>
        <v>91.1111111111111</v>
      </c>
      <c r="E11" s="633">
        <v>22.5</v>
      </c>
      <c r="F11" s="633">
        <v>6.5</v>
      </c>
      <c r="G11" s="633">
        <f>F11/E11*100</f>
        <v>28.888888888888886</v>
      </c>
      <c r="H11" s="633">
        <v>0</v>
      </c>
      <c r="I11" s="633">
        <v>0</v>
      </c>
      <c r="J11" s="633">
        <v>0</v>
      </c>
      <c r="K11" s="633">
        <v>0</v>
      </c>
      <c r="L11" s="633">
        <v>0</v>
      </c>
      <c r="M11" s="633">
        <v>0</v>
      </c>
      <c r="N11" s="633">
        <v>22.25</v>
      </c>
      <c r="O11" s="633">
        <v>0</v>
      </c>
      <c r="P11" s="633">
        <v>0</v>
      </c>
      <c r="Q11" s="633">
        <v>324</v>
      </c>
      <c r="R11" s="633">
        <v>0</v>
      </c>
      <c r="S11" s="634">
        <v>0</v>
      </c>
      <c r="T11" s="438" t="s">
        <v>895</v>
      </c>
    </row>
    <row r="12" spans="1:20" ht="21.75" customHeight="1">
      <c r="A12" s="435" t="s">
        <v>896</v>
      </c>
      <c r="B12" s="633">
        <v>34</v>
      </c>
      <c r="C12" s="633">
        <v>63.7</v>
      </c>
      <c r="D12" s="633">
        <f t="shared" si="1"/>
        <v>187.35294117647058</v>
      </c>
      <c r="E12" s="633">
        <v>132.30000000000001</v>
      </c>
      <c r="F12" s="633">
        <v>55.99</v>
      </c>
      <c r="G12" s="633">
        <f>F12/E12*100</f>
        <v>42.320483749055178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2.2999999999999998</v>
      </c>
      <c r="R12" s="633">
        <v>0</v>
      </c>
      <c r="S12" s="634">
        <v>0</v>
      </c>
      <c r="T12" s="438" t="s">
        <v>105</v>
      </c>
    </row>
    <row r="13" spans="1:20" ht="21.75" customHeight="1">
      <c r="A13" s="526" t="s">
        <v>761</v>
      </c>
      <c r="B13" s="635">
        <v>0</v>
      </c>
      <c r="C13" s="633">
        <v>0</v>
      </c>
      <c r="D13" s="633">
        <v>0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0</v>
      </c>
      <c r="N13" s="633">
        <v>0</v>
      </c>
      <c r="O13" s="633">
        <v>0</v>
      </c>
      <c r="P13" s="633">
        <v>0</v>
      </c>
      <c r="Q13" s="633">
        <v>0</v>
      </c>
      <c r="R13" s="633">
        <v>0</v>
      </c>
      <c r="S13" s="634">
        <v>0</v>
      </c>
      <c r="T13" s="438" t="s">
        <v>898</v>
      </c>
    </row>
    <row r="14" spans="1:20" ht="21.75" customHeight="1">
      <c r="A14" s="526" t="s">
        <v>899</v>
      </c>
      <c r="B14" s="635">
        <v>0</v>
      </c>
      <c r="C14" s="633">
        <v>0</v>
      </c>
      <c r="D14" s="633">
        <v>0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96.2</v>
      </c>
      <c r="L14" s="633">
        <v>139.30000000000001</v>
      </c>
      <c r="M14" s="633">
        <f>L14/K14*100</f>
        <v>144.80249480249481</v>
      </c>
      <c r="N14" s="633">
        <v>0</v>
      </c>
      <c r="O14" s="633">
        <v>0</v>
      </c>
      <c r="P14" s="633">
        <v>0</v>
      </c>
      <c r="Q14" s="633">
        <v>0</v>
      </c>
      <c r="R14" s="633">
        <v>0</v>
      </c>
      <c r="S14" s="634">
        <v>0</v>
      </c>
      <c r="T14" s="438" t="s">
        <v>928</v>
      </c>
    </row>
    <row r="15" spans="1:20" ht="21.75" customHeight="1">
      <c r="A15" s="526" t="s">
        <v>764</v>
      </c>
      <c r="B15" s="635">
        <v>0</v>
      </c>
      <c r="C15" s="633">
        <v>0</v>
      </c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4">
        <v>0</v>
      </c>
      <c r="T15" s="438" t="s">
        <v>901</v>
      </c>
    </row>
    <row r="16" spans="1:20" ht="21.75" customHeight="1">
      <c r="A16" s="526" t="s">
        <v>766</v>
      </c>
      <c r="B16" s="635">
        <v>0</v>
      </c>
      <c r="C16" s="633">
        <v>0</v>
      </c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633">
        <v>0</v>
      </c>
      <c r="O16" s="633">
        <v>0</v>
      </c>
      <c r="P16" s="633">
        <v>0</v>
      </c>
      <c r="Q16" s="633">
        <v>0</v>
      </c>
      <c r="R16" s="633">
        <v>0</v>
      </c>
      <c r="S16" s="634">
        <v>0</v>
      </c>
      <c r="T16" s="438" t="s">
        <v>946</v>
      </c>
    </row>
    <row r="17" spans="1:20" ht="21.75" customHeight="1">
      <c r="A17" s="526" t="s">
        <v>904</v>
      </c>
      <c r="B17" s="635">
        <v>0</v>
      </c>
      <c r="C17" s="633">
        <v>0</v>
      </c>
      <c r="D17" s="633">
        <v>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0</v>
      </c>
      <c r="N17" s="633">
        <v>0</v>
      </c>
      <c r="O17" s="633">
        <v>0</v>
      </c>
      <c r="P17" s="633">
        <v>0</v>
      </c>
      <c r="Q17" s="633">
        <v>0</v>
      </c>
      <c r="R17" s="633">
        <v>0</v>
      </c>
      <c r="S17" s="634">
        <v>0</v>
      </c>
      <c r="T17" s="438" t="s">
        <v>97</v>
      </c>
    </row>
    <row r="18" spans="1:20" ht="21.75" customHeight="1">
      <c r="A18" s="526" t="s">
        <v>941</v>
      </c>
      <c r="B18" s="635">
        <v>0</v>
      </c>
      <c r="C18" s="633">
        <v>0</v>
      </c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4">
        <v>0</v>
      </c>
      <c r="T18" s="438" t="s">
        <v>770</v>
      </c>
    </row>
    <row r="19" spans="1:20" ht="21.75" customHeight="1">
      <c r="A19" s="526" t="s">
        <v>39</v>
      </c>
      <c r="B19" s="635">
        <v>0</v>
      </c>
      <c r="C19" s="633">
        <v>0</v>
      </c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633">
        <v>0</v>
      </c>
      <c r="O19" s="633">
        <v>0</v>
      </c>
      <c r="P19" s="633">
        <v>0</v>
      </c>
      <c r="Q19" s="633">
        <v>0</v>
      </c>
      <c r="R19" s="633">
        <v>0</v>
      </c>
      <c r="S19" s="634">
        <v>0</v>
      </c>
      <c r="T19" s="438" t="s">
        <v>94</v>
      </c>
    </row>
    <row r="20" spans="1:20" ht="21.75" customHeight="1">
      <c r="A20" s="526" t="s">
        <v>93</v>
      </c>
      <c r="B20" s="635">
        <v>0</v>
      </c>
      <c r="C20" s="633">
        <v>0</v>
      </c>
      <c r="D20" s="633">
        <v>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0</v>
      </c>
      <c r="N20" s="633">
        <v>0</v>
      </c>
      <c r="O20" s="633">
        <v>0</v>
      </c>
      <c r="P20" s="633">
        <v>0</v>
      </c>
      <c r="Q20" s="633">
        <v>0</v>
      </c>
      <c r="R20" s="633">
        <v>0</v>
      </c>
      <c r="S20" s="634">
        <v>0</v>
      </c>
      <c r="T20" s="438" t="s">
        <v>931</v>
      </c>
    </row>
    <row r="21" spans="1:20" ht="21.75" customHeight="1">
      <c r="A21" s="526" t="s">
        <v>908</v>
      </c>
      <c r="B21" s="635">
        <v>0</v>
      </c>
      <c r="C21" s="633">
        <v>0</v>
      </c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4">
        <v>0</v>
      </c>
      <c r="T21" s="438" t="s">
        <v>909</v>
      </c>
    </row>
    <row r="22" spans="1:20" ht="21.75" customHeight="1">
      <c r="A22" s="526" t="s">
        <v>943</v>
      </c>
      <c r="B22" s="635">
        <v>0</v>
      </c>
      <c r="C22" s="633">
        <v>0</v>
      </c>
      <c r="D22" s="633">
        <v>0</v>
      </c>
      <c r="E22" s="633">
        <v>0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633">
        <v>0</v>
      </c>
      <c r="N22" s="633">
        <v>0</v>
      </c>
      <c r="O22" s="633">
        <v>0</v>
      </c>
      <c r="P22" s="633">
        <v>0</v>
      </c>
      <c r="Q22" s="633">
        <v>0</v>
      </c>
      <c r="R22" s="633">
        <v>0</v>
      </c>
      <c r="S22" s="634">
        <v>0</v>
      </c>
      <c r="T22" s="438" t="s">
        <v>934</v>
      </c>
    </row>
    <row r="23" spans="1:20" ht="21.75" customHeight="1">
      <c r="A23" s="526" t="s">
        <v>911</v>
      </c>
      <c r="B23" s="635">
        <v>0</v>
      </c>
      <c r="C23" s="633">
        <v>0</v>
      </c>
      <c r="D23" s="633">
        <v>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0</v>
      </c>
      <c r="N23" s="633">
        <v>0</v>
      </c>
      <c r="O23" s="633">
        <v>0</v>
      </c>
      <c r="P23" s="633">
        <v>0</v>
      </c>
      <c r="Q23" s="633">
        <v>0</v>
      </c>
      <c r="R23" s="633">
        <v>0</v>
      </c>
      <c r="S23" s="634">
        <v>0</v>
      </c>
      <c r="T23" s="438" t="s">
        <v>912</v>
      </c>
    </row>
    <row r="24" spans="1:20" ht="21.75" customHeight="1">
      <c r="A24" s="526" t="s">
        <v>913</v>
      </c>
      <c r="B24" s="635">
        <v>0</v>
      </c>
      <c r="C24" s="633">
        <v>0</v>
      </c>
      <c r="D24" s="633">
        <v>0</v>
      </c>
      <c r="E24" s="633">
        <v>0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0</v>
      </c>
      <c r="M24" s="633">
        <v>0</v>
      </c>
      <c r="N24" s="633">
        <v>0</v>
      </c>
      <c r="O24" s="633">
        <v>0</v>
      </c>
      <c r="P24" s="633">
        <v>0</v>
      </c>
      <c r="Q24" s="633">
        <v>0</v>
      </c>
      <c r="R24" s="633">
        <v>0</v>
      </c>
      <c r="S24" s="634">
        <v>0</v>
      </c>
      <c r="T24" s="438" t="s">
        <v>777</v>
      </c>
    </row>
    <row r="25" spans="1:20" ht="21.75" customHeight="1">
      <c r="A25" s="526" t="s">
        <v>83</v>
      </c>
      <c r="B25" s="635">
        <v>0</v>
      </c>
      <c r="C25" s="633">
        <v>0</v>
      </c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633">
        <v>0</v>
      </c>
      <c r="O25" s="633">
        <v>0</v>
      </c>
      <c r="P25" s="633">
        <v>0</v>
      </c>
      <c r="Q25" s="633">
        <v>0</v>
      </c>
      <c r="R25" s="633">
        <v>0</v>
      </c>
      <c r="S25" s="634">
        <v>0</v>
      </c>
      <c r="T25" s="438" t="s">
        <v>935</v>
      </c>
    </row>
    <row r="26" spans="1:20" ht="21.75" customHeight="1">
      <c r="A26" s="526" t="s">
        <v>915</v>
      </c>
      <c r="B26" s="635">
        <v>0</v>
      </c>
      <c r="C26" s="633">
        <v>0</v>
      </c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633">
        <v>0</v>
      </c>
      <c r="O26" s="633">
        <v>0</v>
      </c>
      <c r="P26" s="633">
        <v>0</v>
      </c>
      <c r="Q26" s="633">
        <v>0</v>
      </c>
      <c r="R26" s="633">
        <v>0</v>
      </c>
      <c r="S26" s="634">
        <v>0</v>
      </c>
      <c r="T26" s="438" t="s">
        <v>780</v>
      </c>
    </row>
    <row r="27" spans="1:20" ht="21.75" customHeight="1">
      <c r="A27" s="526" t="s">
        <v>917</v>
      </c>
      <c r="B27" s="635">
        <v>2.5</v>
      </c>
      <c r="C27" s="633">
        <v>3.8</v>
      </c>
      <c r="D27" s="633">
        <f>C27/B27*100</f>
        <v>152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633">
        <v>0</v>
      </c>
      <c r="O27" s="633">
        <v>0</v>
      </c>
      <c r="P27" s="633">
        <v>0</v>
      </c>
      <c r="Q27" s="633">
        <v>4.67</v>
      </c>
      <c r="R27" s="633">
        <v>0</v>
      </c>
      <c r="S27" s="634">
        <v>0</v>
      </c>
      <c r="T27" s="438" t="s">
        <v>886</v>
      </c>
    </row>
    <row r="28" spans="1:20" ht="21.75" customHeight="1">
      <c r="A28" s="526" t="s">
        <v>918</v>
      </c>
      <c r="B28" s="635">
        <v>0</v>
      </c>
      <c r="C28" s="633">
        <v>0</v>
      </c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4">
        <v>0</v>
      </c>
      <c r="T28" s="438" t="s">
        <v>782</v>
      </c>
    </row>
    <row r="29" spans="1:20" ht="21.75" customHeight="1">
      <c r="A29" s="526" t="s">
        <v>920</v>
      </c>
      <c r="B29" s="635">
        <v>0</v>
      </c>
      <c r="C29" s="633">
        <v>0</v>
      </c>
      <c r="D29" s="633">
        <v>0</v>
      </c>
      <c r="E29" s="633">
        <v>0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0</v>
      </c>
      <c r="N29" s="633">
        <v>0</v>
      </c>
      <c r="O29" s="633">
        <v>0</v>
      </c>
      <c r="P29" s="633">
        <v>0</v>
      </c>
      <c r="Q29" s="633">
        <v>0</v>
      </c>
      <c r="R29" s="633">
        <v>0</v>
      </c>
      <c r="S29" s="634">
        <v>0</v>
      </c>
      <c r="T29" s="438" t="s">
        <v>921</v>
      </c>
    </row>
    <row r="30" spans="1:20" ht="21.75" customHeight="1">
      <c r="A30" s="526" t="s">
        <v>73</v>
      </c>
      <c r="B30" s="635">
        <v>0</v>
      </c>
      <c r="C30" s="633">
        <v>0</v>
      </c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0</v>
      </c>
      <c r="N30" s="633">
        <v>0</v>
      </c>
      <c r="O30" s="633">
        <v>0</v>
      </c>
      <c r="P30" s="633">
        <v>0</v>
      </c>
      <c r="Q30" s="633">
        <v>0</v>
      </c>
      <c r="R30" s="633">
        <v>0</v>
      </c>
      <c r="S30" s="634">
        <v>0</v>
      </c>
      <c r="T30" s="438" t="s">
        <v>887</v>
      </c>
    </row>
    <row r="31" spans="1:20" ht="21.75" customHeight="1">
      <c r="A31" s="526" t="s">
        <v>937</v>
      </c>
      <c r="B31" s="635">
        <v>0</v>
      </c>
      <c r="C31" s="633">
        <v>0</v>
      </c>
      <c r="D31" s="633">
        <v>0</v>
      </c>
      <c r="E31" s="633">
        <v>0.2</v>
      </c>
      <c r="F31" s="633">
        <v>3.7999999999999999E-2</v>
      </c>
      <c r="G31" s="633">
        <f t="shared" ref="G31" si="2">F31/E31*100</f>
        <v>18.999999999999996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0</v>
      </c>
      <c r="N31" s="633">
        <v>0</v>
      </c>
      <c r="O31" s="633">
        <v>0</v>
      </c>
      <c r="P31" s="633">
        <v>0</v>
      </c>
      <c r="Q31" s="633">
        <v>0</v>
      </c>
      <c r="R31" s="633">
        <v>0</v>
      </c>
      <c r="S31" s="634">
        <v>0</v>
      </c>
      <c r="T31" s="438" t="s">
        <v>947</v>
      </c>
    </row>
    <row r="32" spans="1:20" ht="21.75" customHeight="1">
      <c r="A32" s="526" t="s">
        <v>938</v>
      </c>
      <c r="B32" s="635">
        <v>0</v>
      </c>
      <c r="C32" s="633">
        <v>0</v>
      </c>
      <c r="D32" s="633">
        <v>0</v>
      </c>
      <c r="E32" s="633">
        <v>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0</v>
      </c>
      <c r="N32" s="633">
        <v>0</v>
      </c>
      <c r="O32" s="633">
        <v>0</v>
      </c>
      <c r="P32" s="633">
        <v>0</v>
      </c>
      <c r="Q32" s="633">
        <v>0</v>
      </c>
      <c r="R32" s="633">
        <v>0</v>
      </c>
      <c r="S32" s="634">
        <v>0</v>
      </c>
      <c r="T32" s="438" t="s">
        <v>68</v>
      </c>
    </row>
    <row r="33" spans="1:159" ht="21.75" customHeight="1">
      <c r="A33" s="532" t="s">
        <v>787</v>
      </c>
      <c r="B33" s="636">
        <v>0</v>
      </c>
      <c r="C33" s="637">
        <v>0</v>
      </c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0</v>
      </c>
      <c r="N33" s="637">
        <v>0</v>
      </c>
      <c r="O33" s="637">
        <v>0</v>
      </c>
      <c r="P33" s="637">
        <v>0</v>
      </c>
      <c r="Q33" s="637">
        <v>0</v>
      </c>
      <c r="R33" s="637">
        <v>0</v>
      </c>
      <c r="S33" s="638">
        <v>0</v>
      </c>
      <c r="T33" s="442" t="s">
        <v>788</v>
      </c>
    </row>
    <row r="34" spans="1:159" ht="21.75" customHeight="1">
      <c r="A34" s="600" t="s">
        <v>1302</v>
      </c>
      <c r="B34" s="640"/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1"/>
      <c r="P34" s="1678" t="s">
        <v>1303</v>
      </c>
      <c r="Q34" s="1678"/>
      <c r="R34" s="1678"/>
      <c r="S34" s="640"/>
      <c r="T34" s="640"/>
    </row>
    <row r="35" spans="1:159" ht="21.75" customHeight="1">
      <c r="A35" s="1674" t="s">
        <v>1366</v>
      </c>
      <c r="B35" s="1674"/>
      <c r="C35" s="1674"/>
      <c r="D35" s="1674"/>
      <c r="E35" s="1674"/>
      <c r="F35" s="1674"/>
      <c r="G35" s="1674"/>
      <c r="H35" s="1674"/>
      <c r="I35" s="1674"/>
      <c r="J35" s="642"/>
      <c r="K35" s="302"/>
      <c r="L35" s="302"/>
      <c r="M35" s="302"/>
      <c r="N35" s="302"/>
      <c r="O35" s="406"/>
      <c r="P35" s="302" t="s">
        <v>33</v>
      </c>
      <c r="Q35" s="302"/>
      <c r="R35" s="302"/>
      <c r="S35" s="302"/>
      <c r="T35" s="30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</row>
    <row r="36" spans="1:159" ht="21.75" customHeight="1">
      <c r="A36" s="302" t="s">
        <v>1367</v>
      </c>
      <c r="B36" s="302"/>
      <c r="C36" s="302"/>
      <c r="D36" s="302"/>
      <c r="E36" s="302"/>
      <c r="F36" s="302"/>
      <c r="G36" s="302"/>
      <c r="H36" s="302"/>
      <c r="I36" s="642"/>
      <c r="J36" s="642"/>
      <c r="K36" s="302"/>
      <c r="L36" s="302"/>
      <c r="M36" s="302"/>
      <c r="N36" s="302"/>
      <c r="O36" s="302"/>
      <c r="P36" s="302" t="s">
        <v>34</v>
      </c>
      <c r="Q36" s="302"/>
      <c r="R36" s="302"/>
      <c r="S36" s="302"/>
      <c r="T36" s="30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</row>
    <row r="37" spans="1:159" ht="21.75" customHeight="1">
      <c r="A37" s="302" t="s">
        <v>1368</v>
      </c>
      <c r="B37" s="302"/>
      <c r="C37" s="302"/>
      <c r="D37" s="302"/>
      <c r="E37" s="302"/>
      <c r="F37" s="302"/>
      <c r="G37" s="302"/>
      <c r="H37" s="302"/>
      <c r="I37" s="642"/>
      <c r="J37" s="64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</row>
  </sheetData>
  <mergeCells count="11">
    <mergeCell ref="A35:I35"/>
    <mergeCell ref="A1:T1"/>
    <mergeCell ref="A2:B2"/>
    <mergeCell ref="Q3:S3"/>
    <mergeCell ref="S2:T2"/>
    <mergeCell ref="B3:D3"/>
    <mergeCell ref="E3:G3"/>
    <mergeCell ref="H3:J3"/>
    <mergeCell ref="K3:M3"/>
    <mergeCell ref="N3:P3"/>
    <mergeCell ref="P34:R34"/>
  </mergeCells>
  <phoneticPr fontId="2" type="noConversion"/>
  <pageMargins left="0.39" right="0.28000000000000003" top="0.54" bottom="0.4" header="0.14000000000000001" footer="0.09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zoomScaleSheetLayoutView="100" workbookViewId="0">
      <selection activeCell="R10" sqref="R10:V10"/>
    </sheetView>
  </sheetViews>
  <sheetFormatPr defaultColWidth="7.109375" defaultRowHeight="14.25"/>
  <cols>
    <col min="1" max="1" width="11.5546875" style="15" customWidth="1"/>
    <col min="2" max="21" width="6.21875" style="15" customWidth="1"/>
    <col min="22" max="22" width="9.5546875" style="15" customWidth="1"/>
    <col min="23" max="256" width="7.109375" style="15"/>
    <col min="257" max="257" width="11.5546875" style="15" customWidth="1"/>
    <col min="258" max="277" width="6.21875" style="15" customWidth="1"/>
    <col min="278" max="278" width="9.5546875" style="15" customWidth="1"/>
    <col min="279" max="512" width="7.109375" style="15"/>
    <col min="513" max="513" width="11.5546875" style="15" customWidth="1"/>
    <col min="514" max="533" width="6.21875" style="15" customWidth="1"/>
    <col min="534" max="534" width="9.5546875" style="15" customWidth="1"/>
    <col min="535" max="768" width="7.109375" style="15"/>
    <col min="769" max="769" width="11.5546875" style="15" customWidth="1"/>
    <col min="770" max="789" width="6.21875" style="15" customWidth="1"/>
    <col min="790" max="790" width="9.5546875" style="15" customWidth="1"/>
    <col min="791" max="1024" width="7.109375" style="15"/>
    <col min="1025" max="1025" width="11.5546875" style="15" customWidth="1"/>
    <col min="1026" max="1045" width="6.21875" style="15" customWidth="1"/>
    <col min="1046" max="1046" width="9.5546875" style="15" customWidth="1"/>
    <col min="1047" max="1280" width="7.109375" style="15"/>
    <col min="1281" max="1281" width="11.5546875" style="15" customWidth="1"/>
    <col min="1282" max="1301" width="6.21875" style="15" customWidth="1"/>
    <col min="1302" max="1302" width="9.5546875" style="15" customWidth="1"/>
    <col min="1303" max="1536" width="7.109375" style="15"/>
    <col min="1537" max="1537" width="11.5546875" style="15" customWidth="1"/>
    <col min="1538" max="1557" width="6.21875" style="15" customWidth="1"/>
    <col min="1558" max="1558" width="9.5546875" style="15" customWidth="1"/>
    <col min="1559" max="1792" width="7.109375" style="15"/>
    <col min="1793" max="1793" width="11.5546875" style="15" customWidth="1"/>
    <col min="1794" max="1813" width="6.21875" style="15" customWidth="1"/>
    <col min="1814" max="1814" width="9.5546875" style="15" customWidth="1"/>
    <col min="1815" max="2048" width="7.109375" style="15"/>
    <col min="2049" max="2049" width="11.5546875" style="15" customWidth="1"/>
    <col min="2050" max="2069" width="6.21875" style="15" customWidth="1"/>
    <col min="2070" max="2070" width="9.5546875" style="15" customWidth="1"/>
    <col min="2071" max="2304" width="7.109375" style="15"/>
    <col min="2305" max="2305" width="11.5546875" style="15" customWidth="1"/>
    <col min="2306" max="2325" width="6.21875" style="15" customWidth="1"/>
    <col min="2326" max="2326" width="9.5546875" style="15" customWidth="1"/>
    <col min="2327" max="2560" width="7.109375" style="15"/>
    <col min="2561" max="2561" width="11.5546875" style="15" customWidth="1"/>
    <col min="2562" max="2581" width="6.21875" style="15" customWidth="1"/>
    <col min="2582" max="2582" width="9.5546875" style="15" customWidth="1"/>
    <col min="2583" max="2816" width="7.109375" style="15"/>
    <col min="2817" max="2817" width="11.5546875" style="15" customWidth="1"/>
    <col min="2818" max="2837" width="6.21875" style="15" customWidth="1"/>
    <col min="2838" max="2838" width="9.5546875" style="15" customWidth="1"/>
    <col min="2839" max="3072" width="7.109375" style="15"/>
    <col min="3073" max="3073" width="11.5546875" style="15" customWidth="1"/>
    <col min="3074" max="3093" width="6.21875" style="15" customWidth="1"/>
    <col min="3094" max="3094" width="9.5546875" style="15" customWidth="1"/>
    <col min="3095" max="3328" width="7.109375" style="15"/>
    <col min="3329" max="3329" width="11.5546875" style="15" customWidth="1"/>
    <col min="3330" max="3349" width="6.21875" style="15" customWidth="1"/>
    <col min="3350" max="3350" width="9.5546875" style="15" customWidth="1"/>
    <col min="3351" max="3584" width="7.109375" style="15"/>
    <col min="3585" max="3585" width="11.5546875" style="15" customWidth="1"/>
    <col min="3586" max="3605" width="6.21875" style="15" customWidth="1"/>
    <col min="3606" max="3606" width="9.5546875" style="15" customWidth="1"/>
    <col min="3607" max="3840" width="7.109375" style="15"/>
    <col min="3841" max="3841" width="11.5546875" style="15" customWidth="1"/>
    <col min="3842" max="3861" width="6.21875" style="15" customWidth="1"/>
    <col min="3862" max="3862" width="9.5546875" style="15" customWidth="1"/>
    <col min="3863" max="4096" width="7.109375" style="15"/>
    <col min="4097" max="4097" width="11.5546875" style="15" customWidth="1"/>
    <col min="4098" max="4117" width="6.21875" style="15" customWidth="1"/>
    <col min="4118" max="4118" width="9.5546875" style="15" customWidth="1"/>
    <col min="4119" max="4352" width="7.109375" style="15"/>
    <col min="4353" max="4353" width="11.5546875" style="15" customWidth="1"/>
    <col min="4354" max="4373" width="6.21875" style="15" customWidth="1"/>
    <col min="4374" max="4374" width="9.5546875" style="15" customWidth="1"/>
    <col min="4375" max="4608" width="7.109375" style="15"/>
    <col min="4609" max="4609" width="11.5546875" style="15" customWidth="1"/>
    <col min="4610" max="4629" width="6.21875" style="15" customWidth="1"/>
    <col min="4630" max="4630" width="9.5546875" style="15" customWidth="1"/>
    <col min="4631" max="4864" width="7.109375" style="15"/>
    <col min="4865" max="4865" width="11.5546875" style="15" customWidth="1"/>
    <col min="4866" max="4885" width="6.21875" style="15" customWidth="1"/>
    <col min="4886" max="4886" width="9.5546875" style="15" customWidth="1"/>
    <col min="4887" max="5120" width="7.109375" style="15"/>
    <col min="5121" max="5121" width="11.5546875" style="15" customWidth="1"/>
    <col min="5122" max="5141" width="6.21875" style="15" customWidth="1"/>
    <col min="5142" max="5142" width="9.5546875" style="15" customWidth="1"/>
    <col min="5143" max="5376" width="7.109375" style="15"/>
    <col min="5377" max="5377" width="11.5546875" style="15" customWidth="1"/>
    <col min="5378" max="5397" width="6.21875" style="15" customWidth="1"/>
    <col min="5398" max="5398" width="9.5546875" style="15" customWidth="1"/>
    <col min="5399" max="5632" width="7.109375" style="15"/>
    <col min="5633" max="5633" width="11.5546875" style="15" customWidth="1"/>
    <col min="5634" max="5653" width="6.21875" style="15" customWidth="1"/>
    <col min="5654" max="5654" width="9.5546875" style="15" customWidth="1"/>
    <col min="5655" max="5888" width="7.109375" style="15"/>
    <col min="5889" max="5889" width="11.5546875" style="15" customWidth="1"/>
    <col min="5890" max="5909" width="6.21875" style="15" customWidth="1"/>
    <col min="5910" max="5910" width="9.5546875" style="15" customWidth="1"/>
    <col min="5911" max="6144" width="7.109375" style="15"/>
    <col min="6145" max="6145" width="11.5546875" style="15" customWidth="1"/>
    <col min="6146" max="6165" width="6.21875" style="15" customWidth="1"/>
    <col min="6166" max="6166" width="9.5546875" style="15" customWidth="1"/>
    <col min="6167" max="6400" width="7.109375" style="15"/>
    <col min="6401" max="6401" width="11.5546875" style="15" customWidth="1"/>
    <col min="6402" max="6421" width="6.21875" style="15" customWidth="1"/>
    <col min="6422" max="6422" width="9.5546875" style="15" customWidth="1"/>
    <col min="6423" max="6656" width="7.109375" style="15"/>
    <col min="6657" max="6657" width="11.5546875" style="15" customWidth="1"/>
    <col min="6658" max="6677" width="6.21875" style="15" customWidth="1"/>
    <col min="6678" max="6678" width="9.5546875" style="15" customWidth="1"/>
    <col min="6679" max="6912" width="7.109375" style="15"/>
    <col min="6913" max="6913" width="11.5546875" style="15" customWidth="1"/>
    <col min="6914" max="6933" width="6.21875" style="15" customWidth="1"/>
    <col min="6934" max="6934" width="9.5546875" style="15" customWidth="1"/>
    <col min="6935" max="7168" width="7.109375" style="15"/>
    <col min="7169" max="7169" width="11.5546875" style="15" customWidth="1"/>
    <col min="7170" max="7189" width="6.21875" style="15" customWidth="1"/>
    <col min="7190" max="7190" width="9.5546875" style="15" customWidth="1"/>
    <col min="7191" max="7424" width="7.109375" style="15"/>
    <col min="7425" max="7425" width="11.5546875" style="15" customWidth="1"/>
    <col min="7426" max="7445" width="6.21875" style="15" customWidth="1"/>
    <col min="7446" max="7446" width="9.5546875" style="15" customWidth="1"/>
    <col min="7447" max="7680" width="7.109375" style="15"/>
    <col min="7681" max="7681" width="11.5546875" style="15" customWidth="1"/>
    <col min="7682" max="7701" width="6.21875" style="15" customWidth="1"/>
    <col min="7702" max="7702" width="9.5546875" style="15" customWidth="1"/>
    <col min="7703" max="7936" width="7.109375" style="15"/>
    <col min="7937" max="7937" width="11.5546875" style="15" customWidth="1"/>
    <col min="7938" max="7957" width="6.21875" style="15" customWidth="1"/>
    <col min="7958" max="7958" width="9.5546875" style="15" customWidth="1"/>
    <col min="7959" max="8192" width="7.109375" style="15"/>
    <col min="8193" max="8193" width="11.5546875" style="15" customWidth="1"/>
    <col min="8194" max="8213" width="6.21875" style="15" customWidth="1"/>
    <col min="8214" max="8214" width="9.5546875" style="15" customWidth="1"/>
    <col min="8215" max="8448" width="7.109375" style="15"/>
    <col min="8449" max="8449" width="11.5546875" style="15" customWidth="1"/>
    <col min="8450" max="8469" width="6.21875" style="15" customWidth="1"/>
    <col min="8470" max="8470" width="9.5546875" style="15" customWidth="1"/>
    <col min="8471" max="8704" width="7.109375" style="15"/>
    <col min="8705" max="8705" width="11.5546875" style="15" customWidth="1"/>
    <col min="8706" max="8725" width="6.21875" style="15" customWidth="1"/>
    <col min="8726" max="8726" width="9.5546875" style="15" customWidth="1"/>
    <col min="8727" max="8960" width="7.109375" style="15"/>
    <col min="8961" max="8961" width="11.5546875" style="15" customWidth="1"/>
    <col min="8962" max="8981" width="6.21875" style="15" customWidth="1"/>
    <col min="8982" max="8982" width="9.5546875" style="15" customWidth="1"/>
    <col min="8983" max="9216" width="7.109375" style="15"/>
    <col min="9217" max="9217" width="11.5546875" style="15" customWidth="1"/>
    <col min="9218" max="9237" width="6.21875" style="15" customWidth="1"/>
    <col min="9238" max="9238" width="9.5546875" style="15" customWidth="1"/>
    <col min="9239" max="9472" width="7.109375" style="15"/>
    <col min="9473" max="9473" width="11.5546875" style="15" customWidth="1"/>
    <col min="9474" max="9493" width="6.21875" style="15" customWidth="1"/>
    <col min="9494" max="9494" width="9.5546875" style="15" customWidth="1"/>
    <col min="9495" max="9728" width="7.109375" style="15"/>
    <col min="9729" max="9729" width="11.5546875" style="15" customWidth="1"/>
    <col min="9730" max="9749" width="6.21875" style="15" customWidth="1"/>
    <col min="9750" max="9750" width="9.5546875" style="15" customWidth="1"/>
    <col min="9751" max="9984" width="7.109375" style="15"/>
    <col min="9985" max="9985" width="11.5546875" style="15" customWidth="1"/>
    <col min="9986" max="10005" width="6.21875" style="15" customWidth="1"/>
    <col min="10006" max="10006" width="9.5546875" style="15" customWidth="1"/>
    <col min="10007" max="10240" width="7.109375" style="15"/>
    <col min="10241" max="10241" width="11.5546875" style="15" customWidth="1"/>
    <col min="10242" max="10261" width="6.21875" style="15" customWidth="1"/>
    <col min="10262" max="10262" width="9.5546875" style="15" customWidth="1"/>
    <col min="10263" max="10496" width="7.109375" style="15"/>
    <col min="10497" max="10497" width="11.5546875" style="15" customWidth="1"/>
    <col min="10498" max="10517" width="6.21875" style="15" customWidth="1"/>
    <col min="10518" max="10518" width="9.5546875" style="15" customWidth="1"/>
    <col min="10519" max="10752" width="7.109375" style="15"/>
    <col min="10753" max="10753" width="11.5546875" style="15" customWidth="1"/>
    <col min="10754" max="10773" width="6.21875" style="15" customWidth="1"/>
    <col min="10774" max="10774" width="9.5546875" style="15" customWidth="1"/>
    <col min="10775" max="11008" width="7.109375" style="15"/>
    <col min="11009" max="11009" width="11.5546875" style="15" customWidth="1"/>
    <col min="11010" max="11029" width="6.21875" style="15" customWidth="1"/>
    <col min="11030" max="11030" width="9.5546875" style="15" customWidth="1"/>
    <col min="11031" max="11264" width="7.109375" style="15"/>
    <col min="11265" max="11265" width="11.5546875" style="15" customWidth="1"/>
    <col min="11266" max="11285" width="6.21875" style="15" customWidth="1"/>
    <col min="11286" max="11286" width="9.5546875" style="15" customWidth="1"/>
    <col min="11287" max="11520" width="7.109375" style="15"/>
    <col min="11521" max="11521" width="11.5546875" style="15" customWidth="1"/>
    <col min="11522" max="11541" width="6.21875" style="15" customWidth="1"/>
    <col min="11542" max="11542" width="9.5546875" style="15" customWidth="1"/>
    <col min="11543" max="11776" width="7.109375" style="15"/>
    <col min="11777" max="11777" width="11.5546875" style="15" customWidth="1"/>
    <col min="11778" max="11797" width="6.21875" style="15" customWidth="1"/>
    <col min="11798" max="11798" width="9.5546875" style="15" customWidth="1"/>
    <col min="11799" max="12032" width="7.109375" style="15"/>
    <col min="12033" max="12033" width="11.5546875" style="15" customWidth="1"/>
    <col min="12034" max="12053" width="6.21875" style="15" customWidth="1"/>
    <col min="12054" max="12054" width="9.5546875" style="15" customWidth="1"/>
    <col min="12055" max="12288" width="7.109375" style="15"/>
    <col min="12289" max="12289" width="11.5546875" style="15" customWidth="1"/>
    <col min="12290" max="12309" width="6.21875" style="15" customWidth="1"/>
    <col min="12310" max="12310" width="9.5546875" style="15" customWidth="1"/>
    <col min="12311" max="12544" width="7.109375" style="15"/>
    <col min="12545" max="12545" width="11.5546875" style="15" customWidth="1"/>
    <col min="12546" max="12565" width="6.21875" style="15" customWidth="1"/>
    <col min="12566" max="12566" width="9.5546875" style="15" customWidth="1"/>
    <col min="12567" max="12800" width="7.109375" style="15"/>
    <col min="12801" max="12801" width="11.5546875" style="15" customWidth="1"/>
    <col min="12802" max="12821" width="6.21875" style="15" customWidth="1"/>
    <col min="12822" max="12822" width="9.5546875" style="15" customWidth="1"/>
    <col min="12823" max="13056" width="7.109375" style="15"/>
    <col min="13057" max="13057" width="11.5546875" style="15" customWidth="1"/>
    <col min="13058" max="13077" width="6.21875" style="15" customWidth="1"/>
    <col min="13078" max="13078" width="9.5546875" style="15" customWidth="1"/>
    <col min="13079" max="13312" width="7.109375" style="15"/>
    <col min="13313" max="13313" width="11.5546875" style="15" customWidth="1"/>
    <col min="13314" max="13333" width="6.21875" style="15" customWidth="1"/>
    <col min="13334" max="13334" width="9.5546875" style="15" customWidth="1"/>
    <col min="13335" max="13568" width="7.109375" style="15"/>
    <col min="13569" max="13569" width="11.5546875" style="15" customWidth="1"/>
    <col min="13570" max="13589" width="6.21875" style="15" customWidth="1"/>
    <col min="13590" max="13590" width="9.5546875" style="15" customWidth="1"/>
    <col min="13591" max="13824" width="7.109375" style="15"/>
    <col min="13825" max="13825" width="11.5546875" style="15" customWidth="1"/>
    <col min="13826" max="13845" width="6.21875" style="15" customWidth="1"/>
    <col min="13846" max="13846" width="9.5546875" style="15" customWidth="1"/>
    <col min="13847" max="14080" width="7.109375" style="15"/>
    <col min="14081" max="14081" width="11.5546875" style="15" customWidth="1"/>
    <col min="14082" max="14101" width="6.21875" style="15" customWidth="1"/>
    <col min="14102" max="14102" width="9.5546875" style="15" customWidth="1"/>
    <col min="14103" max="14336" width="7.109375" style="15"/>
    <col min="14337" max="14337" width="11.5546875" style="15" customWidth="1"/>
    <col min="14338" max="14357" width="6.21875" style="15" customWidth="1"/>
    <col min="14358" max="14358" width="9.5546875" style="15" customWidth="1"/>
    <col min="14359" max="14592" width="7.109375" style="15"/>
    <col min="14593" max="14593" width="11.5546875" style="15" customWidth="1"/>
    <col min="14594" max="14613" width="6.21875" style="15" customWidth="1"/>
    <col min="14614" max="14614" width="9.5546875" style="15" customWidth="1"/>
    <col min="14615" max="14848" width="7.109375" style="15"/>
    <col min="14849" max="14849" width="11.5546875" style="15" customWidth="1"/>
    <col min="14850" max="14869" width="6.21875" style="15" customWidth="1"/>
    <col min="14870" max="14870" width="9.5546875" style="15" customWidth="1"/>
    <col min="14871" max="15104" width="7.109375" style="15"/>
    <col min="15105" max="15105" width="11.5546875" style="15" customWidth="1"/>
    <col min="15106" max="15125" width="6.21875" style="15" customWidth="1"/>
    <col min="15126" max="15126" width="9.5546875" style="15" customWidth="1"/>
    <col min="15127" max="15360" width="7.109375" style="15"/>
    <col min="15361" max="15361" width="11.5546875" style="15" customWidth="1"/>
    <col min="15362" max="15381" width="6.21875" style="15" customWidth="1"/>
    <col min="15382" max="15382" width="9.5546875" style="15" customWidth="1"/>
    <col min="15383" max="15616" width="7.109375" style="15"/>
    <col min="15617" max="15617" width="11.5546875" style="15" customWidth="1"/>
    <col min="15618" max="15637" width="6.21875" style="15" customWidth="1"/>
    <col min="15638" max="15638" width="9.5546875" style="15" customWidth="1"/>
    <col min="15639" max="15872" width="7.109375" style="15"/>
    <col min="15873" max="15873" width="11.5546875" style="15" customWidth="1"/>
    <col min="15874" max="15893" width="6.21875" style="15" customWidth="1"/>
    <col min="15894" max="15894" width="9.5546875" style="15" customWidth="1"/>
    <col min="15895" max="16128" width="7.109375" style="15"/>
    <col min="16129" max="16129" width="11.5546875" style="15" customWidth="1"/>
    <col min="16130" max="16149" width="6.21875" style="15" customWidth="1"/>
    <col min="16150" max="16150" width="9.5546875" style="15" customWidth="1"/>
    <col min="16151" max="16384" width="7.109375" style="15"/>
  </cols>
  <sheetData>
    <row r="1" spans="1:22" ht="32.25" customHeight="1">
      <c r="A1" s="1665" t="s">
        <v>1371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1665"/>
      <c r="R1" s="1665"/>
      <c r="S1" s="1665"/>
      <c r="T1" s="1665"/>
      <c r="U1" s="1665"/>
      <c r="V1" s="1665"/>
    </row>
    <row r="2" spans="1:22" s="14" customFormat="1" ht="18" customHeight="1">
      <c r="A2" s="573" t="s">
        <v>1318</v>
      </c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349"/>
      <c r="V2" s="576" t="s">
        <v>23</v>
      </c>
    </row>
    <row r="3" spans="1:22" s="14" customFormat="1" ht="36.950000000000003" customHeight="1">
      <c r="A3" s="1680" t="s">
        <v>414</v>
      </c>
      <c r="B3" s="1666" t="s">
        <v>1372</v>
      </c>
      <c r="C3" s="1667"/>
      <c r="D3" s="1669" t="s">
        <v>1373</v>
      </c>
      <c r="E3" s="1667"/>
      <c r="F3" s="1668"/>
      <c r="G3" s="1669" t="s">
        <v>1374</v>
      </c>
      <c r="H3" s="1667"/>
      <c r="I3" s="1668"/>
      <c r="J3" s="1683" t="s">
        <v>1376</v>
      </c>
      <c r="K3" s="1684"/>
      <c r="L3" s="1685"/>
      <c r="M3" s="1683" t="s">
        <v>1377</v>
      </c>
      <c r="N3" s="1684"/>
      <c r="O3" s="1685"/>
      <c r="P3" s="1669" t="s">
        <v>1375</v>
      </c>
      <c r="Q3" s="1667"/>
      <c r="R3" s="1668"/>
      <c r="S3" s="1669" t="s">
        <v>1378</v>
      </c>
      <c r="T3" s="1667"/>
      <c r="U3" s="1668"/>
      <c r="V3" s="1686" t="s">
        <v>29</v>
      </c>
    </row>
    <row r="4" spans="1:22" s="14" customFormat="1" ht="36.950000000000003" customHeight="1">
      <c r="A4" s="1681"/>
      <c r="B4" s="508" t="s">
        <v>41</v>
      </c>
      <c r="C4" s="582" t="s">
        <v>42</v>
      </c>
      <c r="D4" s="508" t="s">
        <v>41</v>
      </c>
      <c r="E4" s="582" t="s">
        <v>42</v>
      </c>
      <c r="F4" s="583" t="s">
        <v>30</v>
      </c>
      <c r="G4" s="508" t="s">
        <v>41</v>
      </c>
      <c r="H4" s="582" t="s">
        <v>42</v>
      </c>
      <c r="I4" s="583" t="s">
        <v>30</v>
      </c>
      <c r="J4" s="643" t="s">
        <v>1379</v>
      </c>
      <c r="K4" s="644" t="s">
        <v>1380</v>
      </c>
      <c r="L4" s="645" t="s">
        <v>30</v>
      </c>
      <c r="M4" s="646" t="s">
        <v>41</v>
      </c>
      <c r="N4" s="646" t="s">
        <v>42</v>
      </c>
      <c r="O4" s="646" t="s">
        <v>30</v>
      </c>
      <c r="P4" s="508" t="s">
        <v>41</v>
      </c>
      <c r="Q4" s="582" t="s">
        <v>42</v>
      </c>
      <c r="R4" s="583" t="s">
        <v>30</v>
      </c>
      <c r="S4" s="508" t="s">
        <v>41</v>
      </c>
      <c r="T4" s="627" t="s">
        <v>42</v>
      </c>
      <c r="U4" s="583" t="s">
        <v>30</v>
      </c>
      <c r="V4" s="1687"/>
    </row>
    <row r="5" spans="1:22" s="14" customFormat="1" ht="48.75" customHeight="1">
      <c r="A5" s="1682"/>
      <c r="B5" s="519" t="s">
        <v>31</v>
      </c>
      <c r="C5" s="519" t="s">
        <v>30</v>
      </c>
      <c r="D5" s="519" t="s">
        <v>31</v>
      </c>
      <c r="E5" s="519"/>
      <c r="F5" s="585" t="s">
        <v>32</v>
      </c>
      <c r="G5" s="519" t="s">
        <v>31</v>
      </c>
      <c r="H5" s="519"/>
      <c r="I5" s="585" t="s">
        <v>32</v>
      </c>
      <c r="J5" s="647" t="s">
        <v>31</v>
      </c>
      <c r="K5" s="647"/>
      <c r="L5" s="648" t="s">
        <v>32</v>
      </c>
      <c r="M5" s="649" t="s">
        <v>31</v>
      </c>
      <c r="N5" s="649"/>
      <c r="O5" s="649" t="s">
        <v>32</v>
      </c>
      <c r="P5" s="519" t="s">
        <v>31</v>
      </c>
      <c r="Q5" s="519"/>
      <c r="R5" s="585" t="s">
        <v>32</v>
      </c>
      <c r="S5" s="519" t="s">
        <v>31</v>
      </c>
      <c r="T5" s="519"/>
      <c r="U5" s="585" t="s">
        <v>32</v>
      </c>
      <c r="V5" s="1688"/>
    </row>
    <row r="6" spans="1:22" s="14" customFormat="1" ht="48.75" customHeight="1">
      <c r="A6" s="645" t="s">
        <v>40</v>
      </c>
      <c r="B6" s="455">
        <v>7289</v>
      </c>
      <c r="C6" s="515">
        <v>221428</v>
      </c>
      <c r="D6" s="515">
        <v>6773</v>
      </c>
      <c r="E6" s="515">
        <v>211472</v>
      </c>
      <c r="F6" s="650">
        <v>3164</v>
      </c>
      <c r="G6" s="515">
        <v>310</v>
      </c>
      <c r="H6" s="515">
        <v>8322</v>
      </c>
      <c r="I6" s="650">
        <v>2782</v>
      </c>
      <c r="J6" s="651">
        <v>29</v>
      </c>
      <c r="K6" s="651">
        <v>355</v>
      </c>
      <c r="L6" s="652">
        <v>1355</v>
      </c>
      <c r="M6" s="652">
        <v>46</v>
      </c>
      <c r="N6" s="652">
        <v>326</v>
      </c>
      <c r="O6" s="652">
        <v>751</v>
      </c>
      <c r="P6" s="515">
        <v>65</v>
      </c>
      <c r="Q6" s="515">
        <v>382</v>
      </c>
      <c r="R6" s="650">
        <v>587</v>
      </c>
      <c r="S6" s="515">
        <v>66</v>
      </c>
      <c r="T6" s="515">
        <v>571</v>
      </c>
      <c r="U6" s="653">
        <v>865</v>
      </c>
      <c r="V6" s="654" t="s">
        <v>40</v>
      </c>
    </row>
    <row r="7" spans="1:22" s="14" customFormat="1" ht="48.75" customHeight="1">
      <c r="A7" s="645" t="s">
        <v>47</v>
      </c>
      <c r="B7" s="655">
        <v>7116</v>
      </c>
      <c r="C7" s="656">
        <v>188710</v>
      </c>
      <c r="D7" s="656">
        <v>6869</v>
      </c>
      <c r="E7" s="656">
        <v>185228</v>
      </c>
      <c r="F7" s="656">
        <v>2700</v>
      </c>
      <c r="G7" s="656">
        <v>124</v>
      </c>
      <c r="H7" s="656">
        <v>2641</v>
      </c>
      <c r="I7" s="656">
        <v>2277</v>
      </c>
      <c r="J7" s="656">
        <v>9</v>
      </c>
      <c r="K7" s="656">
        <v>5</v>
      </c>
      <c r="L7" s="656">
        <v>56</v>
      </c>
      <c r="M7" s="656">
        <v>54</v>
      </c>
      <c r="N7" s="656">
        <v>454</v>
      </c>
      <c r="O7" s="656">
        <v>841</v>
      </c>
      <c r="P7" s="656">
        <v>21</v>
      </c>
      <c r="Q7" s="656">
        <v>150</v>
      </c>
      <c r="R7" s="656">
        <v>789</v>
      </c>
      <c r="S7" s="656">
        <v>40</v>
      </c>
      <c r="T7" s="656">
        <v>232</v>
      </c>
      <c r="U7" s="657">
        <v>580</v>
      </c>
      <c r="V7" s="654" t="s">
        <v>47</v>
      </c>
    </row>
    <row r="8" spans="1:22" s="14" customFormat="1" ht="48.75" customHeight="1">
      <c r="A8" s="645" t="s">
        <v>723</v>
      </c>
      <c r="B8" s="658">
        <v>7108</v>
      </c>
      <c r="C8" s="659">
        <v>208153</v>
      </c>
      <c r="D8" s="659">
        <v>6866</v>
      </c>
      <c r="E8" s="659">
        <v>205060</v>
      </c>
      <c r="F8" s="659">
        <v>2987</v>
      </c>
      <c r="G8" s="659">
        <v>126</v>
      </c>
      <c r="H8" s="659">
        <v>2544</v>
      </c>
      <c r="I8" s="659">
        <v>1355</v>
      </c>
      <c r="J8" s="659">
        <v>8.4</v>
      </c>
      <c r="K8" s="659">
        <v>6.4</v>
      </c>
      <c r="L8" s="659">
        <v>76</v>
      </c>
      <c r="M8" s="659">
        <v>21</v>
      </c>
      <c r="N8" s="659">
        <v>134.1</v>
      </c>
      <c r="O8" s="659">
        <v>639</v>
      </c>
      <c r="P8" s="659">
        <v>50.5</v>
      </c>
      <c r="Q8" s="659">
        <v>320.2</v>
      </c>
      <c r="R8" s="659">
        <v>634</v>
      </c>
      <c r="S8" s="659">
        <v>35.700000000000003</v>
      </c>
      <c r="T8" s="659">
        <v>89</v>
      </c>
      <c r="U8" s="660">
        <v>249</v>
      </c>
      <c r="V8" s="654" t="s">
        <v>723</v>
      </c>
    </row>
    <row r="9" spans="1:22" s="1" customFormat="1" ht="54" customHeight="1">
      <c r="A9" s="661" t="s">
        <v>1126</v>
      </c>
      <c r="B9" s="662">
        <v>7076</v>
      </c>
      <c r="C9" s="663">
        <v>178954</v>
      </c>
      <c r="D9" s="663">
        <v>6826</v>
      </c>
      <c r="E9" s="663">
        <v>172987</v>
      </c>
      <c r="F9" s="663">
        <v>2534</v>
      </c>
      <c r="G9" s="663">
        <v>129</v>
      </c>
      <c r="H9" s="663">
        <v>2656</v>
      </c>
      <c r="I9" s="663">
        <v>2053</v>
      </c>
      <c r="J9" s="663">
        <v>8</v>
      </c>
      <c r="K9" s="663">
        <v>5</v>
      </c>
      <c r="L9" s="663">
        <v>55</v>
      </c>
      <c r="M9" s="663">
        <v>46</v>
      </c>
      <c r="N9" s="663">
        <v>183</v>
      </c>
      <c r="O9" s="663">
        <v>397</v>
      </c>
      <c r="P9" s="663">
        <v>25</v>
      </c>
      <c r="Q9" s="663">
        <v>163</v>
      </c>
      <c r="R9" s="663">
        <v>643</v>
      </c>
      <c r="S9" s="663">
        <v>42</v>
      </c>
      <c r="T9" s="663">
        <v>2960</v>
      </c>
      <c r="U9" s="664">
        <v>7047</v>
      </c>
      <c r="V9" s="665" t="s">
        <v>1126</v>
      </c>
    </row>
    <row r="10" spans="1:22" s="37" customFormat="1" ht="15" customHeight="1">
      <c r="A10" s="1679" t="s">
        <v>1129</v>
      </c>
      <c r="B10" s="1679"/>
      <c r="C10" s="1679"/>
      <c r="D10" s="666"/>
      <c r="E10" s="666"/>
      <c r="F10" s="666"/>
      <c r="G10" s="301"/>
      <c r="H10" s="301"/>
      <c r="I10" s="666"/>
      <c r="J10" s="301"/>
      <c r="K10" s="301"/>
      <c r="L10" s="302"/>
      <c r="M10" s="302"/>
      <c r="N10" s="302"/>
      <c r="O10" s="302"/>
      <c r="P10" s="302"/>
      <c r="Q10" s="302"/>
      <c r="R10" s="1607" t="s">
        <v>1130</v>
      </c>
      <c r="S10" s="1607"/>
      <c r="T10" s="1607"/>
      <c r="U10" s="1607"/>
      <c r="V10" s="1607"/>
    </row>
    <row r="11" spans="1:22" ht="15" customHeight="1">
      <c r="A11" s="1679" t="s">
        <v>1381</v>
      </c>
      <c r="B11" s="1679"/>
      <c r="C11" s="1679"/>
      <c r="D11" s="667"/>
      <c r="E11" s="667"/>
      <c r="F11" s="666"/>
      <c r="G11" s="301"/>
      <c r="H11" s="301"/>
      <c r="I11" s="666"/>
      <c r="J11" s="301"/>
      <c r="K11" s="301"/>
      <c r="L11" s="302"/>
      <c r="M11" s="302"/>
      <c r="N11" s="302"/>
      <c r="O11" s="302"/>
      <c r="P11" s="302"/>
      <c r="Q11" s="302"/>
      <c r="R11" s="302"/>
      <c r="S11" s="303"/>
      <c r="T11" s="1569" t="s">
        <v>1131</v>
      </c>
      <c r="U11" s="1569"/>
      <c r="V11" s="1569"/>
    </row>
    <row r="12" spans="1:22" ht="15" customHeight="1">
      <c r="A12" s="1679" t="s">
        <v>1382</v>
      </c>
      <c r="B12" s="1679"/>
      <c r="C12" s="1679"/>
      <c r="D12" s="1679"/>
      <c r="E12" s="1679"/>
      <c r="F12" s="1679"/>
      <c r="G12" s="1679"/>
      <c r="H12" s="301"/>
      <c r="I12" s="666"/>
      <c r="J12" s="301"/>
      <c r="K12" s="301"/>
      <c r="L12" s="302"/>
      <c r="M12" s="302"/>
      <c r="N12" s="302"/>
      <c r="O12" s="302"/>
      <c r="P12" s="302"/>
      <c r="Q12" s="302"/>
      <c r="R12" s="302"/>
      <c r="S12" s="303"/>
      <c r="T12" s="303"/>
      <c r="U12" s="303"/>
      <c r="V12" s="303"/>
    </row>
    <row r="13" spans="1:22" ht="16.5">
      <c r="A13" s="668"/>
      <c r="B13" s="668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</row>
  </sheetData>
  <mergeCells count="15">
    <mergeCell ref="A1:V1"/>
    <mergeCell ref="A3:A5"/>
    <mergeCell ref="B3:C3"/>
    <mergeCell ref="D3:F3"/>
    <mergeCell ref="G3:I3"/>
    <mergeCell ref="J3:L3"/>
    <mergeCell ref="M3:O3"/>
    <mergeCell ref="P3:R3"/>
    <mergeCell ref="S3:U3"/>
    <mergeCell ref="V3:V5"/>
    <mergeCell ref="A10:C10"/>
    <mergeCell ref="R10:V10"/>
    <mergeCell ref="A11:C11"/>
    <mergeCell ref="T11:V11"/>
    <mergeCell ref="A12:G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Normal="100" zoomScaleSheetLayoutView="100" workbookViewId="0">
      <selection activeCell="G22" sqref="G22"/>
    </sheetView>
  </sheetViews>
  <sheetFormatPr defaultColWidth="7.109375" defaultRowHeight="14.25"/>
  <cols>
    <col min="1" max="1" width="12.77734375" style="15" customWidth="1"/>
    <col min="2" max="2" width="9.44140625" style="15" customWidth="1"/>
    <col min="3" max="3" width="9.33203125" style="15" customWidth="1"/>
    <col min="4" max="5" width="10.88671875" style="15" customWidth="1"/>
    <col min="6" max="6" width="9.88671875" style="15" customWidth="1"/>
    <col min="7" max="7" width="10.44140625" style="15" customWidth="1"/>
    <col min="8" max="8" width="10.5546875" style="15" customWidth="1"/>
    <col min="9" max="9" width="9.33203125" style="15" customWidth="1"/>
    <col min="10" max="10" width="10.109375" style="15" customWidth="1"/>
    <col min="11" max="11" width="12.44140625" style="15" customWidth="1"/>
    <col min="12" max="256" width="7.109375" style="15"/>
    <col min="257" max="257" width="12.77734375" style="15" customWidth="1"/>
    <col min="258" max="258" width="9.44140625" style="15" customWidth="1"/>
    <col min="259" max="259" width="9.33203125" style="15" customWidth="1"/>
    <col min="260" max="261" width="10.88671875" style="15" customWidth="1"/>
    <col min="262" max="262" width="9.88671875" style="15" customWidth="1"/>
    <col min="263" max="263" width="10.44140625" style="15" customWidth="1"/>
    <col min="264" max="264" width="10.5546875" style="15" customWidth="1"/>
    <col min="265" max="265" width="9.33203125" style="15" customWidth="1"/>
    <col min="266" max="266" width="10.109375" style="15" customWidth="1"/>
    <col min="267" max="267" width="15.21875" style="15" customWidth="1"/>
    <col min="268" max="512" width="7.109375" style="15"/>
    <col min="513" max="513" width="12.77734375" style="15" customWidth="1"/>
    <col min="514" max="514" width="9.44140625" style="15" customWidth="1"/>
    <col min="515" max="515" width="9.33203125" style="15" customWidth="1"/>
    <col min="516" max="517" width="10.88671875" style="15" customWidth="1"/>
    <col min="518" max="518" width="9.88671875" style="15" customWidth="1"/>
    <col min="519" max="519" width="10.44140625" style="15" customWidth="1"/>
    <col min="520" max="520" width="10.5546875" style="15" customWidth="1"/>
    <col min="521" max="521" width="9.33203125" style="15" customWidth="1"/>
    <col min="522" max="522" width="10.109375" style="15" customWidth="1"/>
    <col min="523" max="523" width="15.21875" style="15" customWidth="1"/>
    <col min="524" max="768" width="7.109375" style="15"/>
    <col min="769" max="769" width="12.77734375" style="15" customWidth="1"/>
    <col min="770" max="770" width="9.44140625" style="15" customWidth="1"/>
    <col min="771" max="771" width="9.33203125" style="15" customWidth="1"/>
    <col min="772" max="773" width="10.88671875" style="15" customWidth="1"/>
    <col min="774" max="774" width="9.88671875" style="15" customWidth="1"/>
    <col min="775" max="775" width="10.44140625" style="15" customWidth="1"/>
    <col min="776" max="776" width="10.5546875" style="15" customWidth="1"/>
    <col min="777" max="777" width="9.33203125" style="15" customWidth="1"/>
    <col min="778" max="778" width="10.109375" style="15" customWidth="1"/>
    <col min="779" max="779" width="15.21875" style="15" customWidth="1"/>
    <col min="780" max="1024" width="7.109375" style="15"/>
    <col min="1025" max="1025" width="12.77734375" style="15" customWidth="1"/>
    <col min="1026" max="1026" width="9.44140625" style="15" customWidth="1"/>
    <col min="1027" max="1027" width="9.33203125" style="15" customWidth="1"/>
    <col min="1028" max="1029" width="10.88671875" style="15" customWidth="1"/>
    <col min="1030" max="1030" width="9.88671875" style="15" customWidth="1"/>
    <col min="1031" max="1031" width="10.44140625" style="15" customWidth="1"/>
    <col min="1032" max="1032" width="10.5546875" style="15" customWidth="1"/>
    <col min="1033" max="1033" width="9.33203125" style="15" customWidth="1"/>
    <col min="1034" max="1034" width="10.109375" style="15" customWidth="1"/>
    <col min="1035" max="1035" width="15.21875" style="15" customWidth="1"/>
    <col min="1036" max="1280" width="7.109375" style="15"/>
    <col min="1281" max="1281" width="12.77734375" style="15" customWidth="1"/>
    <col min="1282" max="1282" width="9.44140625" style="15" customWidth="1"/>
    <col min="1283" max="1283" width="9.33203125" style="15" customWidth="1"/>
    <col min="1284" max="1285" width="10.88671875" style="15" customWidth="1"/>
    <col min="1286" max="1286" width="9.88671875" style="15" customWidth="1"/>
    <col min="1287" max="1287" width="10.44140625" style="15" customWidth="1"/>
    <col min="1288" max="1288" width="10.5546875" style="15" customWidth="1"/>
    <col min="1289" max="1289" width="9.33203125" style="15" customWidth="1"/>
    <col min="1290" max="1290" width="10.109375" style="15" customWidth="1"/>
    <col min="1291" max="1291" width="15.21875" style="15" customWidth="1"/>
    <col min="1292" max="1536" width="7.109375" style="15"/>
    <col min="1537" max="1537" width="12.77734375" style="15" customWidth="1"/>
    <col min="1538" max="1538" width="9.44140625" style="15" customWidth="1"/>
    <col min="1539" max="1539" width="9.33203125" style="15" customWidth="1"/>
    <col min="1540" max="1541" width="10.88671875" style="15" customWidth="1"/>
    <col min="1542" max="1542" width="9.88671875" style="15" customWidth="1"/>
    <col min="1543" max="1543" width="10.44140625" style="15" customWidth="1"/>
    <col min="1544" max="1544" width="10.5546875" style="15" customWidth="1"/>
    <col min="1545" max="1545" width="9.33203125" style="15" customWidth="1"/>
    <col min="1546" max="1546" width="10.109375" style="15" customWidth="1"/>
    <col min="1547" max="1547" width="15.21875" style="15" customWidth="1"/>
    <col min="1548" max="1792" width="7.109375" style="15"/>
    <col min="1793" max="1793" width="12.77734375" style="15" customWidth="1"/>
    <col min="1794" max="1794" width="9.44140625" style="15" customWidth="1"/>
    <col min="1795" max="1795" width="9.33203125" style="15" customWidth="1"/>
    <col min="1796" max="1797" width="10.88671875" style="15" customWidth="1"/>
    <col min="1798" max="1798" width="9.88671875" style="15" customWidth="1"/>
    <col min="1799" max="1799" width="10.44140625" style="15" customWidth="1"/>
    <col min="1800" max="1800" width="10.5546875" style="15" customWidth="1"/>
    <col min="1801" max="1801" width="9.33203125" style="15" customWidth="1"/>
    <col min="1802" max="1802" width="10.109375" style="15" customWidth="1"/>
    <col min="1803" max="1803" width="15.21875" style="15" customWidth="1"/>
    <col min="1804" max="2048" width="7.109375" style="15"/>
    <col min="2049" max="2049" width="12.77734375" style="15" customWidth="1"/>
    <col min="2050" max="2050" width="9.44140625" style="15" customWidth="1"/>
    <col min="2051" max="2051" width="9.33203125" style="15" customWidth="1"/>
    <col min="2052" max="2053" width="10.88671875" style="15" customWidth="1"/>
    <col min="2054" max="2054" width="9.88671875" style="15" customWidth="1"/>
    <col min="2055" max="2055" width="10.44140625" style="15" customWidth="1"/>
    <col min="2056" max="2056" width="10.5546875" style="15" customWidth="1"/>
    <col min="2057" max="2057" width="9.33203125" style="15" customWidth="1"/>
    <col min="2058" max="2058" width="10.109375" style="15" customWidth="1"/>
    <col min="2059" max="2059" width="15.21875" style="15" customWidth="1"/>
    <col min="2060" max="2304" width="7.109375" style="15"/>
    <col min="2305" max="2305" width="12.77734375" style="15" customWidth="1"/>
    <col min="2306" max="2306" width="9.44140625" style="15" customWidth="1"/>
    <col min="2307" max="2307" width="9.33203125" style="15" customWidth="1"/>
    <col min="2308" max="2309" width="10.88671875" style="15" customWidth="1"/>
    <col min="2310" max="2310" width="9.88671875" style="15" customWidth="1"/>
    <col min="2311" max="2311" width="10.44140625" style="15" customWidth="1"/>
    <col min="2312" max="2312" width="10.5546875" style="15" customWidth="1"/>
    <col min="2313" max="2313" width="9.33203125" style="15" customWidth="1"/>
    <col min="2314" max="2314" width="10.109375" style="15" customWidth="1"/>
    <col min="2315" max="2315" width="15.21875" style="15" customWidth="1"/>
    <col min="2316" max="2560" width="7.109375" style="15"/>
    <col min="2561" max="2561" width="12.77734375" style="15" customWidth="1"/>
    <col min="2562" max="2562" width="9.44140625" style="15" customWidth="1"/>
    <col min="2563" max="2563" width="9.33203125" style="15" customWidth="1"/>
    <col min="2564" max="2565" width="10.88671875" style="15" customWidth="1"/>
    <col min="2566" max="2566" width="9.88671875" style="15" customWidth="1"/>
    <col min="2567" max="2567" width="10.44140625" style="15" customWidth="1"/>
    <col min="2568" max="2568" width="10.5546875" style="15" customWidth="1"/>
    <col min="2569" max="2569" width="9.33203125" style="15" customWidth="1"/>
    <col min="2570" max="2570" width="10.109375" style="15" customWidth="1"/>
    <col min="2571" max="2571" width="15.21875" style="15" customWidth="1"/>
    <col min="2572" max="2816" width="7.109375" style="15"/>
    <col min="2817" max="2817" width="12.77734375" style="15" customWidth="1"/>
    <col min="2818" max="2818" width="9.44140625" style="15" customWidth="1"/>
    <col min="2819" max="2819" width="9.33203125" style="15" customWidth="1"/>
    <col min="2820" max="2821" width="10.88671875" style="15" customWidth="1"/>
    <col min="2822" max="2822" width="9.88671875" style="15" customWidth="1"/>
    <col min="2823" max="2823" width="10.44140625" style="15" customWidth="1"/>
    <col min="2824" max="2824" width="10.5546875" style="15" customWidth="1"/>
    <col min="2825" max="2825" width="9.33203125" style="15" customWidth="1"/>
    <col min="2826" max="2826" width="10.109375" style="15" customWidth="1"/>
    <col min="2827" max="2827" width="15.21875" style="15" customWidth="1"/>
    <col min="2828" max="3072" width="7.109375" style="15"/>
    <col min="3073" max="3073" width="12.77734375" style="15" customWidth="1"/>
    <col min="3074" max="3074" width="9.44140625" style="15" customWidth="1"/>
    <col min="3075" max="3075" width="9.33203125" style="15" customWidth="1"/>
    <col min="3076" max="3077" width="10.88671875" style="15" customWidth="1"/>
    <col min="3078" max="3078" width="9.88671875" style="15" customWidth="1"/>
    <col min="3079" max="3079" width="10.44140625" style="15" customWidth="1"/>
    <col min="3080" max="3080" width="10.5546875" style="15" customWidth="1"/>
    <col min="3081" max="3081" width="9.33203125" style="15" customWidth="1"/>
    <col min="3082" max="3082" width="10.109375" style="15" customWidth="1"/>
    <col min="3083" max="3083" width="15.21875" style="15" customWidth="1"/>
    <col min="3084" max="3328" width="7.109375" style="15"/>
    <col min="3329" max="3329" width="12.77734375" style="15" customWidth="1"/>
    <col min="3330" max="3330" width="9.44140625" style="15" customWidth="1"/>
    <col min="3331" max="3331" width="9.33203125" style="15" customWidth="1"/>
    <col min="3332" max="3333" width="10.88671875" style="15" customWidth="1"/>
    <col min="3334" max="3334" width="9.88671875" style="15" customWidth="1"/>
    <col min="3335" max="3335" width="10.44140625" style="15" customWidth="1"/>
    <col min="3336" max="3336" width="10.5546875" style="15" customWidth="1"/>
    <col min="3337" max="3337" width="9.33203125" style="15" customWidth="1"/>
    <col min="3338" max="3338" width="10.109375" style="15" customWidth="1"/>
    <col min="3339" max="3339" width="15.21875" style="15" customWidth="1"/>
    <col min="3340" max="3584" width="7.109375" style="15"/>
    <col min="3585" max="3585" width="12.77734375" style="15" customWidth="1"/>
    <col min="3586" max="3586" width="9.44140625" style="15" customWidth="1"/>
    <col min="3587" max="3587" width="9.33203125" style="15" customWidth="1"/>
    <col min="3588" max="3589" width="10.88671875" style="15" customWidth="1"/>
    <col min="3590" max="3590" width="9.88671875" style="15" customWidth="1"/>
    <col min="3591" max="3591" width="10.44140625" style="15" customWidth="1"/>
    <col min="3592" max="3592" width="10.5546875" style="15" customWidth="1"/>
    <col min="3593" max="3593" width="9.33203125" style="15" customWidth="1"/>
    <col min="3594" max="3594" width="10.109375" style="15" customWidth="1"/>
    <col min="3595" max="3595" width="15.21875" style="15" customWidth="1"/>
    <col min="3596" max="3840" width="7.109375" style="15"/>
    <col min="3841" max="3841" width="12.77734375" style="15" customWidth="1"/>
    <col min="3842" max="3842" width="9.44140625" style="15" customWidth="1"/>
    <col min="3843" max="3843" width="9.33203125" style="15" customWidth="1"/>
    <col min="3844" max="3845" width="10.88671875" style="15" customWidth="1"/>
    <col min="3846" max="3846" width="9.88671875" style="15" customWidth="1"/>
    <col min="3847" max="3847" width="10.44140625" style="15" customWidth="1"/>
    <col min="3848" max="3848" width="10.5546875" style="15" customWidth="1"/>
    <col min="3849" max="3849" width="9.33203125" style="15" customWidth="1"/>
    <col min="3850" max="3850" width="10.109375" style="15" customWidth="1"/>
    <col min="3851" max="3851" width="15.21875" style="15" customWidth="1"/>
    <col min="3852" max="4096" width="7.109375" style="15"/>
    <col min="4097" max="4097" width="12.77734375" style="15" customWidth="1"/>
    <col min="4098" max="4098" width="9.44140625" style="15" customWidth="1"/>
    <col min="4099" max="4099" width="9.33203125" style="15" customWidth="1"/>
    <col min="4100" max="4101" width="10.88671875" style="15" customWidth="1"/>
    <col min="4102" max="4102" width="9.88671875" style="15" customWidth="1"/>
    <col min="4103" max="4103" width="10.44140625" style="15" customWidth="1"/>
    <col min="4104" max="4104" width="10.5546875" style="15" customWidth="1"/>
    <col min="4105" max="4105" width="9.33203125" style="15" customWidth="1"/>
    <col min="4106" max="4106" width="10.109375" style="15" customWidth="1"/>
    <col min="4107" max="4107" width="15.21875" style="15" customWidth="1"/>
    <col min="4108" max="4352" width="7.109375" style="15"/>
    <col min="4353" max="4353" width="12.77734375" style="15" customWidth="1"/>
    <col min="4354" max="4354" width="9.44140625" style="15" customWidth="1"/>
    <col min="4355" max="4355" width="9.33203125" style="15" customWidth="1"/>
    <col min="4356" max="4357" width="10.88671875" style="15" customWidth="1"/>
    <col min="4358" max="4358" width="9.88671875" style="15" customWidth="1"/>
    <col min="4359" max="4359" width="10.44140625" style="15" customWidth="1"/>
    <col min="4360" max="4360" width="10.5546875" style="15" customWidth="1"/>
    <col min="4361" max="4361" width="9.33203125" style="15" customWidth="1"/>
    <col min="4362" max="4362" width="10.109375" style="15" customWidth="1"/>
    <col min="4363" max="4363" width="15.21875" style="15" customWidth="1"/>
    <col min="4364" max="4608" width="7.109375" style="15"/>
    <col min="4609" max="4609" width="12.77734375" style="15" customWidth="1"/>
    <col min="4610" max="4610" width="9.44140625" style="15" customWidth="1"/>
    <col min="4611" max="4611" width="9.33203125" style="15" customWidth="1"/>
    <col min="4612" max="4613" width="10.88671875" style="15" customWidth="1"/>
    <col min="4614" max="4614" width="9.88671875" style="15" customWidth="1"/>
    <col min="4615" max="4615" width="10.44140625" style="15" customWidth="1"/>
    <col min="4616" max="4616" width="10.5546875" style="15" customWidth="1"/>
    <col min="4617" max="4617" width="9.33203125" style="15" customWidth="1"/>
    <col min="4618" max="4618" width="10.109375" style="15" customWidth="1"/>
    <col min="4619" max="4619" width="15.21875" style="15" customWidth="1"/>
    <col min="4620" max="4864" width="7.109375" style="15"/>
    <col min="4865" max="4865" width="12.77734375" style="15" customWidth="1"/>
    <col min="4866" max="4866" width="9.44140625" style="15" customWidth="1"/>
    <col min="4867" max="4867" width="9.33203125" style="15" customWidth="1"/>
    <col min="4868" max="4869" width="10.88671875" style="15" customWidth="1"/>
    <col min="4870" max="4870" width="9.88671875" style="15" customWidth="1"/>
    <col min="4871" max="4871" width="10.44140625" style="15" customWidth="1"/>
    <col min="4872" max="4872" width="10.5546875" style="15" customWidth="1"/>
    <col min="4873" max="4873" width="9.33203125" style="15" customWidth="1"/>
    <col min="4874" max="4874" width="10.109375" style="15" customWidth="1"/>
    <col min="4875" max="4875" width="15.21875" style="15" customWidth="1"/>
    <col min="4876" max="5120" width="7.109375" style="15"/>
    <col min="5121" max="5121" width="12.77734375" style="15" customWidth="1"/>
    <col min="5122" max="5122" width="9.44140625" style="15" customWidth="1"/>
    <col min="5123" max="5123" width="9.33203125" style="15" customWidth="1"/>
    <col min="5124" max="5125" width="10.88671875" style="15" customWidth="1"/>
    <col min="5126" max="5126" width="9.88671875" style="15" customWidth="1"/>
    <col min="5127" max="5127" width="10.44140625" style="15" customWidth="1"/>
    <col min="5128" max="5128" width="10.5546875" style="15" customWidth="1"/>
    <col min="5129" max="5129" width="9.33203125" style="15" customWidth="1"/>
    <col min="5130" max="5130" width="10.109375" style="15" customWidth="1"/>
    <col min="5131" max="5131" width="15.21875" style="15" customWidth="1"/>
    <col min="5132" max="5376" width="7.109375" style="15"/>
    <col min="5377" max="5377" width="12.77734375" style="15" customWidth="1"/>
    <col min="5378" max="5378" width="9.44140625" style="15" customWidth="1"/>
    <col min="5379" max="5379" width="9.33203125" style="15" customWidth="1"/>
    <col min="5380" max="5381" width="10.88671875" style="15" customWidth="1"/>
    <col min="5382" max="5382" width="9.88671875" style="15" customWidth="1"/>
    <col min="5383" max="5383" width="10.44140625" style="15" customWidth="1"/>
    <col min="5384" max="5384" width="10.5546875" style="15" customWidth="1"/>
    <col min="5385" max="5385" width="9.33203125" style="15" customWidth="1"/>
    <col min="5386" max="5386" width="10.109375" style="15" customWidth="1"/>
    <col min="5387" max="5387" width="15.21875" style="15" customWidth="1"/>
    <col min="5388" max="5632" width="7.109375" style="15"/>
    <col min="5633" max="5633" width="12.77734375" style="15" customWidth="1"/>
    <col min="5634" max="5634" width="9.44140625" style="15" customWidth="1"/>
    <col min="5635" max="5635" width="9.33203125" style="15" customWidth="1"/>
    <col min="5636" max="5637" width="10.88671875" style="15" customWidth="1"/>
    <col min="5638" max="5638" width="9.88671875" style="15" customWidth="1"/>
    <col min="5639" max="5639" width="10.44140625" style="15" customWidth="1"/>
    <col min="5640" max="5640" width="10.5546875" style="15" customWidth="1"/>
    <col min="5641" max="5641" width="9.33203125" style="15" customWidth="1"/>
    <col min="5642" max="5642" width="10.109375" style="15" customWidth="1"/>
    <col min="5643" max="5643" width="15.21875" style="15" customWidth="1"/>
    <col min="5644" max="5888" width="7.109375" style="15"/>
    <col min="5889" max="5889" width="12.77734375" style="15" customWidth="1"/>
    <col min="5890" max="5890" width="9.44140625" style="15" customWidth="1"/>
    <col min="5891" max="5891" width="9.33203125" style="15" customWidth="1"/>
    <col min="5892" max="5893" width="10.88671875" style="15" customWidth="1"/>
    <col min="5894" max="5894" width="9.88671875" style="15" customWidth="1"/>
    <col min="5895" max="5895" width="10.44140625" style="15" customWidth="1"/>
    <col min="5896" max="5896" width="10.5546875" style="15" customWidth="1"/>
    <col min="5897" max="5897" width="9.33203125" style="15" customWidth="1"/>
    <col min="5898" max="5898" width="10.109375" style="15" customWidth="1"/>
    <col min="5899" max="5899" width="15.21875" style="15" customWidth="1"/>
    <col min="5900" max="6144" width="7.109375" style="15"/>
    <col min="6145" max="6145" width="12.77734375" style="15" customWidth="1"/>
    <col min="6146" max="6146" width="9.44140625" style="15" customWidth="1"/>
    <col min="6147" max="6147" width="9.33203125" style="15" customWidth="1"/>
    <col min="6148" max="6149" width="10.88671875" style="15" customWidth="1"/>
    <col min="6150" max="6150" width="9.88671875" style="15" customWidth="1"/>
    <col min="6151" max="6151" width="10.44140625" style="15" customWidth="1"/>
    <col min="6152" max="6152" width="10.5546875" style="15" customWidth="1"/>
    <col min="6153" max="6153" width="9.33203125" style="15" customWidth="1"/>
    <col min="6154" max="6154" width="10.109375" style="15" customWidth="1"/>
    <col min="6155" max="6155" width="15.21875" style="15" customWidth="1"/>
    <col min="6156" max="6400" width="7.109375" style="15"/>
    <col min="6401" max="6401" width="12.77734375" style="15" customWidth="1"/>
    <col min="6402" max="6402" width="9.44140625" style="15" customWidth="1"/>
    <col min="6403" max="6403" width="9.33203125" style="15" customWidth="1"/>
    <col min="6404" max="6405" width="10.88671875" style="15" customWidth="1"/>
    <col min="6406" max="6406" width="9.88671875" style="15" customWidth="1"/>
    <col min="6407" max="6407" width="10.44140625" style="15" customWidth="1"/>
    <col min="6408" max="6408" width="10.5546875" style="15" customWidth="1"/>
    <col min="6409" max="6409" width="9.33203125" style="15" customWidth="1"/>
    <col min="6410" max="6410" width="10.109375" style="15" customWidth="1"/>
    <col min="6411" max="6411" width="15.21875" style="15" customWidth="1"/>
    <col min="6412" max="6656" width="7.109375" style="15"/>
    <col min="6657" max="6657" width="12.77734375" style="15" customWidth="1"/>
    <col min="6658" max="6658" width="9.44140625" style="15" customWidth="1"/>
    <col min="6659" max="6659" width="9.33203125" style="15" customWidth="1"/>
    <col min="6660" max="6661" width="10.88671875" style="15" customWidth="1"/>
    <col min="6662" max="6662" width="9.88671875" style="15" customWidth="1"/>
    <col min="6663" max="6663" width="10.44140625" style="15" customWidth="1"/>
    <col min="6664" max="6664" width="10.5546875" style="15" customWidth="1"/>
    <col min="6665" max="6665" width="9.33203125" style="15" customWidth="1"/>
    <col min="6666" max="6666" width="10.109375" style="15" customWidth="1"/>
    <col min="6667" max="6667" width="15.21875" style="15" customWidth="1"/>
    <col min="6668" max="6912" width="7.109375" style="15"/>
    <col min="6913" max="6913" width="12.77734375" style="15" customWidth="1"/>
    <col min="6914" max="6914" width="9.44140625" style="15" customWidth="1"/>
    <col min="6915" max="6915" width="9.33203125" style="15" customWidth="1"/>
    <col min="6916" max="6917" width="10.88671875" style="15" customWidth="1"/>
    <col min="6918" max="6918" width="9.88671875" style="15" customWidth="1"/>
    <col min="6919" max="6919" width="10.44140625" style="15" customWidth="1"/>
    <col min="6920" max="6920" width="10.5546875" style="15" customWidth="1"/>
    <col min="6921" max="6921" width="9.33203125" style="15" customWidth="1"/>
    <col min="6922" max="6922" width="10.109375" style="15" customWidth="1"/>
    <col min="6923" max="6923" width="15.21875" style="15" customWidth="1"/>
    <col min="6924" max="7168" width="7.109375" style="15"/>
    <col min="7169" max="7169" width="12.77734375" style="15" customWidth="1"/>
    <col min="7170" max="7170" width="9.44140625" style="15" customWidth="1"/>
    <col min="7171" max="7171" width="9.33203125" style="15" customWidth="1"/>
    <col min="7172" max="7173" width="10.88671875" style="15" customWidth="1"/>
    <col min="7174" max="7174" width="9.88671875" style="15" customWidth="1"/>
    <col min="7175" max="7175" width="10.44140625" style="15" customWidth="1"/>
    <col min="7176" max="7176" width="10.5546875" style="15" customWidth="1"/>
    <col min="7177" max="7177" width="9.33203125" style="15" customWidth="1"/>
    <col min="7178" max="7178" width="10.109375" style="15" customWidth="1"/>
    <col min="7179" max="7179" width="15.21875" style="15" customWidth="1"/>
    <col min="7180" max="7424" width="7.109375" style="15"/>
    <col min="7425" max="7425" width="12.77734375" style="15" customWidth="1"/>
    <col min="7426" max="7426" width="9.44140625" style="15" customWidth="1"/>
    <col min="7427" max="7427" width="9.33203125" style="15" customWidth="1"/>
    <col min="7428" max="7429" width="10.88671875" style="15" customWidth="1"/>
    <col min="7430" max="7430" width="9.88671875" style="15" customWidth="1"/>
    <col min="7431" max="7431" width="10.44140625" style="15" customWidth="1"/>
    <col min="7432" max="7432" width="10.5546875" style="15" customWidth="1"/>
    <col min="7433" max="7433" width="9.33203125" style="15" customWidth="1"/>
    <col min="7434" max="7434" width="10.109375" style="15" customWidth="1"/>
    <col min="7435" max="7435" width="15.21875" style="15" customWidth="1"/>
    <col min="7436" max="7680" width="7.109375" style="15"/>
    <col min="7681" max="7681" width="12.77734375" style="15" customWidth="1"/>
    <col min="7682" max="7682" width="9.44140625" style="15" customWidth="1"/>
    <col min="7683" max="7683" width="9.33203125" style="15" customWidth="1"/>
    <col min="7684" max="7685" width="10.88671875" style="15" customWidth="1"/>
    <col min="7686" max="7686" width="9.88671875" style="15" customWidth="1"/>
    <col min="7687" max="7687" width="10.44140625" style="15" customWidth="1"/>
    <col min="7688" max="7688" width="10.5546875" style="15" customWidth="1"/>
    <col min="7689" max="7689" width="9.33203125" style="15" customWidth="1"/>
    <col min="7690" max="7690" width="10.109375" style="15" customWidth="1"/>
    <col min="7691" max="7691" width="15.21875" style="15" customWidth="1"/>
    <col min="7692" max="7936" width="7.109375" style="15"/>
    <col min="7937" max="7937" width="12.77734375" style="15" customWidth="1"/>
    <col min="7938" max="7938" width="9.44140625" style="15" customWidth="1"/>
    <col min="7939" max="7939" width="9.33203125" style="15" customWidth="1"/>
    <col min="7940" max="7941" width="10.88671875" style="15" customWidth="1"/>
    <col min="7942" max="7942" width="9.88671875" style="15" customWidth="1"/>
    <col min="7943" max="7943" width="10.44140625" style="15" customWidth="1"/>
    <col min="7944" max="7944" width="10.5546875" style="15" customWidth="1"/>
    <col min="7945" max="7945" width="9.33203125" style="15" customWidth="1"/>
    <col min="7946" max="7946" width="10.109375" style="15" customWidth="1"/>
    <col min="7947" max="7947" width="15.21875" style="15" customWidth="1"/>
    <col min="7948" max="8192" width="7.109375" style="15"/>
    <col min="8193" max="8193" width="12.77734375" style="15" customWidth="1"/>
    <col min="8194" max="8194" width="9.44140625" style="15" customWidth="1"/>
    <col min="8195" max="8195" width="9.33203125" style="15" customWidth="1"/>
    <col min="8196" max="8197" width="10.88671875" style="15" customWidth="1"/>
    <col min="8198" max="8198" width="9.88671875" style="15" customWidth="1"/>
    <col min="8199" max="8199" width="10.44140625" style="15" customWidth="1"/>
    <col min="8200" max="8200" width="10.5546875" style="15" customWidth="1"/>
    <col min="8201" max="8201" width="9.33203125" style="15" customWidth="1"/>
    <col min="8202" max="8202" width="10.109375" style="15" customWidth="1"/>
    <col min="8203" max="8203" width="15.21875" style="15" customWidth="1"/>
    <col min="8204" max="8448" width="7.109375" style="15"/>
    <col min="8449" max="8449" width="12.77734375" style="15" customWidth="1"/>
    <col min="8450" max="8450" width="9.44140625" style="15" customWidth="1"/>
    <col min="8451" max="8451" width="9.33203125" style="15" customWidth="1"/>
    <col min="8452" max="8453" width="10.88671875" style="15" customWidth="1"/>
    <col min="8454" max="8454" width="9.88671875" style="15" customWidth="1"/>
    <col min="8455" max="8455" width="10.44140625" style="15" customWidth="1"/>
    <col min="8456" max="8456" width="10.5546875" style="15" customWidth="1"/>
    <col min="8457" max="8457" width="9.33203125" style="15" customWidth="1"/>
    <col min="8458" max="8458" width="10.109375" style="15" customWidth="1"/>
    <col min="8459" max="8459" width="15.21875" style="15" customWidth="1"/>
    <col min="8460" max="8704" width="7.109375" style="15"/>
    <col min="8705" max="8705" width="12.77734375" style="15" customWidth="1"/>
    <col min="8706" max="8706" width="9.44140625" style="15" customWidth="1"/>
    <col min="8707" max="8707" width="9.33203125" style="15" customWidth="1"/>
    <col min="8708" max="8709" width="10.88671875" style="15" customWidth="1"/>
    <col min="8710" max="8710" width="9.88671875" style="15" customWidth="1"/>
    <col min="8711" max="8711" width="10.44140625" style="15" customWidth="1"/>
    <col min="8712" max="8712" width="10.5546875" style="15" customWidth="1"/>
    <col min="8713" max="8713" width="9.33203125" style="15" customWidth="1"/>
    <col min="8714" max="8714" width="10.109375" style="15" customWidth="1"/>
    <col min="8715" max="8715" width="15.21875" style="15" customWidth="1"/>
    <col min="8716" max="8960" width="7.109375" style="15"/>
    <col min="8961" max="8961" width="12.77734375" style="15" customWidth="1"/>
    <col min="8962" max="8962" width="9.44140625" style="15" customWidth="1"/>
    <col min="8963" max="8963" width="9.33203125" style="15" customWidth="1"/>
    <col min="8964" max="8965" width="10.88671875" style="15" customWidth="1"/>
    <col min="8966" max="8966" width="9.88671875" style="15" customWidth="1"/>
    <col min="8967" max="8967" width="10.44140625" style="15" customWidth="1"/>
    <col min="8968" max="8968" width="10.5546875" style="15" customWidth="1"/>
    <col min="8969" max="8969" width="9.33203125" style="15" customWidth="1"/>
    <col min="8970" max="8970" width="10.109375" style="15" customWidth="1"/>
    <col min="8971" max="8971" width="15.21875" style="15" customWidth="1"/>
    <col min="8972" max="9216" width="7.109375" style="15"/>
    <col min="9217" max="9217" width="12.77734375" style="15" customWidth="1"/>
    <col min="9218" max="9218" width="9.44140625" style="15" customWidth="1"/>
    <col min="9219" max="9219" width="9.33203125" style="15" customWidth="1"/>
    <col min="9220" max="9221" width="10.88671875" style="15" customWidth="1"/>
    <col min="9222" max="9222" width="9.88671875" style="15" customWidth="1"/>
    <col min="9223" max="9223" width="10.44140625" style="15" customWidth="1"/>
    <col min="9224" max="9224" width="10.5546875" style="15" customWidth="1"/>
    <col min="9225" max="9225" width="9.33203125" style="15" customWidth="1"/>
    <col min="9226" max="9226" width="10.109375" style="15" customWidth="1"/>
    <col min="9227" max="9227" width="15.21875" style="15" customWidth="1"/>
    <col min="9228" max="9472" width="7.109375" style="15"/>
    <col min="9473" max="9473" width="12.77734375" style="15" customWidth="1"/>
    <col min="9474" max="9474" width="9.44140625" style="15" customWidth="1"/>
    <col min="9475" max="9475" width="9.33203125" style="15" customWidth="1"/>
    <col min="9476" max="9477" width="10.88671875" style="15" customWidth="1"/>
    <col min="9478" max="9478" width="9.88671875" style="15" customWidth="1"/>
    <col min="9479" max="9479" width="10.44140625" style="15" customWidth="1"/>
    <col min="9480" max="9480" width="10.5546875" style="15" customWidth="1"/>
    <col min="9481" max="9481" width="9.33203125" style="15" customWidth="1"/>
    <col min="9482" max="9482" width="10.109375" style="15" customWidth="1"/>
    <col min="9483" max="9483" width="15.21875" style="15" customWidth="1"/>
    <col min="9484" max="9728" width="7.109375" style="15"/>
    <col min="9729" max="9729" width="12.77734375" style="15" customWidth="1"/>
    <col min="9730" max="9730" width="9.44140625" style="15" customWidth="1"/>
    <col min="9731" max="9731" width="9.33203125" style="15" customWidth="1"/>
    <col min="9732" max="9733" width="10.88671875" style="15" customWidth="1"/>
    <col min="9734" max="9734" width="9.88671875" style="15" customWidth="1"/>
    <col min="9735" max="9735" width="10.44140625" style="15" customWidth="1"/>
    <col min="9736" max="9736" width="10.5546875" style="15" customWidth="1"/>
    <col min="9737" max="9737" width="9.33203125" style="15" customWidth="1"/>
    <col min="9738" max="9738" width="10.109375" style="15" customWidth="1"/>
    <col min="9739" max="9739" width="15.21875" style="15" customWidth="1"/>
    <col min="9740" max="9984" width="7.109375" style="15"/>
    <col min="9985" max="9985" width="12.77734375" style="15" customWidth="1"/>
    <col min="9986" max="9986" width="9.44140625" style="15" customWidth="1"/>
    <col min="9987" max="9987" width="9.33203125" style="15" customWidth="1"/>
    <col min="9988" max="9989" width="10.88671875" style="15" customWidth="1"/>
    <col min="9990" max="9990" width="9.88671875" style="15" customWidth="1"/>
    <col min="9991" max="9991" width="10.44140625" style="15" customWidth="1"/>
    <col min="9992" max="9992" width="10.5546875" style="15" customWidth="1"/>
    <col min="9993" max="9993" width="9.33203125" style="15" customWidth="1"/>
    <col min="9994" max="9994" width="10.109375" style="15" customWidth="1"/>
    <col min="9995" max="9995" width="15.21875" style="15" customWidth="1"/>
    <col min="9996" max="10240" width="7.109375" style="15"/>
    <col min="10241" max="10241" width="12.77734375" style="15" customWidth="1"/>
    <col min="10242" max="10242" width="9.44140625" style="15" customWidth="1"/>
    <col min="10243" max="10243" width="9.33203125" style="15" customWidth="1"/>
    <col min="10244" max="10245" width="10.88671875" style="15" customWidth="1"/>
    <col min="10246" max="10246" width="9.88671875" style="15" customWidth="1"/>
    <col min="10247" max="10247" width="10.44140625" style="15" customWidth="1"/>
    <col min="10248" max="10248" width="10.5546875" style="15" customWidth="1"/>
    <col min="10249" max="10249" width="9.33203125" style="15" customWidth="1"/>
    <col min="10250" max="10250" width="10.109375" style="15" customWidth="1"/>
    <col min="10251" max="10251" width="15.21875" style="15" customWidth="1"/>
    <col min="10252" max="10496" width="7.109375" style="15"/>
    <col min="10497" max="10497" width="12.77734375" style="15" customWidth="1"/>
    <col min="10498" max="10498" width="9.44140625" style="15" customWidth="1"/>
    <col min="10499" max="10499" width="9.33203125" style="15" customWidth="1"/>
    <col min="10500" max="10501" width="10.88671875" style="15" customWidth="1"/>
    <col min="10502" max="10502" width="9.88671875" style="15" customWidth="1"/>
    <col min="10503" max="10503" width="10.44140625" style="15" customWidth="1"/>
    <col min="10504" max="10504" width="10.5546875" style="15" customWidth="1"/>
    <col min="10505" max="10505" width="9.33203125" style="15" customWidth="1"/>
    <col min="10506" max="10506" width="10.109375" style="15" customWidth="1"/>
    <col min="10507" max="10507" width="15.21875" style="15" customWidth="1"/>
    <col min="10508" max="10752" width="7.109375" style="15"/>
    <col min="10753" max="10753" width="12.77734375" style="15" customWidth="1"/>
    <col min="10754" max="10754" width="9.44140625" style="15" customWidth="1"/>
    <col min="10755" max="10755" width="9.33203125" style="15" customWidth="1"/>
    <col min="10756" max="10757" width="10.88671875" style="15" customWidth="1"/>
    <col min="10758" max="10758" width="9.88671875" style="15" customWidth="1"/>
    <col min="10759" max="10759" width="10.44140625" style="15" customWidth="1"/>
    <col min="10760" max="10760" width="10.5546875" style="15" customWidth="1"/>
    <col min="10761" max="10761" width="9.33203125" style="15" customWidth="1"/>
    <col min="10762" max="10762" width="10.109375" style="15" customWidth="1"/>
    <col min="10763" max="10763" width="15.21875" style="15" customWidth="1"/>
    <col min="10764" max="11008" width="7.109375" style="15"/>
    <col min="11009" max="11009" width="12.77734375" style="15" customWidth="1"/>
    <col min="11010" max="11010" width="9.44140625" style="15" customWidth="1"/>
    <col min="11011" max="11011" width="9.33203125" style="15" customWidth="1"/>
    <col min="11012" max="11013" width="10.88671875" style="15" customWidth="1"/>
    <col min="11014" max="11014" width="9.88671875" style="15" customWidth="1"/>
    <col min="11015" max="11015" width="10.44140625" style="15" customWidth="1"/>
    <col min="11016" max="11016" width="10.5546875" style="15" customWidth="1"/>
    <col min="11017" max="11017" width="9.33203125" style="15" customWidth="1"/>
    <col min="11018" max="11018" width="10.109375" style="15" customWidth="1"/>
    <col min="11019" max="11019" width="15.21875" style="15" customWidth="1"/>
    <col min="11020" max="11264" width="7.109375" style="15"/>
    <col min="11265" max="11265" width="12.77734375" style="15" customWidth="1"/>
    <col min="11266" max="11266" width="9.44140625" style="15" customWidth="1"/>
    <col min="11267" max="11267" width="9.33203125" style="15" customWidth="1"/>
    <col min="11268" max="11269" width="10.88671875" style="15" customWidth="1"/>
    <col min="11270" max="11270" width="9.88671875" style="15" customWidth="1"/>
    <col min="11271" max="11271" width="10.44140625" style="15" customWidth="1"/>
    <col min="11272" max="11272" width="10.5546875" style="15" customWidth="1"/>
    <col min="11273" max="11273" width="9.33203125" style="15" customWidth="1"/>
    <col min="11274" max="11274" width="10.109375" style="15" customWidth="1"/>
    <col min="11275" max="11275" width="15.21875" style="15" customWidth="1"/>
    <col min="11276" max="11520" width="7.109375" style="15"/>
    <col min="11521" max="11521" width="12.77734375" style="15" customWidth="1"/>
    <col min="11522" max="11522" width="9.44140625" style="15" customWidth="1"/>
    <col min="11523" max="11523" width="9.33203125" style="15" customWidth="1"/>
    <col min="11524" max="11525" width="10.88671875" style="15" customWidth="1"/>
    <col min="11526" max="11526" width="9.88671875" style="15" customWidth="1"/>
    <col min="11527" max="11527" width="10.44140625" style="15" customWidth="1"/>
    <col min="11528" max="11528" width="10.5546875" style="15" customWidth="1"/>
    <col min="11529" max="11529" width="9.33203125" style="15" customWidth="1"/>
    <col min="11530" max="11530" width="10.109375" style="15" customWidth="1"/>
    <col min="11531" max="11531" width="15.21875" style="15" customWidth="1"/>
    <col min="11532" max="11776" width="7.109375" style="15"/>
    <col min="11777" max="11777" width="12.77734375" style="15" customWidth="1"/>
    <col min="11778" max="11778" width="9.44140625" style="15" customWidth="1"/>
    <col min="11779" max="11779" width="9.33203125" style="15" customWidth="1"/>
    <col min="11780" max="11781" width="10.88671875" style="15" customWidth="1"/>
    <col min="11782" max="11782" width="9.88671875" style="15" customWidth="1"/>
    <col min="11783" max="11783" width="10.44140625" style="15" customWidth="1"/>
    <col min="11784" max="11784" width="10.5546875" style="15" customWidth="1"/>
    <col min="11785" max="11785" width="9.33203125" style="15" customWidth="1"/>
    <col min="11786" max="11786" width="10.109375" style="15" customWidth="1"/>
    <col min="11787" max="11787" width="15.21875" style="15" customWidth="1"/>
    <col min="11788" max="12032" width="7.109375" style="15"/>
    <col min="12033" max="12033" width="12.77734375" style="15" customWidth="1"/>
    <col min="12034" max="12034" width="9.44140625" style="15" customWidth="1"/>
    <col min="12035" max="12035" width="9.33203125" style="15" customWidth="1"/>
    <col min="12036" max="12037" width="10.88671875" style="15" customWidth="1"/>
    <col min="12038" max="12038" width="9.88671875" style="15" customWidth="1"/>
    <col min="12039" max="12039" width="10.44140625" style="15" customWidth="1"/>
    <col min="12040" max="12040" width="10.5546875" style="15" customWidth="1"/>
    <col min="12041" max="12041" width="9.33203125" style="15" customWidth="1"/>
    <col min="12042" max="12042" width="10.109375" style="15" customWidth="1"/>
    <col min="12043" max="12043" width="15.21875" style="15" customWidth="1"/>
    <col min="12044" max="12288" width="7.109375" style="15"/>
    <col min="12289" max="12289" width="12.77734375" style="15" customWidth="1"/>
    <col min="12290" max="12290" width="9.44140625" style="15" customWidth="1"/>
    <col min="12291" max="12291" width="9.33203125" style="15" customWidth="1"/>
    <col min="12292" max="12293" width="10.88671875" style="15" customWidth="1"/>
    <col min="12294" max="12294" width="9.88671875" style="15" customWidth="1"/>
    <col min="12295" max="12295" width="10.44140625" style="15" customWidth="1"/>
    <col min="12296" max="12296" width="10.5546875" style="15" customWidth="1"/>
    <col min="12297" max="12297" width="9.33203125" style="15" customWidth="1"/>
    <col min="12298" max="12298" width="10.109375" style="15" customWidth="1"/>
    <col min="12299" max="12299" width="15.21875" style="15" customWidth="1"/>
    <col min="12300" max="12544" width="7.109375" style="15"/>
    <col min="12545" max="12545" width="12.77734375" style="15" customWidth="1"/>
    <col min="12546" max="12546" width="9.44140625" style="15" customWidth="1"/>
    <col min="12547" max="12547" width="9.33203125" style="15" customWidth="1"/>
    <col min="12548" max="12549" width="10.88671875" style="15" customWidth="1"/>
    <col min="12550" max="12550" width="9.88671875" style="15" customWidth="1"/>
    <col min="12551" max="12551" width="10.44140625" style="15" customWidth="1"/>
    <col min="12552" max="12552" width="10.5546875" style="15" customWidth="1"/>
    <col min="12553" max="12553" width="9.33203125" style="15" customWidth="1"/>
    <col min="12554" max="12554" width="10.109375" style="15" customWidth="1"/>
    <col min="12555" max="12555" width="15.21875" style="15" customWidth="1"/>
    <col min="12556" max="12800" width="7.109375" style="15"/>
    <col min="12801" max="12801" width="12.77734375" style="15" customWidth="1"/>
    <col min="12802" max="12802" width="9.44140625" style="15" customWidth="1"/>
    <col min="12803" max="12803" width="9.33203125" style="15" customWidth="1"/>
    <col min="12804" max="12805" width="10.88671875" style="15" customWidth="1"/>
    <col min="12806" max="12806" width="9.88671875" style="15" customWidth="1"/>
    <col min="12807" max="12807" width="10.44140625" style="15" customWidth="1"/>
    <col min="12808" max="12808" width="10.5546875" style="15" customWidth="1"/>
    <col min="12809" max="12809" width="9.33203125" style="15" customWidth="1"/>
    <col min="12810" max="12810" width="10.109375" style="15" customWidth="1"/>
    <col min="12811" max="12811" width="15.21875" style="15" customWidth="1"/>
    <col min="12812" max="13056" width="7.109375" style="15"/>
    <col min="13057" max="13057" width="12.77734375" style="15" customWidth="1"/>
    <col min="13058" max="13058" width="9.44140625" style="15" customWidth="1"/>
    <col min="13059" max="13059" width="9.33203125" style="15" customWidth="1"/>
    <col min="13060" max="13061" width="10.88671875" style="15" customWidth="1"/>
    <col min="13062" max="13062" width="9.88671875" style="15" customWidth="1"/>
    <col min="13063" max="13063" width="10.44140625" style="15" customWidth="1"/>
    <col min="13064" max="13064" width="10.5546875" style="15" customWidth="1"/>
    <col min="13065" max="13065" width="9.33203125" style="15" customWidth="1"/>
    <col min="13066" max="13066" width="10.109375" style="15" customWidth="1"/>
    <col min="13067" max="13067" width="15.21875" style="15" customWidth="1"/>
    <col min="13068" max="13312" width="7.109375" style="15"/>
    <col min="13313" max="13313" width="12.77734375" style="15" customWidth="1"/>
    <col min="13314" max="13314" width="9.44140625" style="15" customWidth="1"/>
    <col min="13315" max="13315" width="9.33203125" style="15" customWidth="1"/>
    <col min="13316" max="13317" width="10.88671875" style="15" customWidth="1"/>
    <col min="13318" max="13318" width="9.88671875" style="15" customWidth="1"/>
    <col min="13319" max="13319" width="10.44140625" style="15" customWidth="1"/>
    <col min="13320" max="13320" width="10.5546875" style="15" customWidth="1"/>
    <col min="13321" max="13321" width="9.33203125" style="15" customWidth="1"/>
    <col min="13322" max="13322" width="10.109375" style="15" customWidth="1"/>
    <col min="13323" max="13323" width="15.21875" style="15" customWidth="1"/>
    <col min="13324" max="13568" width="7.109375" style="15"/>
    <col min="13569" max="13569" width="12.77734375" style="15" customWidth="1"/>
    <col min="13570" max="13570" width="9.44140625" style="15" customWidth="1"/>
    <col min="13571" max="13571" width="9.33203125" style="15" customWidth="1"/>
    <col min="13572" max="13573" width="10.88671875" style="15" customWidth="1"/>
    <col min="13574" max="13574" width="9.88671875" style="15" customWidth="1"/>
    <col min="13575" max="13575" width="10.44140625" style="15" customWidth="1"/>
    <col min="13576" max="13576" width="10.5546875" style="15" customWidth="1"/>
    <col min="13577" max="13577" width="9.33203125" style="15" customWidth="1"/>
    <col min="13578" max="13578" width="10.109375" style="15" customWidth="1"/>
    <col min="13579" max="13579" width="15.21875" style="15" customWidth="1"/>
    <col min="13580" max="13824" width="7.109375" style="15"/>
    <col min="13825" max="13825" width="12.77734375" style="15" customWidth="1"/>
    <col min="13826" max="13826" width="9.44140625" style="15" customWidth="1"/>
    <col min="13827" max="13827" width="9.33203125" style="15" customWidth="1"/>
    <col min="13828" max="13829" width="10.88671875" style="15" customWidth="1"/>
    <col min="13830" max="13830" width="9.88671875" style="15" customWidth="1"/>
    <col min="13831" max="13831" width="10.44140625" style="15" customWidth="1"/>
    <col min="13832" max="13832" width="10.5546875" style="15" customWidth="1"/>
    <col min="13833" max="13833" width="9.33203125" style="15" customWidth="1"/>
    <col min="13834" max="13834" width="10.109375" style="15" customWidth="1"/>
    <col min="13835" max="13835" width="15.21875" style="15" customWidth="1"/>
    <col min="13836" max="14080" width="7.109375" style="15"/>
    <col min="14081" max="14081" width="12.77734375" style="15" customWidth="1"/>
    <col min="14082" max="14082" width="9.44140625" style="15" customWidth="1"/>
    <col min="14083" max="14083" width="9.33203125" style="15" customWidth="1"/>
    <col min="14084" max="14085" width="10.88671875" style="15" customWidth="1"/>
    <col min="14086" max="14086" width="9.88671875" style="15" customWidth="1"/>
    <col min="14087" max="14087" width="10.44140625" style="15" customWidth="1"/>
    <col min="14088" max="14088" width="10.5546875" style="15" customWidth="1"/>
    <col min="14089" max="14089" width="9.33203125" style="15" customWidth="1"/>
    <col min="14090" max="14090" width="10.109375" style="15" customWidth="1"/>
    <col min="14091" max="14091" width="15.21875" style="15" customWidth="1"/>
    <col min="14092" max="14336" width="7.109375" style="15"/>
    <col min="14337" max="14337" width="12.77734375" style="15" customWidth="1"/>
    <col min="14338" max="14338" width="9.44140625" style="15" customWidth="1"/>
    <col min="14339" max="14339" width="9.33203125" style="15" customWidth="1"/>
    <col min="14340" max="14341" width="10.88671875" style="15" customWidth="1"/>
    <col min="14342" max="14342" width="9.88671875" style="15" customWidth="1"/>
    <col min="14343" max="14343" width="10.44140625" style="15" customWidth="1"/>
    <col min="14344" max="14344" width="10.5546875" style="15" customWidth="1"/>
    <col min="14345" max="14345" width="9.33203125" style="15" customWidth="1"/>
    <col min="14346" max="14346" width="10.109375" style="15" customWidth="1"/>
    <col min="14347" max="14347" width="15.21875" style="15" customWidth="1"/>
    <col min="14348" max="14592" width="7.109375" style="15"/>
    <col min="14593" max="14593" width="12.77734375" style="15" customWidth="1"/>
    <col min="14594" max="14594" width="9.44140625" style="15" customWidth="1"/>
    <col min="14595" max="14595" width="9.33203125" style="15" customWidth="1"/>
    <col min="14596" max="14597" width="10.88671875" style="15" customWidth="1"/>
    <col min="14598" max="14598" width="9.88671875" style="15" customWidth="1"/>
    <col min="14599" max="14599" width="10.44140625" style="15" customWidth="1"/>
    <col min="14600" max="14600" width="10.5546875" style="15" customWidth="1"/>
    <col min="14601" max="14601" width="9.33203125" style="15" customWidth="1"/>
    <col min="14602" max="14602" width="10.109375" style="15" customWidth="1"/>
    <col min="14603" max="14603" width="15.21875" style="15" customWidth="1"/>
    <col min="14604" max="14848" width="7.109375" style="15"/>
    <col min="14849" max="14849" width="12.77734375" style="15" customWidth="1"/>
    <col min="14850" max="14850" width="9.44140625" style="15" customWidth="1"/>
    <col min="14851" max="14851" width="9.33203125" style="15" customWidth="1"/>
    <col min="14852" max="14853" width="10.88671875" style="15" customWidth="1"/>
    <col min="14854" max="14854" width="9.88671875" style="15" customWidth="1"/>
    <col min="14855" max="14855" width="10.44140625" style="15" customWidth="1"/>
    <col min="14856" max="14856" width="10.5546875" style="15" customWidth="1"/>
    <col min="14857" max="14857" width="9.33203125" style="15" customWidth="1"/>
    <col min="14858" max="14858" width="10.109375" style="15" customWidth="1"/>
    <col min="14859" max="14859" width="15.21875" style="15" customWidth="1"/>
    <col min="14860" max="15104" width="7.109375" style="15"/>
    <col min="15105" max="15105" width="12.77734375" style="15" customWidth="1"/>
    <col min="15106" max="15106" width="9.44140625" style="15" customWidth="1"/>
    <col min="15107" max="15107" width="9.33203125" style="15" customWidth="1"/>
    <col min="15108" max="15109" width="10.88671875" style="15" customWidth="1"/>
    <col min="15110" max="15110" width="9.88671875" style="15" customWidth="1"/>
    <col min="15111" max="15111" width="10.44140625" style="15" customWidth="1"/>
    <col min="15112" max="15112" width="10.5546875" style="15" customWidth="1"/>
    <col min="15113" max="15113" width="9.33203125" style="15" customWidth="1"/>
    <col min="15114" max="15114" width="10.109375" style="15" customWidth="1"/>
    <col min="15115" max="15115" width="15.21875" style="15" customWidth="1"/>
    <col min="15116" max="15360" width="7.109375" style="15"/>
    <col min="15361" max="15361" width="12.77734375" style="15" customWidth="1"/>
    <col min="15362" max="15362" width="9.44140625" style="15" customWidth="1"/>
    <col min="15363" max="15363" width="9.33203125" style="15" customWidth="1"/>
    <col min="15364" max="15365" width="10.88671875" style="15" customWidth="1"/>
    <col min="15366" max="15366" width="9.88671875" style="15" customWidth="1"/>
    <col min="15367" max="15367" width="10.44140625" style="15" customWidth="1"/>
    <col min="15368" max="15368" width="10.5546875" style="15" customWidth="1"/>
    <col min="15369" max="15369" width="9.33203125" style="15" customWidth="1"/>
    <col min="15370" max="15370" width="10.109375" style="15" customWidth="1"/>
    <col min="15371" max="15371" width="15.21875" style="15" customWidth="1"/>
    <col min="15372" max="15616" width="7.109375" style="15"/>
    <col min="15617" max="15617" width="12.77734375" style="15" customWidth="1"/>
    <col min="15618" max="15618" width="9.44140625" style="15" customWidth="1"/>
    <col min="15619" max="15619" width="9.33203125" style="15" customWidth="1"/>
    <col min="15620" max="15621" width="10.88671875" style="15" customWidth="1"/>
    <col min="15622" max="15622" width="9.88671875" style="15" customWidth="1"/>
    <col min="15623" max="15623" width="10.44140625" style="15" customWidth="1"/>
    <col min="15624" max="15624" width="10.5546875" style="15" customWidth="1"/>
    <col min="15625" max="15625" width="9.33203125" style="15" customWidth="1"/>
    <col min="15626" max="15626" width="10.109375" style="15" customWidth="1"/>
    <col min="15627" max="15627" width="15.21875" style="15" customWidth="1"/>
    <col min="15628" max="15872" width="7.109375" style="15"/>
    <col min="15873" max="15873" width="12.77734375" style="15" customWidth="1"/>
    <col min="15874" max="15874" width="9.44140625" style="15" customWidth="1"/>
    <col min="15875" max="15875" width="9.33203125" style="15" customWidth="1"/>
    <col min="15876" max="15877" width="10.88671875" style="15" customWidth="1"/>
    <col min="15878" max="15878" width="9.88671875" style="15" customWidth="1"/>
    <col min="15879" max="15879" width="10.44140625" style="15" customWidth="1"/>
    <col min="15880" max="15880" width="10.5546875" style="15" customWidth="1"/>
    <col min="15881" max="15881" width="9.33203125" style="15" customWidth="1"/>
    <col min="15882" max="15882" width="10.109375" style="15" customWidth="1"/>
    <col min="15883" max="15883" width="15.21875" style="15" customWidth="1"/>
    <col min="15884" max="16128" width="7.109375" style="15"/>
    <col min="16129" max="16129" width="12.77734375" style="15" customWidth="1"/>
    <col min="16130" max="16130" width="9.44140625" style="15" customWidth="1"/>
    <col min="16131" max="16131" width="9.33203125" style="15" customWidth="1"/>
    <col min="16132" max="16133" width="10.88671875" style="15" customWidth="1"/>
    <col min="16134" max="16134" width="9.88671875" style="15" customWidth="1"/>
    <col min="16135" max="16135" width="10.44140625" style="15" customWidth="1"/>
    <col min="16136" max="16136" width="10.5546875" style="15" customWidth="1"/>
    <col min="16137" max="16137" width="9.33203125" style="15" customWidth="1"/>
    <col min="16138" max="16138" width="10.109375" style="15" customWidth="1"/>
    <col min="16139" max="16139" width="15.21875" style="15" customWidth="1"/>
    <col min="16140" max="16384" width="7.109375" style="15"/>
  </cols>
  <sheetData>
    <row r="1" spans="1:19" ht="32.25" customHeight="1">
      <c r="A1" s="1689" t="s">
        <v>1383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</row>
    <row r="2" spans="1:19" s="14" customFormat="1" ht="18" customHeight="1">
      <c r="A2" s="669" t="s">
        <v>1384</v>
      </c>
      <c r="B2" s="350"/>
      <c r="C2" s="350"/>
      <c r="D2" s="350"/>
      <c r="E2" s="350"/>
      <c r="F2" s="350"/>
      <c r="G2" s="350"/>
      <c r="H2" s="350"/>
      <c r="I2" s="350"/>
      <c r="J2" s="350"/>
      <c r="K2" s="286" t="s">
        <v>65</v>
      </c>
    </row>
    <row r="3" spans="1:19" s="14" customFormat="1" ht="30" customHeight="1">
      <c r="A3" s="670"/>
      <c r="B3" s="671" t="s">
        <v>1385</v>
      </c>
      <c r="C3" s="1690" t="s">
        <v>1386</v>
      </c>
      <c r="D3" s="1691"/>
      <c r="E3" s="1691"/>
      <c r="F3" s="1692"/>
      <c r="G3" s="672" t="s">
        <v>1387</v>
      </c>
      <c r="H3" s="1690" t="s">
        <v>1388</v>
      </c>
      <c r="I3" s="1691"/>
      <c r="J3" s="1692"/>
      <c r="K3" s="670"/>
    </row>
    <row r="4" spans="1:19" s="14" customFormat="1" ht="30" customHeight="1">
      <c r="A4" s="673"/>
      <c r="B4" s="674" t="s">
        <v>11</v>
      </c>
      <c r="C4" s="674" t="s">
        <v>64</v>
      </c>
      <c r="D4" s="1693" t="s">
        <v>1389</v>
      </c>
      <c r="E4" s="1601"/>
      <c r="F4" s="672" t="s">
        <v>1390</v>
      </c>
      <c r="G4" s="362" t="s">
        <v>1391</v>
      </c>
      <c r="H4" s="672" t="s">
        <v>63</v>
      </c>
      <c r="I4" s="671" t="s">
        <v>12</v>
      </c>
      <c r="J4" s="671" t="s">
        <v>948</v>
      </c>
      <c r="K4" s="673"/>
    </row>
    <row r="5" spans="1:19" s="14" customFormat="1" ht="30" customHeight="1">
      <c r="A5" s="673" t="s">
        <v>197</v>
      </c>
      <c r="B5" s="674"/>
      <c r="C5" s="674"/>
      <c r="D5" s="671" t="s">
        <v>1392</v>
      </c>
      <c r="E5" s="671" t="s">
        <v>1393</v>
      </c>
      <c r="F5" s="674"/>
      <c r="G5" s="355"/>
      <c r="H5" s="674"/>
      <c r="I5" s="674"/>
      <c r="J5" s="674"/>
      <c r="K5" s="673" t="s">
        <v>1</v>
      </c>
    </row>
    <row r="6" spans="1:19" s="14" customFormat="1" ht="30" customHeight="1">
      <c r="A6" s="673"/>
      <c r="B6" s="674" t="s">
        <v>13</v>
      </c>
      <c r="C6" s="673"/>
      <c r="D6" s="674"/>
      <c r="E6" s="674" t="s">
        <v>14</v>
      </c>
      <c r="F6" s="674" t="s">
        <v>62</v>
      </c>
      <c r="G6" s="362"/>
      <c r="H6" s="362" t="s">
        <v>61</v>
      </c>
      <c r="I6" s="674"/>
      <c r="J6" s="674"/>
      <c r="K6" s="673"/>
    </row>
    <row r="7" spans="1:19" s="14" customFormat="1" ht="30" customHeight="1">
      <c r="A7" s="675"/>
      <c r="B7" s="676" t="s">
        <v>60</v>
      </c>
      <c r="C7" s="676" t="s">
        <v>0</v>
      </c>
      <c r="D7" s="676" t="s">
        <v>949</v>
      </c>
      <c r="E7" s="676" t="s">
        <v>59</v>
      </c>
      <c r="F7" s="676" t="s">
        <v>950</v>
      </c>
      <c r="G7" s="677" t="s">
        <v>951</v>
      </c>
      <c r="H7" s="675" t="s">
        <v>952</v>
      </c>
      <c r="I7" s="676" t="s">
        <v>58</v>
      </c>
      <c r="J7" s="676" t="s">
        <v>3</v>
      </c>
      <c r="K7" s="678"/>
    </row>
    <row r="8" spans="1:19" s="1" customFormat="1" ht="23.25" customHeight="1">
      <c r="A8" s="679" t="s">
        <v>20</v>
      </c>
      <c r="B8" s="680">
        <v>6795</v>
      </c>
      <c r="C8" s="680">
        <v>181203</v>
      </c>
      <c r="D8" s="680">
        <v>165703</v>
      </c>
      <c r="E8" s="680">
        <v>3817</v>
      </c>
      <c r="F8" s="680">
        <v>11683</v>
      </c>
      <c r="G8" s="680">
        <v>212148</v>
      </c>
      <c r="H8" s="680">
        <v>117085</v>
      </c>
      <c r="I8" s="680">
        <v>27563</v>
      </c>
      <c r="J8" s="680">
        <v>36555</v>
      </c>
      <c r="K8" s="681" t="s">
        <v>20</v>
      </c>
    </row>
    <row r="9" spans="1:19" s="1" customFormat="1" ht="23.25" customHeight="1">
      <c r="A9" s="679" t="s">
        <v>21</v>
      </c>
      <c r="B9" s="680">
        <v>6803</v>
      </c>
      <c r="C9" s="680">
        <v>227896</v>
      </c>
      <c r="D9" s="680">
        <v>211804</v>
      </c>
      <c r="E9" s="680">
        <v>5072</v>
      </c>
      <c r="F9" s="680">
        <v>11020</v>
      </c>
      <c r="G9" s="680">
        <v>219331</v>
      </c>
      <c r="H9" s="680">
        <v>131033</v>
      </c>
      <c r="I9" s="680">
        <v>57050</v>
      </c>
      <c r="J9" s="680">
        <v>45021</v>
      </c>
      <c r="K9" s="681" t="s">
        <v>21</v>
      </c>
    </row>
    <row r="10" spans="1:19" s="1" customFormat="1" ht="23.25" customHeight="1">
      <c r="A10" s="679" t="s">
        <v>22</v>
      </c>
      <c r="B10" s="680">
        <v>6787</v>
      </c>
      <c r="C10" s="680">
        <v>193225</v>
      </c>
      <c r="D10" s="680">
        <v>178160</v>
      </c>
      <c r="E10" s="680">
        <v>3957</v>
      </c>
      <c r="F10" s="680">
        <v>11108</v>
      </c>
      <c r="G10" s="680">
        <v>147815</v>
      </c>
      <c r="H10" s="680">
        <v>103569</v>
      </c>
      <c r="I10" s="680">
        <v>25706</v>
      </c>
      <c r="J10" s="680">
        <v>63950</v>
      </c>
      <c r="K10" s="681" t="s">
        <v>22</v>
      </c>
    </row>
    <row r="11" spans="1:19" s="24" customFormat="1" ht="23.25" customHeight="1">
      <c r="A11" s="353" t="s">
        <v>114</v>
      </c>
      <c r="B11" s="682">
        <v>6773</v>
      </c>
      <c r="C11" s="683">
        <v>211472</v>
      </c>
      <c r="D11" s="683">
        <v>193366</v>
      </c>
      <c r="E11" s="683">
        <v>4573</v>
      </c>
      <c r="F11" s="683">
        <v>13533</v>
      </c>
      <c r="G11" s="683">
        <v>270321</v>
      </c>
      <c r="H11" s="683">
        <v>124076</v>
      </c>
      <c r="I11" s="683">
        <v>19880</v>
      </c>
      <c r="J11" s="684">
        <v>67516</v>
      </c>
      <c r="K11" s="287" t="s">
        <v>114</v>
      </c>
    </row>
    <row r="12" spans="1:19" s="24" customFormat="1" ht="23.25" customHeight="1">
      <c r="A12" s="353" t="s">
        <v>1122</v>
      </c>
      <c r="B12" s="682">
        <v>6869</v>
      </c>
      <c r="C12" s="683">
        <v>185228</v>
      </c>
      <c r="D12" s="683">
        <v>162609</v>
      </c>
      <c r="E12" s="683">
        <v>3629</v>
      </c>
      <c r="F12" s="683">
        <v>18990</v>
      </c>
      <c r="G12" s="683">
        <v>275022</v>
      </c>
      <c r="H12" s="683">
        <v>116550</v>
      </c>
      <c r="I12" s="683">
        <v>22402</v>
      </c>
      <c r="J12" s="684">
        <v>46276</v>
      </c>
      <c r="K12" s="287" t="s">
        <v>1123</v>
      </c>
    </row>
    <row r="13" spans="1:19" s="24" customFormat="1" ht="23.25" customHeight="1">
      <c r="A13" s="353" t="s">
        <v>723</v>
      </c>
      <c r="B13" s="685">
        <v>6866</v>
      </c>
      <c r="C13" s="685">
        <v>205060</v>
      </c>
      <c r="D13" s="685">
        <v>182700</v>
      </c>
      <c r="E13" s="685">
        <v>3549</v>
      </c>
      <c r="F13" s="685">
        <v>18811</v>
      </c>
      <c r="G13" s="685">
        <v>316860</v>
      </c>
      <c r="H13" s="685">
        <v>119356</v>
      </c>
      <c r="I13" s="685">
        <v>18775</v>
      </c>
      <c r="J13" s="685">
        <v>66929</v>
      </c>
      <c r="K13" s="287" t="s">
        <v>723</v>
      </c>
    </row>
    <row r="14" spans="1:19" s="9" customFormat="1" ht="24.75" customHeight="1">
      <c r="A14" s="686" t="s">
        <v>1126</v>
      </c>
      <c r="B14" s="687">
        <v>6826</v>
      </c>
      <c r="C14" s="687">
        <v>172987</v>
      </c>
      <c r="D14" s="687">
        <v>149751</v>
      </c>
      <c r="E14" s="687">
        <v>3740</v>
      </c>
      <c r="F14" s="687">
        <v>19496</v>
      </c>
      <c r="G14" s="687">
        <v>196706</v>
      </c>
      <c r="H14" s="687">
        <v>87170</v>
      </c>
      <c r="I14" s="687">
        <v>21109</v>
      </c>
      <c r="J14" s="687">
        <v>64708</v>
      </c>
      <c r="K14" s="688" t="s">
        <v>1126</v>
      </c>
      <c r="O14" s="8"/>
      <c r="P14" s="8"/>
      <c r="Q14" s="8"/>
      <c r="R14" s="10"/>
      <c r="S14" s="10"/>
    </row>
    <row r="15" spans="1:19">
      <c r="A15" s="367" t="s">
        <v>1125</v>
      </c>
      <c r="B15" s="367"/>
      <c r="C15" s="367"/>
      <c r="D15" s="689"/>
      <c r="E15" s="689"/>
      <c r="F15" s="689"/>
      <c r="G15" s="367"/>
      <c r="H15" s="689"/>
      <c r="I15" s="1570" t="s">
        <v>1130</v>
      </c>
      <c r="J15" s="1570"/>
      <c r="K15" s="1570"/>
      <c r="L15" s="1570"/>
      <c r="M15" s="1570"/>
    </row>
    <row r="16" spans="1:19">
      <c r="G16" s="21"/>
    </row>
  </sheetData>
  <mergeCells count="5">
    <mergeCell ref="A1:K1"/>
    <mergeCell ref="C3:F3"/>
    <mergeCell ref="H3:J3"/>
    <mergeCell ref="D4:E4"/>
    <mergeCell ref="I15:M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40"/>
  <sheetViews>
    <sheetView zoomScaleNormal="100" zoomScaleSheetLayoutView="100" workbookViewId="0">
      <selection activeCell="AB32" sqref="AB32"/>
    </sheetView>
  </sheetViews>
  <sheetFormatPr defaultColWidth="8.77734375" defaultRowHeight="14.25"/>
  <cols>
    <col min="1" max="1" width="8.6640625" style="161" customWidth="1"/>
    <col min="2" max="6" width="11.77734375" style="161" customWidth="1"/>
    <col min="7" max="26" width="2.5546875" style="161" customWidth="1"/>
    <col min="27" max="27" width="16.109375" style="161" customWidth="1"/>
    <col min="28" max="272" width="8.77734375" style="161"/>
    <col min="273" max="273" width="10.6640625" style="161" customWidth="1"/>
    <col min="274" max="277" width="11.5546875" style="161" customWidth="1"/>
    <col min="278" max="281" width="12.21875" style="161" customWidth="1"/>
    <col min="282" max="282" width="13.5546875" style="161" customWidth="1"/>
    <col min="283" max="283" width="16.6640625" style="161" customWidth="1"/>
    <col min="284" max="528" width="8.77734375" style="161"/>
    <col min="529" max="529" width="10.6640625" style="161" customWidth="1"/>
    <col min="530" max="533" width="11.5546875" style="161" customWidth="1"/>
    <col min="534" max="537" width="12.21875" style="161" customWidth="1"/>
    <col min="538" max="538" width="13.5546875" style="161" customWidth="1"/>
    <col min="539" max="539" width="16.6640625" style="161" customWidth="1"/>
    <col min="540" max="784" width="8.77734375" style="161"/>
    <col min="785" max="785" width="10.6640625" style="161" customWidth="1"/>
    <col min="786" max="789" width="11.5546875" style="161" customWidth="1"/>
    <col min="790" max="793" width="12.21875" style="161" customWidth="1"/>
    <col min="794" max="794" width="13.5546875" style="161" customWidth="1"/>
    <col min="795" max="795" width="16.6640625" style="161" customWidth="1"/>
    <col min="796" max="1040" width="8.77734375" style="161"/>
    <col min="1041" max="1041" width="10.6640625" style="161" customWidth="1"/>
    <col min="1042" max="1045" width="11.5546875" style="161" customWidth="1"/>
    <col min="1046" max="1049" width="12.21875" style="161" customWidth="1"/>
    <col min="1050" max="1050" width="13.5546875" style="161" customWidth="1"/>
    <col min="1051" max="1051" width="16.6640625" style="161" customWidth="1"/>
    <col min="1052" max="1296" width="8.77734375" style="161"/>
    <col min="1297" max="1297" width="10.6640625" style="161" customWidth="1"/>
    <col min="1298" max="1301" width="11.5546875" style="161" customWidth="1"/>
    <col min="1302" max="1305" width="12.21875" style="161" customWidth="1"/>
    <col min="1306" max="1306" width="13.5546875" style="161" customWidth="1"/>
    <col min="1307" max="1307" width="16.6640625" style="161" customWidth="1"/>
    <col min="1308" max="1552" width="8.77734375" style="161"/>
    <col min="1553" max="1553" width="10.6640625" style="161" customWidth="1"/>
    <col min="1554" max="1557" width="11.5546875" style="161" customWidth="1"/>
    <col min="1558" max="1561" width="12.21875" style="161" customWidth="1"/>
    <col min="1562" max="1562" width="13.5546875" style="161" customWidth="1"/>
    <col min="1563" max="1563" width="16.6640625" style="161" customWidth="1"/>
    <col min="1564" max="1808" width="8.77734375" style="161"/>
    <col min="1809" max="1809" width="10.6640625" style="161" customWidth="1"/>
    <col min="1810" max="1813" width="11.5546875" style="161" customWidth="1"/>
    <col min="1814" max="1817" width="12.21875" style="161" customWidth="1"/>
    <col min="1818" max="1818" width="13.5546875" style="161" customWidth="1"/>
    <col min="1819" max="1819" width="16.6640625" style="161" customWidth="1"/>
    <col min="1820" max="2064" width="8.77734375" style="161"/>
    <col min="2065" max="2065" width="10.6640625" style="161" customWidth="1"/>
    <col min="2066" max="2069" width="11.5546875" style="161" customWidth="1"/>
    <col min="2070" max="2073" width="12.21875" style="161" customWidth="1"/>
    <col min="2074" max="2074" width="13.5546875" style="161" customWidth="1"/>
    <col min="2075" max="2075" width="16.6640625" style="161" customWidth="1"/>
    <col min="2076" max="2320" width="8.77734375" style="161"/>
    <col min="2321" max="2321" width="10.6640625" style="161" customWidth="1"/>
    <col min="2322" max="2325" width="11.5546875" style="161" customWidth="1"/>
    <col min="2326" max="2329" width="12.21875" style="161" customWidth="1"/>
    <col min="2330" max="2330" width="13.5546875" style="161" customWidth="1"/>
    <col min="2331" max="2331" width="16.6640625" style="161" customWidth="1"/>
    <col min="2332" max="2576" width="8.77734375" style="161"/>
    <col min="2577" max="2577" width="10.6640625" style="161" customWidth="1"/>
    <col min="2578" max="2581" width="11.5546875" style="161" customWidth="1"/>
    <col min="2582" max="2585" width="12.21875" style="161" customWidth="1"/>
    <col min="2586" max="2586" width="13.5546875" style="161" customWidth="1"/>
    <col min="2587" max="2587" width="16.6640625" style="161" customWidth="1"/>
    <col min="2588" max="2832" width="8.77734375" style="161"/>
    <col min="2833" max="2833" width="10.6640625" style="161" customWidth="1"/>
    <col min="2834" max="2837" width="11.5546875" style="161" customWidth="1"/>
    <col min="2838" max="2841" width="12.21875" style="161" customWidth="1"/>
    <col min="2842" max="2842" width="13.5546875" style="161" customWidth="1"/>
    <col min="2843" max="2843" width="16.6640625" style="161" customWidth="1"/>
    <col min="2844" max="3088" width="8.77734375" style="161"/>
    <col min="3089" max="3089" width="10.6640625" style="161" customWidth="1"/>
    <col min="3090" max="3093" width="11.5546875" style="161" customWidth="1"/>
    <col min="3094" max="3097" width="12.21875" style="161" customWidth="1"/>
    <col min="3098" max="3098" width="13.5546875" style="161" customWidth="1"/>
    <col min="3099" max="3099" width="16.6640625" style="161" customWidth="1"/>
    <col min="3100" max="3344" width="8.77734375" style="161"/>
    <col min="3345" max="3345" width="10.6640625" style="161" customWidth="1"/>
    <col min="3346" max="3349" width="11.5546875" style="161" customWidth="1"/>
    <col min="3350" max="3353" width="12.21875" style="161" customWidth="1"/>
    <col min="3354" max="3354" width="13.5546875" style="161" customWidth="1"/>
    <col min="3355" max="3355" width="16.6640625" style="161" customWidth="1"/>
    <col min="3356" max="3600" width="8.77734375" style="161"/>
    <col min="3601" max="3601" width="10.6640625" style="161" customWidth="1"/>
    <col min="3602" max="3605" width="11.5546875" style="161" customWidth="1"/>
    <col min="3606" max="3609" width="12.21875" style="161" customWidth="1"/>
    <col min="3610" max="3610" width="13.5546875" style="161" customWidth="1"/>
    <col min="3611" max="3611" width="16.6640625" style="161" customWidth="1"/>
    <col min="3612" max="3856" width="8.77734375" style="161"/>
    <col min="3857" max="3857" width="10.6640625" style="161" customWidth="1"/>
    <col min="3858" max="3861" width="11.5546875" style="161" customWidth="1"/>
    <col min="3862" max="3865" width="12.21875" style="161" customWidth="1"/>
    <col min="3866" max="3866" width="13.5546875" style="161" customWidth="1"/>
    <col min="3867" max="3867" width="16.6640625" style="161" customWidth="1"/>
    <col min="3868" max="4112" width="8.77734375" style="161"/>
    <col min="4113" max="4113" width="10.6640625" style="161" customWidth="1"/>
    <col min="4114" max="4117" width="11.5546875" style="161" customWidth="1"/>
    <col min="4118" max="4121" width="12.21875" style="161" customWidth="1"/>
    <col min="4122" max="4122" width="13.5546875" style="161" customWidth="1"/>
    <col min="4123" max="4123" width="16.6640625" style="161" customWidth="1"/>
    <col min="4124" max="4368" width="8.77734375" style="161"/>
    <col min="4369" max="4369" width="10.6640625" style="161" customWidth="1"/>
    <col min="4370" max="4373" width="11.5546875" style="161" customWidth="1"/>
    <col min="4374" max="4377" width="12.21875" style="161" customWidth="1"/>
    <col min="4378" max="4378" width="13.5546875" style="161" customWidth="1"/>
    <col min="4379" max="4379" width="16.6640625" style="161" customWidth="1"/>
    <col min="4380" max="4624" width="8.77734375" style="161"/>
    <col min="4625" max="4625" width="10.6640625" style="161" customWidth="1"/>
    <col min="4626" max="4629" width="11.5546875" style="161" customWidth="1"/>
    <col min="4630" max="4633" width="12.21875" style="161" customWidth="1"/>
    <col min="4634" max="4634" width="13.5546875" style="161" customWidth="1"/>
    <col min="4635" max="4635" width="16.6640625" style="161" customWidth="1"/>
    <col min="4636" max="4880" width="8.77734375" style="161"/>
    <col min="4881" max="4881" width="10.6640625" style="161" customWidth="1"/>
    <col min="4882" max="4885" width="11.5546875" style="161" customWidth="1"/>
    <col min="4886" max="4889" width="12.21875" style="161" customWidth="1"/>
    <col min="4890" max="4890" width="13.5546875" style="161" customWidth="1"/>
    <col min="4891" max="4891" width="16.6640625" style="161" customWidth="1"/>
    <col min="4892" max="5136" width="8.77734375" style="161"/>
    <col min="5137" max="5137" width="10.6640625" style="161" customWidth="1"/>
    <col min="5138" max="5141" width="11.5546875" style="161" customWidth="1"/>
    <col min="5142" max="5145" width="12.21875" style="161" customWidth="1"/>
    <col min="5146" max="5146" width="13.5546875" style="161" customWidth="1"/>
    <col min="5147" max="5147" width="16.6640625" style="161" customWidth="1"/>
    <col min="5148" max="5392" width="8.77734375" style="161"/>
    <col min="5393" max="5393" width="10.6640625" style="161" customWidth="1"/>
    <col min="5394" max="5397" width="11.5546875" style="161" customWidth="1"/>
    <col min="5398" max="5401" width="12.21875" style="161" customWidth="1"/>
    <col min="5402" max="5402" width="13.5546875" style="161" customWidth="1"/>
    <col min="5403" max="5403" width="16.6640625" style="161" customWidth="1"/>
    <col min="5404" max="5648" width="8.77734375" style="161"/>
    <col min="5649" max="5649" width="10.6640625" style="161" customWidth="1"/>
    <col min="5650" max="5653" width="11.5546875" style="161" customWidth="1"/>
    <col min="5654" max="5657" width="12.21875" style="161" customWidth="1"/>
    <col min="5658" max="5658" width="13.5546875" style="161" customWidth="1"/>
    <col min="5659" max="5659" width="16.6640625" style="161" customWidth="1"/>
    <col min="5660" max="5904" width="8.77734375" style="161"/>
    <col min="5905" max="5905" width="10.6640625" style="161" customWidth="1"/>
    <col min="5906" max="5909" width="11.5546875" style="161" customWidth="1"/>
    <col min="5910" max="5913" width="12.21875" style="161" customWidth="1"/>
    <col min="5914" max="5914" width="13.5546875" style="161" customWidth="1"/>
    <col min="5915" max="5915" width="16.6640625" style="161" customWidth="1"/>
    <col min="5916" max="6160" width="8.77734375" style="161"/>
    <col min="6161" max="6161" width="10.6640625" style="161" customWidth="1"/>
    <col min="6162" max="6165" width="11.5546875" style="161" customWidth="1"/>
    <col min="6166" max="6169" width="12.21875" style="161" customWidth="1"/>
    <col min="6170" max="6170" width="13.5546875" style="161" customWidth="1"/>
    <col min="6171" max="6171" width="16.6640625" style="161" customWidth="1"/>
    <col min="6172" max="6416" width="8.77734375" style="161"/>
    <col min="6417" max="6417" width="10.6640625" style="161" customWidth="1"/>
    <col min="6418" max="6421" width="11.5546875" style="161" customWidth="1"/>
    <col min="6422" max="6425" width="12.21875" style="161" customWidth="1"/>
    <col min="6426" max="6426" width="13.5546875" style="161" customWidth="1"/>
    <col min="6427" max="6427" width="16.6640625" style="161" customWidth="1"/>
    <col min="6428" max="6672" width="8.77734375" style="161"/>
    <col min="6673" max="6673" width="10.6640625" style="161" customWidth="1"/>
    <col min="6674" max="6677" width="11.5546875" style="161" customWidth="1"/>
    <col min="6678" max="6681" width="12.21875" style="161" customWidth="1"/>
    <col min="6682" max="6682" width="13.5546875" style="161" customWidth="1"/>
    <col min="6683" max="6683" width="16.6640625" style="161" customWidth="1"/>
    <col min="6684" max="6928" width="8.77734375" style="161"/>
    <col min="6929" max="6929" width="10.6640625" style="161" customWidth="1"/>
    <col min="6930" max="6933" width="11.5546875" style="161" customWidth="1"/>
    <col min="6934" max="6937" width="12.21875" style="161" customWidth="1"/>
    <col min="6938" max="6938" width="13.5546875" style="161" customWidth="1"/>
    <col min="6939" max="6939" width="16.6640625" style="161" customWidth="1"/>
    <col min="6940" max="7184" width="8.77734375" style="161"/>
    <col min="7185" max="7185" width="10.6640625" style="161" customWidth="1"/>
    <col min="7186" max="7189" width="11.5546875" style="161" customWidth="1"/>
    <col min="7190" max="7193" width="12.21875" style="161" customWidth="1"/>
    <col min="7194" max="7194" width="13.5546875" style="161" customWidth="1"/>
    <col min="7195" max="7195" width="16.6640625" style="161" customWidth="1"/>
    <col min="7196" max="7440" width="8.77734375" style="161"/>
    <col min="7441" max="7441" width="10.6640625" style="161" customWidth="1"/>
    <col min="7442" max="7445" width="11.5546875" style="161" customWidth="1"/>
    <col min="7446" max="7449" width="12.21875" style="161" customWidth="1"/>
    <col min="7450" max="7450" width="13.5546875" style="161" customWidth="1"/>
    <col min="7451" max="7451" width="16.6640625" style="161" customWidth="1"/>
    <col min="7452" max="7696" width="8.77734375" style="161"/>
    <col min="7697" max="7697" width="10.6640625" style="161" customWidth="1"/>
    <col min="7698" max="7701" width="11.5546875" style="161" customWidth="1"/>
    <col min="7702" max="7705" width="12.21875" style="161" customWidth="1"/>
    <col min="7706" max="7706" width="13.5546875" style="161" customWidth="1"/>
    <col min="7707" max="7707" width="16.6640625" style="161" customWidth="1"/>
    <col min="7708" max="7952" width="8.77734375" style="161"/>
    <col min="7953" max="7953" width="10.6640625" style="161" customWidth="1"/>
    <col min="7954" max="7957" width="11.5546875" style="161" customWidth="1"/>
    <col min="7958" max="7961" width="12.21875" style="161" customWidth="1"/>
    <col min="7962" max="7962" width="13.5546875" style="161" customWidth="1"/>
    <col min="7963" max="7963" width="16.6640625" style="161" customWidth="1"/>
    <col min="7964" max="8208" width="8.77734375" style="161"/>
    <col min="8209" max="8209" width="10.6640625" style="161" customWidth="1"/>
    <col min="8210" max="8213" width="11.5546875" style="161" customWidth="1"/>
    <col min="8214" max="8217" width="12.21875" style="161" customWidth="1"/>
    <col min="8218" max="8218" width="13.5546875" style="161" customWidth="1"/>
    <col min="8219" max="8219" width="16.6640625" style="161" customWidth="1"/>
    <col min="8220" max="8464" width="8.77734375" style="161"/>
    <col min="8465" max="8465" width="10.6640625" style="161" customWidth="1"/>
    <col min="8466" max="8469" width="11.5546875" style="161" customWidth="1"/>
    <col min="8470" max="8473" width="12.21875" style="161" customWidth="1"/>
    <col min="8474" max="8474" width="13.5546875" style="161" customWidth="1"/>
    <col min="8475" max="8475" width="16.6640625" style="161" customWidth="1"/>
    <col min="8476" max="8720" width="8.77734375" style="161"/>
    <col min="8721" max="8721" width="10.6640625" style="161" customWidth="1"/>
    <col min="8722" max="8725" width="11.5546875" style="161" customWidth="1"/>
    <col min="8726" max="8729" width="12.21875" style="161" customWidth="1"/>
    <col min="8730" max="8730" width="13.5546875" style="161" customWidth="1"/>
    <col min="8731" max="8731" width="16.6640625" style="161" customWidth="1"/>
    <col min="8732" max="8976" width="8.77734375" style="161"/>
    <col min="8977" max="8977" width="10.6640625" style="161" customWidth="1"/>
    <col min="8978" max="8981" width="11.5546875" style="161" customWidth="1"/>
    <col min="8982" max="8985" width="12.21875" style="161" customWidth="1"/>
    <col min="8986" max="8986" width="13.5546875" style="161" customWidth="1"/>
    <col min="8987" max="8987" width="16.6640625" style="161" customWidth="1"/>
    <col min="8988" max="9232" width="8.77734375" style="161"/>
    <col min="9233" max="9233" width="10.6640625" style="161" customWidth="1"/>
    <col min="9234" max="9237" width="11.5546875" style="161" customWidth="1"/>
    <col min="9238" max="9241" width="12.21875" style="161" customWidth="1"/>
    <col min="9242" max="9242" width="13.5546875" style="161" customWidth="1"/>
    <col min="9243" max="9243" width="16.6640625" style="161" customWidth="1"/>
    <col min="9244" max="9488" width="8.77734375" style="161"/>
    <col min="9489" max="9489" width="10.6640625" style="161" customWidth="1"/>
    <col min="9490" max="9493" width="11.5546875" style="161" customWidth="1"/>
    <col min="9494" max="9497" width="12.21875" style="161" customWidth="1"/>
    <col min="9498" max="9498" width="13.5546875" style="161" customWidth="1"/>
    <col min="9499" max="9499" width="16.6640625" style="161" customWidth="1"/>
    <col min="9500" max="9744" width="8.77734375" style="161"/>
    <col min="9745" max="9745" width="10.6640625" style="161" customWidth="1"/>
    <col min="9746" max="9749" width="11.5546875" style="161" customWidth="1"/>
    <col min="9750" max="9753" width="12.21875" style="161" customWidth="1"/>
    <col min="9754" max="9754" width="13.5546875" style="161" customWidth="1"/>
    <col min="9755" max="9755" width="16.6640625" style="161" customWidth="1"/>
    <col min="9756" max="10000" width="8.77734375" style="161"/>
    <col min="10001" max="10001" width="10.6640625" style="161" customWidth="1"/>
    <col min="10002" max="10005" width="11.5546875" style="161" customWidth="1"/>
    <col min="10006" max="10009" width="12.21875" style="161" customWidth="1"/>
    <col min="10010" max="10010" width="13.5546875" style="161" customWidth="1"/>
    <col min="10011" max="10011" width="16.6640625" style="161" customWidth="1"/>
    <col min="10012" max="10256" width="8.77734375" style="161"/>
    <col min="10257" max="10257" width="10.6640625" style="161" customWidth="1"/>
    <col min="10258" max="10261" width="11.5546875" style="161" customWidth="1"/>
    <col min="10262" max="10265" width="12.21875" style="161" customWidth="1"/>
    <col min="10266" max="10266" width="13.5546875" style="161" customWidth="1"/>
    <col min="10267" max="10267" width="16.6640625" style="161" customWidth="1"/>
    <col min="10268" max="10512" width="8.77734375" style="161"/>
    <col min="10513" max="10513" width="10.6640625" style="161" customWidth="1"/>
    <col min="10514" max="10517" width="11.5546875" style="161" customWidth="1"/>
    <col min="10518" max="10521" width="12.21875" style="161" customWidth="1"/>
    <col min="10522" max="10522" width="13.5546875" style="161" customWidth="1"/>
    <col min="10523" max="10523" width="16.6640625" style="161" customWidth="1"/>
    <col min="10524" max="10768" width="8.77734375" style="161"/>
    <col min="10769" max="10769" width="10.6640625" style="161" customWidth="1"/>
    <col min="10770" max="10773" width="11.5546875" style="161" customWidth="1"/>
    <col min="10774" max="10777" width="12.21875" style="161" customWidth="1"/>
    <col min="10778" max="10778" width="13.5546875" style="161" customWidth="1"/>
    <col min="10779" max="10779" width="16.6640625" style="161" customWidth="1"/>
    <col min="10780" max="11024" width="8.77734375" style="161"/>
    <col min="11025" max="11025" width="10.6640625" style="161" customWidth="1"/>
    <col min="11026" max="11029" width="11.5546875" style="161" customWidth="1"/>
    <col min="11030" max="11033" width="12.21875" style="161" customWidth="1"/>
    <col min="11034" max="11034" width="13.5546875" style="161" customWidth="1"/>
    <col min="11035" max="11035" width="16.6640625" style="161" customWidth="1"/>
    <col min="11036" max="11280" width="8.77734375" style="161"/>
    <col min="11281" max="11281" width="10.6640625" style="161" customWidth="1"/>
    <col min="11282" max="11285" width="11.5546875" style="161" customWidth="1"/>
    <col min="11286" max="11289" width="12.21875" style="161" customWidth="1"/>
    <col min="11290" max="11290" width="13.5546875" style="161" customWidth="1"/>
    <col min="11291" max="11291" width="16.6640625" style="161" customWidth="1"/>
    <col min="11292" max="11536" width="8.77734375" style="161"/>
    <col min="11537" max="11537" width="10.6640625" style="161" customWidth="1"/>
    <col min="11538" max="11541" width="11.5546875" style="161" customWidth="1"/>
    <col min="11542" max="11545" width="12.21875" style="161" customWidth="1"/>
    <col min="11546" max="11546" width="13.5546875" style="161" customWidth="1"/>
    <col min="11547" max="11547" width="16.6640625" style="161" customWidth="1"/>
    <col min="11548" max="11792" width="8.77734375" style="161"/>
    <col min="11793" max="11793" width="10.6640625" style="161" customWidth="1"/>
    <col min="11794" max="11797" width="11.5546875" style="161" customWidth="1"/>
    <col min="11798" max="11801" width="12.21875" style="161" customWidth="1"/>
    <col min="11802" max="11802" width="13.5546875" style="161" customWidth="1"/>
    <col min="11803" max="11803" width="16.6640625" style="161" customWidth="1"/>
    <col min="11804" max="12048" width="8.77734375" style="161"/>
    <col min="12049" max="12049" width="10.6640625" style="161" customWidth="1"/>
    <col min="12050" max="12053" width="11.5546875" style="161" customWidth="1"/>
    <col min="12054" max="12057" width="12.21875" style="161" customWidth="1"/>
    <col min="12058" max="12058" width="13.5546875" style="161" customWidth="1"/>
    <col min="12059" max="12059" width="16.6640625" style="161" customWidth="1"/>
    <col min="12060" max="12304" width="8.77734375" style="161"/>
    <col min="12305" max="12305" width="10.6640625" style="161" customWidth="1"/>
    <col min="12306" max="12309" width="11.5546875" style="161" customWidth="1"/>
    <col min="12310" max="12313" width="12.21875" style="161" customWidth="1"/>
    <col min="12314" max="12314" width="13.5546875" style="161" customWidth="1"/>
    <col min="12315" max="12315" width="16.6640625" style="161" customWidth="1"/>
    <col min="12316" max="12560" width="8.77734375" style="161"/>
    <col min="12561" max="12561" width="10.6640625" style="161" customWidth="1"/>
    <col min="12562" max="12565" width="11.5546875" style="161" customWidth="1"/>
    <col min="12566" max="12569" width="12.21875" style="161" customWidth="1"/>
    <col min="12570" max="12570" width="13.5546875" style="161" customWidth="1"/>
    <col min="12571" max="12571" width="16.6640625" style="161" customWidth="1"/>
    <col min="12572" max="12816" width="8.77734375" style="161"/>
    <col min="12817" max="12817" width="10.6640625" style="161" customWidth="1"/>
    <col min="12818" max="12821" width="11.5546875" style="161" customWidth="1"/>
    <col min="12822" max="12825" width="12.21875" style="161" customWidth="1"/>
    <col min="12826" max="12826" width="13.5546875" style="161" customWidth="1"/>
    <col min="12827" max="12827" width="16.6640625" style="161" customWidth="1"/>
    <col min="12828" max="13072" width="8.77734375" style="161"/>
    <col min="13073" max="13073" width="10.6640625" style="161" customWidth="1"/>
    <col min="13074" max="13077" width="11.5546875" style="161" customWidth="1"/>
    <col min="13078" max="13081" width="12.21875" style="161" customWidth="1"/>
    <col min="13082" max="13082" width="13.5546875" style="161" customWidth="1"/>
    <col min="13083" max="13083" width="16.6640625" style="161" customWidth="1"/>
    <col min="13084" max="13328" width="8.77734375" style="161"/>
    <col min="13329" max="13329" width="10.6640625" style="161" customWidth="1"/>
    <col min="13330" max="13333" width="11.5546875" style="161" customWidth="1"/>
    <col min="13334" max="13337" width="12.21875" style="161" customWidth="1"/>
    <col min="13338" max="13338" width="13.5546875" style="161" customWidth="1"/>
    <col min="13339" max="13339" width="16.6640625" style="161" customWidth="1"/>
    <col min="13340" max="13584" width="8.77734375" style="161"/>
    <col min="13585" max="13585" width="10.6640625" style="161" customWidth="1"/>
    <col min="13586" max="13589" width="11.5546875" style="161" customWidth="1"/>
    <col min="13590" max="13593" width="12.21875" style="161" customWidth="1"/>
    <col min="13594" max="13594" width="13.5546875" style="161" customWidth="1"/>
    <col min="13595" max="13595" width="16.6640625" style="161" customWidth="1"/>
    <col min="13596" max="13840" width="8.77734375" style="161"/>
    <col min="13841" max="13841" width="10.6640625" style="161" customWidth="1"/>
    <col min="13842" max="13845" width="11.5546875" style="161" customWidth="1"/>
    <col min="13846" max="13849" width="12.21875" style="161" customWidth="1"/>
    <col min="13850" max="13850" width="13.5546875" style="161" customWidth="1"/>
    <col min="13851" max="13851" width="16.6640625" style="161" customWidth="1"/>
    <col min="13852" max="14096" width="8.77734375" style="161"/>
    <col min="14097" max="14097" width="10.6640625" style="161" customWidth="1"/>
    <col min="14098" max="14101" width="11.5546875" style="161" customWidth="1"/>
    <col min="14102" max="14105" width="12.21875" style="161" customWidth="1"/>
    <col min="14106" max="14106" width="13.5546875" style="161" customWidth="1"/>
    <col min="14107" max="14107" width="16.6640625" style="161" customWidth="1"/>
    <col min="14108" max="14352" width="8.77734375" style="161"/>
    <col min="14353" max="14353" width="10.6640625" style="161" customWidth="1"/>
    <col min="14354" max="14357" width="11.5546875" style="161" customWidth="1"/>
    <col min="14358" max="14361" width="12.21875" style="161" customWidth="1"/>
    <col min="14362" max="14362" width="13.5546875" style="161" customWidth="1"/>
    <col min="14363" max="14363" width="16.6640625" style="161" customWidth="1"/>
    <col min="14364" max="14608" width="8.77734375" style="161"/>
    <col min="14609" max="14609" width="10.6640625" style="161" customWidth="1"/>
    <col min="14610" max="14613" width="11.5546875" style="161" customWidth="1"/>
    <col min="14614" max="14617" width="12.21875" style="161" customWidth="1"/>
    <col min="14618" max="14618" width="13.5546875" style="161" customWidth="1"/>
    <col min="14619" max="14619" width="16.6640625" style="161" customWidth="1"/>
    <col min="14620" max="14864" width="8.77734375" style="161"/>
    <col min="14865" max="14865" width="10.6640625" style="161" customWidth="1"/>
    <col min="14866" max="14869" width="11.5546875" style="161" customWidth="1"/>
    <col min="14870" max="14873" width="12.21875" style="161" customWidth="1"/>
    <col min="14874" max="14874" width="13.5546875" style="161" customWidth="1"/>
    <col min="14875" max="14875" width="16.6640625" style="161" customWidth="1"/>
    <col min="14876" max="15120" width="8.77734375" style="161"/>
    <col min="15121" max="15121" width="10.6640625" style="161" customWidth="1"/>
    <col min="15122" max="15125" width="11.5546875" style="161" customWidth="1"/>
    <col min="15126" max="15129" width="12.21875" style="161" customWidth="1"/>
    <col min="15130" max="15130" width="13.5546875" style="161" customWidth="1"/>
    <col min="15131" max="15131" width="16.6640625" style="161" customWidth="1"/>
    <col min="15132" max="15376" width="8.77734375" style="161"/>
    <col min="15377" max="15377" width="10.6640625" style="161" customWidth="1"/>
    <col min="15378" max="15381" width="11.5546875" style="161" customWidth="1"/>
    <col min="15382" max="15385" width="12.21875" style="161" customWidth="1"/>
    <col min="15386" max="15386" width="13.5546875" style="161" customWidth="1"/>
    <col min="15387" max="15387" width="16.6640625" style="161" customWidth="1"/>
    <col min="15388" max="15632" width="8.77734375" style="161"/>
    <col min="15633" max="15633" width="10.6640625" style="161" customWidth="1"/>
    <col min="15634" max="15637" width="11.5546875" style="161" customWidth="1"/>
    <col min="15638" max="15641" width="12.21875" style="161" customWidth="1"/>
    <col min="15642" max="15642" width="13.5546875" style="161" customWidth="1"/>
    <col min="15643" max="15643" width="16.6640625" style="161" customWidth="1"/>
    <col min="15644" max="15888" width="8.77734375" style="161"/>
    <col min="15889" max="15889" width="10.6640625" style="161" customWidth="1"/>
    <col min="15890" max="15893" width="11.5546875" style="161" customWidth="1"/>
    <col min="15894" max="15897" width="12.21875" style="161" customWidth="1"/>
    <col min="15898" max="15898" width="13.5546875" style="161" customWidth="1"/>
    <col min="15899" max="15899" width="16.6640625" style="161" customWidth="1"/>
    <col min="15900" max="16144" width="8.77734375" style="161"/>
    <col min="16145" max="16145" width="10.6640625" style="161" customWidth="1"/>
    <col min="16146" max="16149" width="11.5546875" style="161" customWidth="1"/>
    <col min="16150" max="16153" width="12.21875" style="161" customWidth="1"/>
    <col min="16154" max="16154" width="13.5546875" style="161" customWidth="1"/>
    <col min="16155" max="16155" width="16.6640625" style="161" customWidth="1"/>
    <col min="16156" max="16384" width="8.77734375" style="161"/>
  </cols>
  <sheetData>
    <row r="1" spans="1:28" s="105" customFormat="1" ht="32.450000000000003" customHeight="1">
      <c r="A1" s="1719" t="s">
        <v>953</v>
      </c>
      <c r="B1" s="1720"/>
      <c r="C1" s="1720"/>
      <c r="D1" s="1720"/>
      <c r="E1" s="1720"/>
      <c r="F1" s="1720"/>
      <c r="G1" s="1721" t="s">
        <v>368</v>
      </c>
      <c r="H1" s="1722"/>
      <c r="I1" s="1722"/>
      <c r="J1" s="1722"/>
      <c r="K1" s="1722"/>
      <c r="L1" s="1722"/>
      <c r="M1" s="1722"/>
      <c r="N1" s="1722"/>
      <c r="O1" s="1722"/>
      <c r="P1" s="1722"/>
      <c r="Q1" s="1722"/>
      <c r="R1" s="1722"/>
      <c r="S1" s="1722"/>
      <c r="T1" s="1722"/>
      <c r="U1" s="1722"/>
      <c r="V1" s="1722"/>
      <c r="W1" s="1722"/>
      <c r="X1" s="1722"/>
      <c r="Y1" s="1722"/>
      <c r="Z1" s="1722"/>
      <c r="AA1" s="1722"/>
    </row>
    <row r="2" spans="1:28" s="105" customFormat="1" ht="5.85" customHeight="1">
      <c r="A2" s="690"/>
      <c r="B2" s="690"/>
      <c r="C2" s="690"/>
      <c r="D2" s="690"/>
      <c r="E2" s="690"/>
      <c r="F2" s="690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</row>
    <row r="3" spans="1:28" s="32" customFormat="1" ht="22.5" customHeight="1">
      <c r="A3" s="1723" t="s">
        <v>369</v>
      </c>
      <c r="B3" s="1723"/>
      <c r="C3" s="324"/>
      <c r="D3" s="324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1613" t="s">
        <v>370</v>
      </c>
      <c r="Y3" s="1613"/>
      <c r="Z3" s="1613"/>
      <c r="AA3" s="1613"/>
    </row>
    <row r="4" spans="1:28" s="166" customFormat="1" ht="17.100000000000001" customHeight="1">
      <c r="A4" s="1701" t="s">
        <v>371</v>
      </c>
      <c r="B4" s="1436" t="s">
        <v>372</v>
      </c>
      <c r="C4" s="388" t="s">
        <v>373</v>
      </c>
      <c r="D4" s="1705" t="s">
        <v>374</v>
      </c>
      <c r="E4" s="1705"/>
      <c r="F4" s="1708"/>
      <c r="G4" s="1704" t="s">
        <v>375</v>
      </c>
      <c r="H4" s="1705"/>
      <c r="I4" s="1705"/>
      <c r="J4" s="1705"/>
      <c r="K4" s="1705"/>
      <c r="L4" s="1705"/>
      <c r="M4" s="1705"/>
      <c r="N4" s="1705"/>
      <c r="O4" s="1705"/>
      <c r="P4" s="1705"/>
      <c r="Q4" s="1705"/>
      <c r="R4" s="1705"/>
      <c r="S4" s="1705"/>
      <c r="T4" s="1705"/>
      <c r="U4" s="1705"/>
      <c r="V4" s="1705"/>
      <c r="W4" s="1705"/>
      <c r="X4" s="1705"/>
      <c r="Y4" s="1705"/>
      <c r="Z4" s="1708"/>
      <c r="AA4" s="1726" t="s">
        <v>376</v>
      </c>
    </row>
    <row r="5" spans="1:28" s="166" customFormat="1" ht="14.1" customHeight="1">
      <c r="A5" s="1724"/>
      <c r="B5" s="1428"/>
      <c r="C5" s="392"/>
      <c r="D5" s="1602" t="s">
        <v>377</v>
      </c>
      <c r="E5" s="1602"/>
      <c r="F5" s="1604"/>
      <c r="G5" s="1619" t="s">
        <v>378</v>
      </c>
      <c r="H5" s="1602"/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2"/>
      <c r="T5" s="1602"/>
      <c r="U5" s="1602"/>
      <c r="V5" s="1602"/>
      <c r="W5" s="1602"/>
      <c r="X5" s="1602"/>
      <c r="Y5" s="1602"/>
      <c r="Z5" s="1604"/>
      <c r="AA5" s="1727"/>
    </row>
    <row r="6" spans="1:28" s="166" customFormat="1" ht="14.1" customHeight="1">
      <c r="A6" s="1724"/>
      <c r="B6" s="1428" t="s">
        <v>379</v>
      </c>
      <c r="C6" s="392"/>
      <c r="D6" s="392"/>
      <c r="E6" s="692" t="s">
        <v>380</v>
      </c>
      <c r="F6" s="693" t="s">
        <v>381</v>
      </c>
      <c r="G6" s="1717" t="s">
        <v>382</v>
      </c>
      <c r="H6" s="1700"/>
      <c r="I6" s="1700"/>
      <c r="J6" s="1700"/>
      <c r="K6" s="1700" t="s">
        <v>383</v>
      </c>
      <c r="L6" s="1700"/>
      <c r="M6" s="1700"/>
      <c r="N6" s="1700"/>
      <c r="O6" s="1700" t="s">
        <v>1132</v>
      </c>
      <c r="P6" s="1700"/>
      <c r="Q6" s="1700"/>
      <c r="R6" s="1700"/>
      <c r="S6" s="1700" t="s">
        <v>384</v>
      </c>
      <c r="T6" s="1700"/>
      <c r="U6" s="1700"/>
      <c r="V6" s="1700"/>
      <c r="W6" s="1700" t="s">
        <v>385</v>
      </c>
      <c r="X6" s="1700"/>
      <c r="Y6" s="1700"/>
      <c r="Z6" s="1709"/>
      <c r="AA6" s="1727"/>
    </row>
    <row r="7" spans="1:28" s="166" customFormat="1" ht="14.1" customHeight="1">
      <c r="A7" s="1724"/>
      <c r="B7" s="1428" t="s">
        <v>386</v>
      </c>
      <c r="C7" s="392"/>
      <c r="D7" s="392"/>
      <c r="E7" s="392"/>
      <c r="F7" s="393"/>
      <c r="G7" s="1619"/>
      <c r="H7" s="1602"/>
      <c r="I7" s="1602"/>
      <c r="J7" s="1602"/>
      <c r="K7" s="1602"/>
      <c r="L7" s="1602"/>
      <c r="M7" s="1602"/>
      <c r="N7" s="1602"/>
      <c r="O7" s="1602"/>
      <c r="P7" s="1602"/>
      <c r="Q7" s="1602"/>
      <c r="R7" s="1602"/>
      <c r="S7" s="1602"/>
      <c r="T7" s="1602"/>
      <c r="U7" s="1602"/>
      <c r="V7" s="1602"/>
      <c r="W7" s="1602" t="s">
        <v>387</v>
      </c>
      <c r="X7" s="1602"/>
      <c r="Y7" s="1602"/>
      <c r="Z7" s="1604"/>
      <c r="AA7" s="1727"/>
    </row>
    <row r="8" spans="1:28" s="166" customFormat="1" ht="14.1" customHeight="1">
      <c r="A8" s="1725"/>
      <c r="B8" s="1429" t="s">
        <v>388</v>
      </c>
      <c r="C8" s="396" t="s">
        <v>389</v>
      </c>
      <c r="D8" s="396"/>
      <c r="E8" s="396" t="s">
        <v>307</v>
      </c>
      <c r="F8" s="397" t="s">
        <v>390</v>
      </c>
      <c r="G8" s="1620" t="s">
        <v>391</v>
      </c>
      <c r="H8" s="1603"/>
      <c r="I8" s="1603"/>
      <c r="J8" s="1603"/>
      <c r="K8" s="1603" t="s">
        <v>392</v>
      </c>
      <c r="L8" s="1603"/>
      <c r="M8" s="1603"/>
      <c r="N8" s="1603"/>
      <c r="O8" s="1603" t="s">
        <v>1133</v>
      </c>
      <c r="P8" s="1603"/>
      <c r="Q8" s="1603"/>
      <c r="R8" s="1603"/>
      <c r="S8" s="1603" t="s">
        <v>393</v>
      </c>
      <c r="T8" s="1603"/>
      <c r="U8" s="1603"/>
      <c r="V8" s="1603"/>
      <c r="W8" s="1603" t="s">
        <v>394</v>
      </c>
      <c r="X8" s="1603"/>
      <c r="Y8" s="1603"/>
      <c r="Z8" s="1605"/>
      <c r="AA8" s="1728"/>
    </row>
    <row r="9" spans="1:28" s="166" customFormat="1" ht="17.850000000000001" customHeight="1">
      <c r="A9" s="1460">
        <v>2014</v>
      </c>
      <c r="B9" s="694">
        <v>45</v>
      </c>
      <c r="C9" s="694">
        <v>80104</v>
      </c>
      <c r="D9" s="694">
        <v>3452</v>
      </c>
      <c r="E9" s="694">
        <v>2254</v>
      </c>
      <c r="F9" s="694">
        <v>1198</v>
      </c>
      <c r="G9" s="1710">
        <v>1126877</v>
      </c>
      <c r="H9" s="1710"/>
      <c r="I9" s="1710"/>
      <c r="J9" s="1710"/>
      <c r="K9" s="1710">
        <v>460756</v>
      </c>
      <c r="L9" s="1710"/>
      <c r="M9" s="1710"/>
      <c r="N9" s="1710"/>
      <c r="O9" s="1710">
        <v>318676</v>
      </c>
      <c r="P9" s="1710"/>
      <c r="Q9" s="1710"/>
      <c r="R9" s="1710"/>
      <c r="S9" s="1710">
        <v>178388</v>
      </c>
      <c r="T9" s="1710"/>
      <c r="U9" s="1710"/>
      <c r="V9" s="1710"/>
      <c r="W9" s="1710">
        <v>1093</v>
      </c>
      <c r="X9" s="1710"/>
      <c r="Y9" s="1710"/>
      <c r="Z9" s="1698"/>
      <c r="AA9" s="1357">
        <v>2014</v>
      </c>
    </row>
    <row r="10" spans="1:28" s="168" customFormat="1" ht="17.850000000000001" customHeight="1">
      <c r="A10" s="1460">
        <v>2015</v>
      </c>
      <c r="B10" s="694">
        <v>46</v>
      </c>
      <c r="C10" s="694">
        <v>81155</v>
      </c>
      <c r="D10" s="694">
        <v>3562</v>
      </c>
      <c r="E10" s="694">
        <v>2312</v>
      </c>
      <c r="F10" s="694">
        <v>1250</v>
      </c>
      <c r="G10" s="1710">
        <v>1117366</v>
      </c>
      <c r="H10" s="1710"/>
      <c r="I10" s="1710"/>
      <c r="J10" s="1710"/>
      <c r="K10" s="1710">
        <v>433632</v>
      </c>
      <c r="L10" s="1710"/>
      <c r="M10" s="1710"/>
      <c r="N10" s="1710"/>
      <c r="O10" s="1710">
        <v>348934</v>
      </c>
      <c r="P10" s="1710"/>
      <c r="Q10" s="1710"/>
      <c r="R10" s="1710"/>
      <c r="S10" s="1710">
        <v>190440</v>
      </c>
      <c r="T10" s="1710"/>
      <c r="U10" s="1710"/>
      <c r="V10" s="1710"/>
      <c r="W10" s="1710">
        <v>916</v>
      </c>
      <c r="X10" s="1710"/>
      <c r="Y10" s="1710"/>
      <c r="Z10" s="1698"/>
      <c r="AA10" s="1357">
        <v>2015</v>
      </c>
      <c r="AB10" s="167"/>
    </row>
    <row r="11" spans="1:28" s="166" customFormat="1" ht="17.850000000000001" customHeight="1">
      <c r="A11" s="1460">
        <v>2016</v>
      </c>
      <c r="B11" s="694">
        <v>46</v>
      </c>
      <c r="C11" s="694">
        <v>82081</v>
      </c>
      <c r="D11" s="694">
        <v>3582</v>
      </c>
      <c r="E11" s="694">
        <v>2317</v>
      </c>
      <c r="F11" s="694">
        <v>1265</v>
      </c>
      <c r="G11" s="1710">
        <v>1116845</v>
      </c>
      <c r="H11" s="1710"/>
      <c r="I11" s="1710"/>
      <c r="J11" s="1710"/>
      <c r="K11" s="1710">
        <v>419787</v>
      </c>
      <c r="L11" s="1710"/>
      <c r="M11" s="1710"/>
      <c r="N11" s="1710"/>
      <c r="O11" s="1710">
        <v>370563</v>
      </c>
      <c r="P11" s="1710"/>
      <c r="Q11" s="1710"/>
      <c r="R11" s="1710"/>
      <c r="S11" s="1710">
        <v>192068</v>
      </c>
      <c r="T11" s="1710"/>
      <c r="U11" s="1710"/>
      <c r="V11" s="1710"/>
      <c r="W11" s="1710">
        <v>958</v>
      </c>
      <c r="X11" s="1710"/>
      <c r="Y11" s="1710"/>
      <c r="Z11" s="1698"/>
      <c r="AA11" s="1357">
        <v>2016</v>
      </c>
      <c r="AB11" s="169"/>
    </row>
    <row r="12" spans="1:28" s="171" customFormat="1" ht="17.850000000000001" customHeight="1">
      <c r="A12" s="1460">
        <v>2017</v>
      </c>
      <c r="B12" s="694">
        <v>46</v>
      </c>
      <c r="C12" s="694">
        <v>82736</v>
      </c>
      <c r="D12" s="694">
        <v>3697</v>
      </c>
      <c r="E12" s="694">
        <v>2373</v>
      </c>
      <c r="F12" s="694">
        <v>1324</v>
      </c>
      <c r="G12" s="1710">
        <v>1196316</v>
      </c>
      <c r="H12" s="1710"/>
      <c r="I12" s="1710"/>
      <c r="J12" s="1710"/>
      <c r="K12" s="1710">
        <v>443870</v>
      </c>
      <c r="L12" s="1710"/>
      <c r="M12" s="1710"/>
      <c r="N12" s="1710"/>
      <c r="O12" s="1710">
        <v>390003</v>
      </c>
      <c r="P12" s="1710"/>
      <c r="Q12" s="1710"/>
      <c r="R12" s="1710"/>
      <c r="S12" s="1710">
        <v>183555</v>
      </c>
      <c r="T12" s="1710"/>
      <c r="U12" s="1710"/>
      <c r="V12" s="1710"/>
      <c r="W12" s="1710">
        <v>850</v>
      </c>
      <c r="X12" s="1710"/>
      <c r="Y12" s="1710"/>
      <c r="Z12" s="1710"/>
      <c r="AA12" s="1357">
        <v>2017</v>
      </c>
      <c r="AB12" s="170"/>
    </row>
    <row r="13" spans="1:28" s="171" customFormat="1" ht="17.850000000000001" customHeight="1">
      <c r="A13" s="1460">
        <v>2018</v>
      </c>
      <c r="B13" s="694">
        <v>46</v>
      </c>
      <c r="C13" s="694">
        <v>83330</v>
      </c>
      <c r="D13" s="694">
        <v>3620</v>
      </c>
      <c r="E13" s="694">
        <v>2324</v>
      </c>
      <c r="F13" s="694">
        <v>1296</v>
      </c>
      <c r="G13" s="1710">
        <v>1191320</v>
      </c>
      <c r="H13" s="1710"/>
      <c r="I13" s="1710"/>
      <c r="J13" s="1710"/>
      <c r="K13" s="1710">
        <v>459165</v>
      </c>
      <c r="L13" s="1710"/>
      <c r="M13" s="1710"/>
      <c r="N13" s="1710"/>
      <c r="O13" s="1710">
        <v>422792</v>
      </c>
      <c r="P13" s="1710"/>
      <c r="Q13" s="1710"/>
      <c r="R13" s="1710"/>
      <c r="S13" s="1710">
        <v>171369</v>
      </c>
      <c r="T13" s="1710"/>
      <c r="U13" s="1710"/>
      <c r="V13" s="1710"/>
      <c r="W13" s="1710">
        <v>1238</v>
      </c>
      <c r="X13" s="1710"/>
      <c r="Y13" s="1710"/>
      <c r="Z13" s="1710"/>
      <c r="AA13" s="1357">
        <v>2018</v>
      </c>
      <c r="AB13" s="170"/>
    </row>
    <row r="14" spans="1:28" s="173" customFormat="1" ht="17.850000000000001" customHeight="1">
      <c r="A14" s="1445">
        <v>2019</v>
      </c>
      <c r="B14" s="695">
        <v>46</v>
      </c>
      <c r="C14" s="695">
        <v>83035</v>
      </c>
      <c r="D14" s="695">
        <v>3811</v>
      </c>
      <c r="E14" s="695">
        <v>2462</v>
      </c>
      <c r="F14" s="695">
        <v>1349</v>
      </c>
      <c r="G14" s="1718">
        <v>1113102</v>
      </c>
      <c r="H14" s="1718"/>
      <c r="I14" s="1718"/>
      <c r="J14" s="1718"/>
      <c r="K14" s="1718">
        <v>458363</v>
      </c>
      <c r="L14" s="1718"/>
      <c r="M14" s="1718"/>
      <c r="N14" s="1718"/>
      <c r="O14" s="1718">
        <v>453163</v>
      </c>
      <c r="P14" s="1718"/>
      <c r="Q14" s="1718"/>
      <c r="R14" s="1718"/>
      <c r="S14" s="1718">
        <v>160523</v>
      </c>
      <c r="T14" s="1718"/>
      <c r="U14" s="1718"/>
      <c r="V14" s="1718"/>
      <c r="W14" s="1718">
        <v>970</v>
      </c>
      <c r="X14" s="1718"/>
      <c r="Y14" s="1718"/>
      <c r="Z14" s="1699"/>
      <c r="AA14" s="1447">
        <v>2019</v>
      </c>
      <c r="AB14" s="172"/>
    </row>
    <row r="15" spans="1:28" s="171" customFormat="1" ht="17.850000000000001" customHeight="1">
      <c r="A15" s="1460" t="s">
        <v>1394</v>
      </c>
      <c r="B15" s="694">
        <v>23</v>
      </c>
      <c r="C15" s="694">
        <v>0</v>
      </c>
      <c r="D15" s="694">
        <v>409</v>
      </c>
      <c r="E15" s="694">
        <v>208</v>
      </c>
      <c r="F15" s="694">
        <v>201</v>
      </c>
      <c r="G15" s="1710">
        <v>0</v>
      </c>
      <c r="H15" s="1710"/>
      <c r="I15" s="1710"/>
      <c r="J15" s="1710"/>
      <c r="K15" s="1710">
        <v>0</v>
      </c>
      <c r="L15" s="1710"/>
      <c r="M15" s="1710"/>
      <c r="N15" s="1710"/>
      <c r="O15" s="1710">
        <v>0</v>
      </c>
      <c r="P15" s="1710"/>
      <c r="Q15" s="1710"/>
      <c r="R15" s="1710"/>
      <c r="S15" s="1710">
        <v>0</v>
      </c>
      <c r="T15" s="1710"/>
      <c r="U15" s="1710"/>
      <c r="V15" s="1710"/>
      <c r="W15" s="1710">
        <v>0</v>
      </c>
      <c r="X15" s="1710"/>
      <c r="Y15" s="1710"/>
      <c r="Z15" s="1698"/>
      <c r="AA15" s="1462" t="s">
        <v>395</v>
      </c>
      <c r="AB15" s="172"/>
    </row>
    <row r="16" spans="1:28" s="171" customFormat="1" ht="17.850000000000001" customHeight="1">
      <c r="A16" s="1460" t="s">
        <v>1395</v>
      </c>
      <c r="B16" s="694">
        <v>21</v>
      </c>
      <c r="C16" s="694">
        <v>71782</v>
      </c>
      <c r="D16" s="694">
        <v>2854</v>
      </c>
      <c r="E16" s="694">
        <v>1856</v>
      </c>
      <c r="F16" s="694">
        <v>998</v>
      </c>
      <c r="G16" s="1710">
        <v>866126</v>
      </c>
      <c r="H16" s="1710"/>
      <c r="I16" s="1710"/>
      <c r="J16" s="1710"/>
      <c r="K16" s="1710">
        <v>413621</v>
      </c>
      <c r="L16" s="1710"/>
      <c r="M16" s="1710"/>
      <c r="N16" s="1710"/>
      <c r="O16" s="1710">
        <v>449921</v>
      </c>
      <c r="P16" s="1710"/>
      <c r="Q16" s="1710"/>
      <c r="R16" s="1710"/>
      <c r="S16" s="1710">
        <v>70258</v>
      </c>
      <c r="T16" s="1710"/>
      <c r="U16" s="1710"/>
      <c r="V16" s="1710"/>
      <c r="W16" s="1710">
        <v>970</v>
      </c>
      <c r="X16" s="1710"/>
      <c r="Y16" s="1710"/>
      <c r="Z16" s="1698"/>
      <c r="AA16" s="1462" t="s">
        <v>396</v>
      </c>
      <c r="AB16" s="172"/>
    </row>
    <row r="17" spans="1:28" s="171" customFormat="1" ht="17.850000000000001" customHeight="1">
      <c r="A17" s="1461" t="s">
        <v>1396</v>
      </c>
      <c r="B17" s="696">
        <v>2</v>
      </c>
      <c r="C17" s="696">
        <v>11253</v>
      </c>
      <c r="D17" s="696">
        <v>548</v>
      </c>
      <c r="E17" s="696">
        <v>398</v>
      </c>
      <c r="F17" s="696">
        <v>150</v>
      </c>
      <c r="G17" s="1696">
        <v>246976</v>
      </c>
      <c r="H17" s="1696"/>
      <c r="I17" s="1696"/>
      <c r="J17" s="1696"/>
      <c r="K17" s="1696">
        <v>44742</v>
      </c>
      <c r="L17" s="1696"/>
      <c r="M17" s="1696"/>
      <c r="N17" s="1696"/>
      <c r="O17" s="1696">
        <v>3242</v>
      </c>
      <c r="P17" s="1696"/>
      <c r="Q17" s="1696"/>
      <c r="R17" s="1696"/>
      <c r="S17" s="1696">
        <v>90265</v>
      </c>
      <c r="T17" s="1696"/>
      <c r="U17" s="1696"/>
      <c r="V17" s="1696"/>
      <c r="W17" s="1696">
        <v>0</v>
      </c>
      <c r="X17" s="1696"/>
      <c r="Y17" s="1696"/>
      <c r="Z17" s="1696"/>
      <c r="AA17" s="1463" t="s">
        <v>397</v>
      </c>
      <c r="AB17" s="172"/>
    </row>
    <row r="18" spans="1:28" s="171" customFormat="1" ht="22.5" customHeight="1">
      <c r="A18" s="697"/>
      <c r="B18" s="697"/>
      <c r="C18" s="697"/>
      <c r="D18" s="697"/>
      <c r="E18" s="697"/>
      <c r="F18" s="697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698"/>
      <c r="AA18" s="699"/>
    </row>
    <row r="19" spans="1:28" s="171" customFormat="1" ht="14.1" customHeight="1">
      <c r="A19" s="1701" t="s">
        <v>371</v>
      </c>
      <c r="B19" s="1704" t="s">
        <v>398</v>
      </c>
      <c r="C19" s="1705"/>
      <c r="D19" s="1705"/>
      <c r="E19" s="1706" t="s">
        <v>1134</v>
      </c>
      <c r="F19" s="1707"/>
      <c r="G19" s="1704"/>
      <c r="H19" s="1705"/>
      <c r="I19" s="1705"/>
      <c r="J19" s="1705"/>
      <c r="K19" s="1705"/>
      <c r="L19" s="1706" t="s">
        <v>1135</v>
      </c>
      <c r="M19" s="1705"/>
      <c r="N19" s="1705"/>
      <c r="O19" s="1705"/>
      <c r="P19" s="1705"/>
      <c r="Q19" s="1705"/>
      <c r="R19" s="1705"/>
      <c r="S19" s="1705"/>
      <c r="T19" s="1705"/>
      <c r="U19" s="1705"/>
      <c r="V19" s="1705"/>
      <c r="W19" s="1705"/>
      <c r="X19" s="1705"/>
      <c r="Y19" s="1705"/>
      <c r="Z19" s="1708"/>
      <c r="AA19" s="1590" t="s">
        <v>376</v>
      </c>
    </row>
    <row r="20" spans="1:28" s="171" customFormat="1" ht="14.1" customHeight="1">
      <c r="A20" s="1702"/>
      <c r="B20" s="1619" t="s">
        <v>399</v>
      </c>
      <c r="C20" s="1602"/>
      <c r="D20" s="1602"/>
      <c r="E20" s="1602" t="s">
        <v>1136</v>
      </c>
      <c r="F20" s="1604"/>
      <c r="G20" s="1619"/>
      <c r="H20" s="1602"/>
      <c r="I20" s="1602"/>
      <c r="J20" s="1602"/>
      <c r="K20" s="1602"/>
      <c r="L20" s="1602" t="s">
        <v>400</v>
      </c>
      <c r="M20" s="1602"/>
      <c r="N20" s="1602"/>
      <c r="O20" s="1602"/>
      <c r="P20" s="1602"/>
      <c r="Q20" s="1602"/>
      <c r="R20" s="1602"/>
      <c r="S20" s="1602"/>
      <c r="T20" s="1602"/>
      <c r="U20" s="1602"/>
      <c r="V20" s="1602"/>
      <c r="W20" s="1602"/>
      <c r="X20" s="1602"/>
      <c r="Y20" s="1602"/>
      <c r="Z20" s="1604"/>
      <c r="AA20" s="1591"/>
    </row>
    <row r="21" spans="1:28" s="171" customFormat="1" ht="14.1" customHeight="1">
      <c r="A21" s="1702"/>
      <c r="B21" s="1711" t="s">
        <v>1137</v>
      </c>
      <c r="C21" s="1714" t="s">
        <v>1138</v>
      </c>
      <c r="D21" s="1714" t="s">
        <v>1139</v>
      </c>
      <c r="E21" s="392"/>
      <c r="F21" s="693" t="s">
        <v>401</v>
      </c>
      <c r="G21" s="1717" t="s">
        <v>402</v>
      </c>
      <c r="H21" s="1700"/>
      <c r="I21" s="1700"/>
      <c r="J21" s="1700"/>
      <c r="K21" s="1700"/>
      <c r="L21" s="1602"/>
      <c r="M21" s="1602"/>
      <c r="N21" s="1602"/>
      <c r="O21" s="1602"/>
      <c r="P21" s="1602"/>
      <c r="Q21" s="1700" t="s">
        <v>403</v>
      </c>
      <c r="R21" s="1700"/>
      <c r="S21" s="1700"/>
      <c r="T21" s="1700"/>
      <c r="U21" s="1700"/>
      <c r="V21" s="1700" t="s">
        <v>404</v>
      </c>
      <c r="W21" s="1700"/>
      <c r="X21" s="1700"/>
      <c r="Y21" s="1700"/>
      <c r="Z21" s="1709"/>
      <c r="AA21" s="1591"/>
    </row>
    <row r="22" spans="1:28" s="171" customFormat="1" ht="14.1" customHeight="1">
      <c r="A22" s="1702"/>
      <c r="B22" s="1712"/>
      <c r="C22" s="1715"/>
      <c r="D22" s="1715"/>
      <c r="E22" s="392"/>
      <c r="F22" s="393" t="s">
        <v>405</v>
      </c>
      <c r="G22" s="1619" t="s">
        <v>406</v>
      </c>
      <c r="H22" s="1602"/>
      <c r="I22" s="1602"/>
      <c r="J22" s="1602"/>
      <c r="K22" s="1602"/>
      <c r="L22" s="1602"/>
      <c r="M22" s="1602"/>
      <c r="N22" s="1602"/>
      <c r="O22" s="1602"/>
      <c r="P22" s="1602"/>
      <c r="Q22" s="1602" t="s">
        <v>407</v>
      </c>
      <c r="R22" s="1602"/>
      <c r="S22" s="1602"/>
      <c r="T22" s="1602"/>
      <c r="U22" s="1602"/>
      <c r="V22" s="1602" t="s">
        <v>408</v>
      </c>
      <c r="W22" s="1602"/>
      <c r="X22" s="1602"/>
      <c r="Y22" s="1602"/>
      <c r="Z22" s="1604"/>
      <c r="AA22" s="1591"/>
    </row>
    <row r="23" spans="1:28" s="171" customFormat="1" ht="14.1" customHeight="1">
      <c r="A23" s="1703"/>
      <c r="B23" s="1713"/>
      <c r="C23" s="1716"/>
      <c r="D23" s="1716"/>
      <c r="E23" s="396"/>
      <c r="F23" s="397" t="s">
        <v>409</v>
      </c>
      <c r="G23" s="1620" t="s">
        <v>410</v>
      </c>
      <c r="H23" s="1603"/>
      <c r="I23" s="1603"/>
      <c r="J23" s="1603"/>
      <c r="K23" s="1603"/>
      <c r="L23" s="1603"/>
      <c r="M23" s="1603"/>
      <c r="N23" s="1603"/>
      <c r="O23" s="1603"/>
      <c r="P23" s="1603"/>
      <c r="Q23" s="1603" t="s">
        <v>411</v>
      </c>
      <c r="R23" s="1603"/>
      <c r="S23" s="1603"/>
      <c r="T23" s="1603"/>
      <c r="U23" s="1603"/>
      <c r="V23" s="1603" t="s">
        <v>411</v>
      </c>
      <c r="W23" s="1603"/>
      <c r="X23" s="1603"/>
      <c r="Y23" s="1603"/>
      <c r="Z23" s="1605"/>
      <c r="AA23" s="1592"/>
    </row>
    <row r="24" spans="1:28" s="171" customFormat="1" ht="17.850000000000001" customHeight="1">
      <c r="A24" s="1460">
        <v>2014</v>
      </c>
      <c r="B24" s="700">
        <v>213</v>
      </c>
      <c r="C24" s="700">
        <v>212820</v>
      </c>
      <c r="D24" s="700">
        <v>85370</v>
      </c>
      <c r="E24" s="694">
        <v>6316988</v>
      </c>
      <c r="F24" s="694">
        <v>5812537</v>
      </c>
      <c r="G24" s="1698">
        <v>504451</v>
      </c>
      <c r="H24" s="1698"/>
      <c r="I24" s="1698"/>
      <c r="J24" s="1698"/>
      <c r="K24" s="1698"/>
      <c r="L24" s="1698">
        <v>7652237</v>
      </c>
      <c r="M24" s="1698"/>
      <c r="N24" s="1698"/>
      <c r="O24" s="1698"/>
      <c r="P24" s="1698"/>
      <c r="Q24" s="1698">
        <v>5823983</v>
      </c>
      <c r="R24" s="1698"/>
      <c r="S24" s="1698"/>
      <c r="T24" s="1698"/>
      <c r="U24" s="1698"/>
      <c r="V24" s="1698">
        <v>1828254</v>
      </c>
      <c r="W24" s="1698"/>
      <c r="X24" s="1698"/>
      <c r="Y24" s="1698"/>
      <c r="Z24" s="1698"/>
      <c r="AA24" s="1357">
        <v>2014</v>
      </c>
    </row>
    <row r="25" spans="1:28" s="171" customFormat="1" ht="17.850000000000001" customHeight="1">
      <c r="A25" s="1460">
        <v>2015</v>
      </c>
      <c r="B25" s="700">
        <v>194</v>
      </c>
      <c r="C25" s="700">
        <v>206946</v>
      </c>
      <c r="D25" s="700">
        <v>89743</v>
      </c>
      <c r="E25" s="694">
        <v>7129562</v>
      </c>
      <c r="F25" s="694">
        <v>6521232</v>
      </c>
      <c r="G25" s="1698">
        <v>608330</v>
      </c>
      <c r="H25" s="1698"/>
      <c r="I25" s="1698"/>
      <c r="J25" s="1698"/>
      <c r="K25" s="1698"/>
      <c r="L25" s="1698">
        <v>8306259</v>
      </c>
      <c r="M25" s="1698"/>
      <c r="N25" s="1698"/>
      <c r="O25" s="1698"/>
      <c r="P25" s="1698"/>
      <c r="Q25" s="1698">
        <v>5953733</v>
      </c>
      <c r="R25" s="1698"/>
      <c r="S25" s="1698"/>
      <c r="T25" s="1698"/>
      <c r="U25" s="1698"/>
      <c r="V25" s="1698">
        <v>2352526</v>
      </c>
      <c r="W25" s="1698"/>
      <c r="X25" s="1698"/>
      <c r="Y25" s="1698"/>
      <c r="Z25" s="1698"/>
      <c r="AA25" s="1357">
        <v>2015</v>
      </c>
      <c r="AB25" s="170"/>
    </row>
    <row r="26" spans="1:28" s="171" customFormat="1" ht="17.850000000000001" customHeight="1">
      <c r="A26" s="1460">
        <v>2016</v>
      </c>
      <c r="B26" s="700">
        <v>167</v>
      </c>
      <c r="C26" s="700">
        <v>215081</v>
      </c>
      <c r="D26" s="700">
        <v>93617</v>
      </c>
      <c r="E26" s="694">
        <v>9362436</v>
      </c>
      <c r="F26" s="694">
        <v>8930253</v>
      </c>
      <c r="G26" s="1698">
        <v>432183</v>
      </c>
      <c r="H26" s="1698"/>
      <c r="I26" s="1698"/>
      <c r="J26" s="1698"/>
      <c r="K26" s="1698"/>
      <c r="L26" s="1698">
        <v>9307175</v>
      </c>
      <c r="M26" s="1698"/>
      <c r="N26" s="1698"/>
      <c r="O26" s="1698"/>
      <c r="P26" s="1698"/>
      <c r="Q26" s="1698">
        <v>5888451</v>
      </c>
      <c r="R26" s="1698"/>
      <c r="S26" s="1698"/>
      <c r="T26" s="1698"/>
      <c r="U26" s="1698"/>
      <c r="V26" s="1698">
        <v>3418724</v>
      </c>
      <c r="W26" s="1698"/>
      <c r="X26" s="1698"/>
      <c r="Y26" s="1698"/>
      <c r="Z26" s="1698"/>
      <c r="AA26" s="1357">
        <v>2016</v>
      </c>
      <c r="AB26" s="170"/>
    </row>
    <row r="27" spans="1:28" s="171" customFormat="1" ht="17.850000000000001" customHeight="1">
      <c r="A27" s="1460">
        <v>2017</v>
      </c>
      <c r="B27" s="700">
        <v>172</v>
      </c>
      <c r="C27" s="700">
        <v>217803</v>
      </c>
      <c r="D27" s="700">
        <v>97153</v>
      </c>
      <c r="E27" s="694">
        <v>11801395</v>
      </c>
      <c r="F27" s="694">
        <v>11260473</v>
      </c>
      <c r="G27" s="1698">
        <v>540922</v>
      </c>
      <c r="H27" s="1698"/>
      <c r="I27" s="1698"/>
      <c r="J27" s="1698"/>
      <c r="K27" s="1698"/>
      <c r="L27" s="1698">
        <v>9622639</v>
      </c>
      <c r="M27" s="1698"/>
      <c r="N27" s="1698"/>
      <c r="O27" s="1698"/>
      <c r="P27" s="1698"/>
      <c r="Q27" s="1698">
        <v>5975020</v>
      </c>
      <c r="R27" s="1698"/>
      <c r="S27" s="1698"/>
      <c r="T27" s="1698"/>
      <c r="U27" s="1698"/>
      <c r="V27" s="1698">
        <v>3647619</v>
      </c>
      <c r="W27" s="1698"/>
      <c r="X27" s="1698"/>
      <c r="Y27" s="1698"/>
      <c r="Z27" s="1698"/>
      <c r="AA27" s="1357">
        <v>2017</v>
      </c>
      <c r="AB27" s="170"/>
    </row>
    <row r="28" spans="1:28" s="171" customFormat="1" ht="17.850000000000001" customHeight="1">
      <c r="A28" s="1460">
        <v>2018</v>
      </c>
      <c r="B28" s="700">
        <v>177</v>
      </c>
      <c r="C28" s="700">
        <v>214151</v>
      </c>
      <c r="D28" s="700">
        <v>101442</v>
      </c>
      <c r="E28" s="694">
        <v>13520649</v>
      </c>
      <c r="F28" s="694">
        <v>12964895</v>
      </c>
      <c r="G28" s="1698">
        <v>555754</v>
      </c>
      <c r="H28" s="1698"/>
      <c r="I28" s="1698"/>
      <c r="J28" s="1698"/>
      <c r="K28" s="1698">
        <v>9729813</v>
      </c>
      <c r="L28" s="1698">
        <v>9729813</v>
      </c>
      <c r="M28" s="1698"/>
      <c r="N28" s="1698"/>
      <c r="O28" s="1698"/>
      <c r="P28" s="1698">
        <v>6658835</v>
      </c>
      <c r="Q28" s="1698">
        <v>6658835</v>
      </c>
      <c r="R28" s="1698"/>
      <c r="S28" s="1698"/>
      <c r="T28" s="1698"/>
      <c r="U28" s="1698">
        <v>3070978</v>
      </c>
      <c r="V28" s="1698">
        <v>3070978</v>
      </c>
      <c r="W28" s="1698"/>
      <c r="X28" s="1698"/>
      <c r="Y28" s="1698"/>
      <c r="Z28" s="1698">
        <v>0</v>
      </c>
      <c r="AA28" s="1357">
        <v>2018</v>
      </c>
      <c r="AB28" s="170"/>
    </row>
    <row r="29" spans="1:28" s="171" customFormat="1" ht="17.850000000000001" customHeight="1">
      <c r="A29" s="1445">
        <v>2019</v>
      </c>
      <c r="B29" s="701">
        <v>165</v>
      </c>
      <c r="C29" s="701">
        <v>221774</v>
      </c>
      <c r="D29" s="701">
        <v>99655</v>
      </c>
      <c r="E29" s="695">
        <v>14628556</v>
      </c>
      <c r="F29" s="695">
        <v>14053290</v>
      </c>
      <c r="G29" s="1699">
        <v>575266</v>
      </c>
      <c r="H29" s="1699"/>
      <c r="I29" s="1699"/>
      <c r="J29" s="1699"/>
      <c r="K29" s="1699"/>
      <c r="L29" s="1699">
        <v>10439440</v>
      </c>
      <c r="M29" s="1699"/>
      <c r="N29" s="1699"/>
      <c r="O29" s="1699"/>
      <c r="P29" s="1699"/>
      <c r="Q29" s="1699">
        <v>7361306</v>
      </c>
      <c r="R29" s="1699"/>
      <c r="S29" s="1699"/>
      <c r="T29" s="1699"/>
      <c r="U29" s="1699"/>
      <c r="V29" s="1699">
        <v>3078134</v>
      </c>
      <c r="W29" s="1699"/>
      <c r="X29" s="1699"/>
      <c r="Y29" s="1699"/>
      <c r="Z29" s="1699"/>
      <c r="AA29" s="1447">
        <v>2019</v>
      </c>
      <c r="AB29" s="170"/>
    </row>
    <row r="30" spans="1:28" s="171" customFormat="1" ht="17.850000000000001" customHeight="1">
      <c r="A30" s="1460" t="s">
        <v>1394</v>
      </c>
      <c r="B30" s="700">
        <v>0</v>
      </c>
      <c r="C30" s="700">
        <v>0</v>
      </c>
      <c r="D30" s="700">
        <v>0</v>
      </c>
      <c r="E30" s="694">
        <v>8031710</v>
      </c>
      <c r="F30" s="694">
        <v>7915958</v>
      </c>
      <c r="G30" s="1698">
        <v>115752</v>
      </c>
      <c r="H30" s="1698"/>
      <c r="I30" s="1698"/>
      <c r="J30" s="1698"/>
      <c r="K30" s="1698"/>
      <c r="L30" s="1698">
        <v>3109573</v>
      </c>
      <c r="M30" s="1698"/>
      <c r="N30" s="1698"/>
      <c r="O30" s="1698"/>
      <c r="P30" s="1698"/>
      <c r="Q30" s="1698">
        <v>2461507</v>
      </c>
      <c r="R30" s="1698"/>
      <c r="S30" s="1698"/>
      <c r="T30" s="1698"/>
      <c r="U30" s="1698"/>
      <c r="V30" s="1698">
        <v>648066</v>
      </c>
      <c r="W30" s="1698"/>
      <c r="X30" s="1698"/>
      <c r="Y30" s="1698"/>
      <c r="Z30" s="1698"/>
      <c r="AA30" s="1462" t="s">
        <v>395</v>
      </c>
      <c r="AB30" s="170"/>
    </row>
    <row r="31" spans="1:28" s="171" customFormat="1" ht="17.850000000000001" customHeight="1">
      <c r="A31" s="1460" t="s">
        <v>1395</v>
      </c>
      <c r="B31" s="700">
        <v>124</v>
      </c>
      <c r="C31" s="700">
        <v>195553</v>
      </c>
      <c r="D31" s="700">
        <v>68290</v>
      </c>
      <c r="E31" s="694">
        <v>5385883</v>
      </c>
      <c r="F31" s="694">
        <v>5027702</v>
      </c>
      <c r="G31" s="1698">
        <v>358181</v>
      </c>
      <c r="H31" s="1698"/>
      <c r="I31" s="1698"/>
      <c r="J31" s="1698"/>
      <c r="K31" s="1698"/>
      <c r="L31" s="1698">
        <v>6062745</v>
      </c>
      <c r="M31" s="1698"/>
      <c r="N31" s="1698"/>
      <c r="O31" s="1698"/>
      <c r="P31" s="1698"/>
      <c r="Q31" s="1698">
        <v>4049046</v>
      </c>
      <c r="R31" s="1698"/>
      <c r="S31" s="1698"/>
      <c r="T31" s="1698"/>
      <c r="U31" s="1698"/>
      <c r="V31" s="1698">
        <v>2013699</v>
      </c>
      <c r="W31" s="1698"/>
      <c r="X31" s="1698"/>
      <c r="Y31" s="1698"/>
      <c r="Z31" s="1698"/>
      <c r="AA31" s="1462" t="s">
        <v>396</v>
      </c>
      <c r="AB31" s="170"/>
    </row>
    <row r="32" spans="1:28" s="171" customFormat="1" ht="17.850000000000001" customHeight="1">
      <c r="A32" s="1461" t="s">
        <v>1396</v>
      </c>
      <c r="B32" s="702">
        <v>41</v>
      </c>
      <c r="C32" s="702">
        <v>26221</v>
      </c>
      <c r="D32" s="702">
        <v>31365</v>
      </c>
      <c r="E32" s="696">
        <v>1210963</v>
      </c>
      <c r="F32" s="696">
        <v>1109630</v>
      </c>
      <c r="G32" s="1696">
        <v>101333</v>
      </c>
      <c r="H32" s="1696"/>
      <c r="I32" s="1696"/>
      <c r="J32" s="1696"/>
      <c r="K32" s="1696"/>
      <c r="L32" s="1696">
        <v>1267122</v>
      </c>
      <c r="M32" s="1696"/>
      <c r="N32" s="1696"/>
      <c r="O32" s="1696"/>
      <c r="P32" s="1696"/>
      <c r="Q32" s="1696">
        <v>850753</v>
      </c>
      <c r="R32" s="1696"/>
      <c r="S32" s="1696"/>
      <c r="T32" s="1696"/>
      <c r="U32" s="1696"/>
      <c r="V32" s="1696">
        <v>416369</v>
      </c>
      <c r="W32" s="1696"/>
      <c r="X32" s="1696"/>
      <c r="Y32" s="1696"/>
      <c r="Z32" s="1696"/>
      <c r="AA32" s="1463" t="s">
        <v>397</v>
      </c>
      <c r="AB32" s="170"/>
    </row>
    <row r="33" spans="1:28" s="171" customFormat="1" ht="5.85" customHeight="1">
      <c r="A33" s="627"/>
      <c r="B33" s="703"/>
      <c r="C33" s="703"/>
      <c r="D33" s="703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4"/>
      <c r="X33" s="704"/>
      <c r="Y33" s="704"/>
      <c r="Z33" s="704"/>
      <c r="AA33" s="705"/>
      <c r="AB33" s="170"/>
    </row>
    <row r="34" spans="1:28" s="171" customFormat="1" ht="14.1" customHeight="1">
      <c r="A34" s="301" t="s">
        <v>412</v>
      </c>
      <c r="B34" s="301"/>
      <c r="C34" s="301"/>
      <c r="D34" s="704"/>
      <c r="E34" s="704"/>
      <c r="F34" s="704"/>
      <c r="G34" s="704"/>
      <c r="H34" s="704"/>
      <c r="I34" s="704"/>
      <c r="J34" s="704"/>
      <c r="K34" s="704"/>
      <c r="L34" s="706"/>
      <c r="M34" s="1697" t="s">
        <v>413</v>
      </c>
      <c r="N34" s="1697"/>
      <c r="O34" s="1697"/>
      <c r="P34" s="1697"/>
      <c r="Q34" s="1697"/>
      <c r="R34" s="1697"/>
      <c r="S34" s="1697"/>
      <c r="T34" s="1697"/>
      <c r="U34" s="1697"/>
      <c r="V34" s="1697"/>
      <c r="W34" s="1697"/>
      <c r="X34" s="1697"/>
      <c r="Y34" s="1697"/>
      <c r="Z34" s="1697"/>
      <c r="AA34" s="1697"/>
      <c r="AB34" s="170"/>
    </row>
    <row r="35" spans="1:28" s="32" customFormat="1" ht="14.1" customHeight="1">
      <c r="A35" s="1570" t="s">
        <v>1397</v>
      </c>
      <c r="B35" s="1570"/>
      <c r="C35" s="1570"/>
      <c r="D35" s="707"/>
      <c r="E35" s="707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</row>
    <row r="36" spans="1:28" s="105" customFormat="1" ht="14.1" customHeight="1">
      <c r="A36" s="1570" t="s">
        <v>1398</v>
      </c>
      <c r="B36" s="1570"/>
      <c r="C36" s="157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</row>
    <row r="37" spans="1:28" s="105" customFormat="1" ht="14.1" customHeight="1">
      <c r="A37" s="1570" t="s">
        <v>1399</v>
      </c>
      <c r="B37" s="1570"/>
      <c r="C37" s="1570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</row>
    <row r="38" spans="1:28" s="105" customFormat="1" ht="14.1" customHeight="1">
      <c r="A38" s="301" t="s">
        <v>1400</v>
      </c>
      <c r="B38" s="708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708"/>
      <c r="Z38" s="708"/>
      <c r="AA38" s="301"/>
    </row>
    <row r="39" spans="1:28" ht="20.100000000000001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</row>
    <row r="40" spans="1:28">
      <c r="B40" s="1694"/>
      <c r="C40" s="1695"/>
      <c r="D40" s="1695"/>
      <c r="E40" s="1695"/>
      <c r="F40" s="1695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</sheetData>
  <mergeCells count="136">
    <mergeCell ref="A1:F1"/>
    <mergeCell ref="G1:AA1"/>
    <mergeCell ref="A3:B3"/>
    <mergeCell ref="X3:AA3"/>
    <mergeCell ref="A4:A8"/>
    <mergeCell ref="D4:F4"/>
    <mergeCell ref="G4:Z4"/>
    <mergeCell ref="AA4:AA8"/>
    <mergeCell ref="D5:F5"/>
    <mergeCell ref="G5:Z5"/>
    <mergeCell ref="G6:J6"/>
    <mergeCell ref="K6:N6"/>
    <mergeCell ref="O6:R6"/>
    <mergeCell ref="S6:V6"/>
    <mergeCell ref="W6:Z6"/>
    <mergeCell ref="G7:J7"/>
    <mergeCell ref="K7:N7"/>
    <mergeCell ref="O7:R7"/>
    <mergeCell ref="S7:V7"/>
    <mergeCell ref="W7:Z7"/>
    <mergeCell ref="G8:J8"/>
    <mergeCell ref="K8:N8"/>
    <mergeCell ref="O8:R8"/>
    <mergeCell ref="S8:V8"/>
    <mergeCell ref="W8:Z8"/>
    <mergeCell ref="G9:J9"/>
    <mergeCell ref="K9:N9"/>
    <mergeCell ref="O9:R9"/>
    <mergeCell ref="S9:V9"/>
    <mergeCell ref="W9:Z9"/>
    <mergeCell ref="G10:J10"/>
    <mergeCell ref="K10:N10"/>
    <mergeCell ref="O10:R10"/>
    <mergeCell ref="S10:V10"/>
    <mergeCell ref="W10:Z10"/>
    <mergeCell ref="G11:J11"/>
    <mergeCell ref="K11:N11"/>
    <mergeCell ref="O11:R11"/>
    <mergeCell ref="S11:V11"/>
    <mergeCell ref="W11:Z11"/>
    <mergeCell ref="G12:J12"/>
    <mergeCell ref="K12:N12"/>
    <mergeCell ref="O12:R12"/>
    <mergeCell ref="S12:V12"/>
    <mergeCell ref="W12:Z12"/>
    <mergeCell ref="G14:J14"/>
    <mergeCell ref="K14:N14"/>
    <mergeCell ref="O14:R14"/>
    <mergeCell ref="S14:V14"/>
    <mergeCell ref="W14:Z14"/>
    <mergeCell ref="G13:J13"/>
    <mergeCell ref="K13:N13"/>
    <mergeCell ref="O13:R13"/>
    <mergeCell ref="S13:V13"/>
    <mergeCell ref="W13:Z13"/>
    <mergeCell ref="G15:J15"/>
    <mergeCell ref="K15:N15"/>
    <mergeCell ref="O15:R15"/>
    <mergeCell ref="S15:V15"/>
    <mergeCell ref="W15:Z15"/>
    <mergeCell ref="AA19:AA23"/>
    <mergeCell ref="B20:D20"/>
    <mergeCell ref="E20:F20"/>
    <mergeCell ref="G20:K20"/>
    <mergeCell ref="L20:Z20"/>
    <mergeCell ref="G16:J16"/>
    <mergeCell ref="K16:N16"/>
    <mergeCell ref="O16:R16"/>
    <mergeCell ref="S16:V16"/>
    <mergeCell ref="W16:Z16"/>
    <mergeCell ref="G17:J17"/>
    <mergeCell ref="K17:N17"/>
    <mergeCell ref="O17:R17"/>
    <mergeCell ref="S17:V17"/>
    <mergeCell ref="W17:Z17"/>
    <mergeCell ref="B21:B23"/>
    <mergeCell ref="C21:C23"/>
    <mergeCell ref="D21:D23"/>
    <mergeCell ref="G21:K21"/>
    <mergeCell ref="L21:P21"/>
    <mergeCell ref="Q21:U21"/>
    <mergeCell ref="A19:A23"/>
    <mergeCell ref="B19:D19"/>
    <mergeCell ref="E19:F19"/>
    <mergeCell ref="G19:K19"/>
    <mergeCell ref="L19:Z19"/>
    <mergeCell ref="V21:Z21"/>
    <mergeCell ref="G22:K22"/>
    <mergeCell ref="L22:P22"/>
    <mergeCell ref="Q22:U22"/>
    <mergeCell ref="V22:Z22"/>
    <mergeCell ref="G23:K23"/>
    <mergeCell ref="L23:P23"/>
    <mergeCell ref="Q23:U23"/>
    <mergeCell ref="V23:Z23"/>
    <mergeCell ref="G25:K25"/>
    <mergeCell ref="L25:P25"/>
    <mergeCell ref="Q25:U25"/>
    <mergeCell ref="V25:Z25"/>
    <mergeCell ref="G26:K26"/>
    <mergeCell ref="L26:P26"/>
    <mergeCell ref="Q26:U26"/>
    <mergeCell ref="V26:Z26"/>
    <mergeCell ref="G24:K24"/>
    <mergeCell ref="L24:P24"/>
    <mergeCell ref="Q24:U24"/>
    <mergeCell ref="V24:Z24"/>
    <mergeCell ref="G30:K30"/>
    <mergeCell ref="L30:P30"/>
    <mergeCell ref="Q30:U30"/>
    <mergeCell ref="V30:Z30"/>
    <mergeCell ref="G31:K31"/>
    <mergeCell ref="L31:P31"/>
    <mergeCell ref="Q31:U31"/>
    <mergeCell ref="V31:Z31"/>
    <mergeCell ref="G27:K27"/>
    <mergeCell ref="L27:P27"/>
    <mergeCell ref="Q27:U27"/>
    <mergeCell ref="V27:Z27"/>
    <mergeCell ref="G29:K29"/>
    <mergeCell ref="L29:P29"/>
    <mergeCell ref="Q29:U29"/>
    <mergeCell ref="V29:Z29"/>
    <mergeCell ref="G28:K28"/>
    <mergeCell ref="L28:P28"/>
    <mergeCell ref="Q28:U28"/>
    <mergeCell ref="V28:Z28"/>
    <mergeCell ref="A36:C36"/>
    <mergeCell ref="A37:C37"/>
    <mergeCell ref="B40:F40"/>
    <mergeCell ref="G32:K32"/>
    <mergeCell ref="L32:P32"/>
    <mergeCell ref="Q32:U32"/>
    <mergeCell ref="V32:Z32"/>
    <mergeCell ref="M34:AA34"/>
    <mergeCell ref="A35:C35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4"/>
  <sheetViews>
    <sheetView showZeros="0" zoomScaleNormal="100" zoomScaleSheetLayoutView="100" workbookViewId="0">
      <selection activeCell="S34" sqref="S34"/>
    </sheetView>
  </sheetViews>
  <sheetFormatPr defaultColWidth="8.77734375" defaultRowHeight="14.25"/>
  <cols>
    <col min="1" max="1" width="10.88671875" style="105" customWidth="1"/>
    <col min="2" max="2" width="8.5546875" style="105" bestFit="1" customWidth="1"/>
    <col min="3" max="7" width="7.77734375" style="105" bestFit="1" customWidth="1"/>
    <col min="8" max="8" width="8.77734375" style="105" bestFit="1" customWidth="1"/>
    <col min="9" max="13" width="7" style="105" bestFit="1" customWidth="1"/>
    <col min="14" max="14" width="7.77734375" style="105" bestFit="1" customWidth="1"/>
    <col min="15" max="15" width="7" style="105" bestFit="1" customWidth="1"/>
    <col min="16" max="16" width="7.77734375" style="105" bestFit="1" customWidth="1"/>
    <col min="17" max="17" width="9.44140625" style="105" bestFit="1" customWidth="1"/>
    <col min="18" max="256" width="8.77734375" style="105"/>
    <col min="257" max="257" width="7.77734375" style="105" customWidth="1"/>
    <col min="258" max="267" width="9.88671875" style="105" customWidth="1"/>
    <col min="268" max="512" width="8.77734375" style="105"/>
    <col min="513" max="513" width="7.77734375" style="105" customWidth="1"/>
    <col min="514" max="523" width="9.88671875" style="105" customWidth="1"/>
    <col min="524" max="768" width="8.77734375" style="105"/>
    <col min="769" max="769" width="7.77734375" style="105" customWidth="1"/>
    <col min="770" max="779" width="9.88671875" style="105" customWidth="1"/>
    <col min="780" max="1024" width="8.77734375" style="105"/>
    <col min="1025" max="1025" width="7.77734375" style="105" customWidth="1"/>
    <col min="1026" max="1035" width="9.88671875" style="105" customWidth="1"/>
    <col min="1036" max="1280" width="8.77734375" style="105"/>
    <col min="1281" max="1281" width="7.77734375" style="105" customWidth="1"/>
    <col min="1282" max="1291" width="9.88671875" style="105" customWidth="1"/>
    <col min="1292" max="1536" width="8.77734375" style="105"/>
    <col min="1537" max="1537" width="7.77734375" style="105" customWidth="1"/>
    <col min="1538" max="1547" width="9.88671875" style="105" customWidth="1"/>
    <col min="1548" max="1792" width="8.77734375" style="105"/>
    <col min="1793" max="1793" width="7.77734375" style="105" customWidth="1"/>
    <col min="1794" max="1803" width="9.88671875" style="105" customWidth="1"/>
    <col min="1804" max="2048" width="8.77734375" style="105"/>
    <col min="2049" max="2049" width="7.77734375" style="105" customWidth="1"/>
    <col min="2050" max="2059" width="9.88671875" style="105" customWidth="1"/>
    <col min="2060" max="2304" width="8.77734375" style="105"/>
    <col min="2305" max="2305" width="7.77734375" style="105" customWidth="1"/>
    <col min="2306" max="2315" width="9.88671875" style="105" customWidth="1"/>
    <col min="2316" max="2560" width="8.77734375" style="105"/>
    <col min="2561" max="2561" width="7.77734375" style="105" customWidth="1"/>
    <col min="2562" max="2571" width="9.88671875" style="105" customWidth="1"/>
    <col min="2572" max="2816" width="8.77734375" style="105"/>
    <col min="2817" max="2817" width="7.77734375" style="105" customWidth="1"/>
    <col min="2818" max="2827" width="9.88671875" style="105" customWidth="1"/>
    <col min="2828" max="3072" width="8.77734375" style="105"/>
    <col min="3073" max="3073" width="7.77734375" style="105" customWidth="1"/>
    <col min="3074" max="3083" width="9.88671875" style="105" customWidth="1"/>
    <col min="3084" max="3328" width="8.77734375" style="105"/>
    <col min="3329" max="3329" width="7.77734375" style="105" customWidth="1"/>
    <col min="3330" max="3339" width="9.88671875" style="105" customWidth="1"/>
    <col min="3340" max="3584" width="8.77734375" style="105"/>
    <col min="3585" max="3585" width="7.77734375" style="105" customWidth="1"/>
    <col min="3586" max="3595" width="9.88671875" style="105" customWidth="1"/>
    <col min="3596" max="3840" width="8.77734375" style="105"/>
    <col min="3841" max="3841" width="7.77734375" style="105" customWidth="1"/>
    <col min="3842" max="3851" width="9.88671875" style="105" customWidth="1"/>
    <col min="3852" max="4096" width="8.77734375" style="105"/>
    <col min="4097" max="4097" width="7.77734375" style="105" customWidth="1"/>
    <col min="4098" max="4107" width="9.88671875" style="105" customWidth="1"/>
    <col min="4108" max="4352" width="8.77734375" style="105"/>
    <col min="4353" max="4353" width="7.77734375" style="105" customWidth="1"/>
    <col min="4354" max="4363" width="9.88671875" style="105" customWidth="1"/>
    <col min="4364" max="4608" width="8.77734375" style="105"/>
    <col min="4609" max="4609" width="7.77734375" style="105" customWidth="1"/>
    <col min="4610" max="4619" width="9.88671875" style="105" customWidth="1"/>
    <col min="4620" max="4864" width="8.77734375" style="105"/>
    <col min="4865" max="4865" width="7.77734375" style="105" customWidth="1"/>
    <col min="4866" max="4875" width="9.88671875" style="105" customWidth="1"/>
    <col min="4876" max="5120" width="8.77734375" style="105"/>
    <col min="5121" max="5121" width="7.77734375" style="105" customWidth="1"/>
    <col min="5122" max="5131" width="9.88671875" style="105" customWidth="1"/>
    <col min="5132" max="5376" width="8.77734375" style="105"/>
    <col min="5377" max="5377" width="7.77734375" style="105" customWidth="1"/>
    <col min="5378" max="5387" width="9.88671875" style="105" customWidth="1"/>
    <col min="5388" max="5632" width="8.77734375" style="105"/>
    <col min="5633" max="5633" width="7.77734375" style="105" customWidth="1"/>
    <col min="5634" max="5643" width="9.88671875" style="105" customWidth="1"/>
    <col min="5644" max="5888" width="8.77734375" style="105"/>
    <col min="5889" max="5889" width="7.77734375" style="105" customWidth="1"/>
    <col min="5890" max="5899" width="9.88671875" style="105" customWidth="1"/>
    <col min="5900" max="6144" width="8.77734375" style="105"/>
    <col min="6145" max="6145" width="7.77734375" style="105" customWidth="1"/>
    <col min="6146" max="6155" width="9.88671875" style="105" customWidth="1"/>
    <col min="6156" max="6400" width="8.77734375" style="105"/>
    <col min="6401" max="6401" width="7.77734375" style="105" customWidth="1"/>
    <col min="6402" max="6411" width="9.88671875" style="105" customWidth="1"/>
    <col min="6412" max="6656" width="8.77734375" style="105"/>
    <col min="6657" max="6657" width="7.77734375" style="105" customWidth="1"/>
    <col min="6658" max="6667" width="9.88671875" style="105" customWidth="1"/>
    <col min="6668" max="6912" width="8.77734375" style="105"/>
    <col min="6913" max="6913" width="7.77734375" style="105" customWidth="1"/>
    <col min="6914" max="6923" width="9.88671875" style="105" customWidth="1"/>
    <col min="6924" max="7168" width="8.77734375" style="105"/>
    <col min="7169" max="7169" width="7.77734375" style="105" customWidth="1"/>
    <col min="7170" max="7179" width="9.88671875" style="105" customWidth="1"/>
    <col min="7180" max="7424" width="8.77734375" style="105"/>
    <col min="7425" max="7425" width="7.77734375" style="105" customWidth="1"/>
    <col min="7426" max="7435" width="9.88671875" style="105" customWidth="1"/>
    <col min="7436" max="7680" width="8.77734375" style="105"/>
    <col min="7681" max="7681" width="7.77734375" style="105" customWidth="1"/>
    <col min="7682" max="7691" width="9.88671875" style="105" customWidth="1"/>
    <col min="7692" max="7936" width="8.77734375" style="105"/>
    <col min="7937" max="7937" width="7.77734375" style="105" customWidth="1"/>
    <col min="7938" max="7947" width="9.88671875" style="105" customWidth="1"/>
    <col min="7948" max="8192" width="8.77734375" style="105"/>
    <col min="8193" max="8193" width="7.77734375" style="105" customWidth="1"/>
    <col min="8194" max="8203" width="9.88671875" style="105" customWidth="1"/>
    <col min="8204" max="8448" width="8.77734375" style="105"/>
    <col min="8449" max="8449" width="7.77734375" style="105" customWidth="1"/>
    <col min="8450" max="8459" width="9.88671875" style="105" customWidth="1"/>
    <col min="8460" max="8704" width="8.77734375" style="105"/>
    <col min="8705" max="8705" width="7.77734375" style="105" customWidth="1"/>
    <col min="8706" max="8715" width="9.88671875" style="105" customWidth="1"/>
    <col min="8716" max="8960" width="8.77734375" style="105"/>
    <col min="8961" max="8961" width="7.77734375" style="105" customWidth="1"/>
    <col min="8962" max="8971" width="9.88671875" style="105" customWidth="1"/>
    <col min="8972" max="9216" width="8.77734375" style="105"/>
    <col min="9217" max="9217" width="7.77734375" style="105" customWidth="1"/>
    <col min="9218" max="9227" width="9.88671875" style="105" customWidth="1"/>
    <col min="9228" max="9472" width="8.77734375" style="105"/>
    <col min="9473" max="9473" width="7.77734375" style="105" customWidth="1"/>
    <col min="9474" max="9483" width="9.88671875" style="105" customWidth="1"/>
    <col min="9484" max="9728" width="8.77734375" style="105"/>
    <col min="9729" max="9729" width="7.77734375" style="105" customWidth="1"/>
    <col min="9730" max="9739" width="9.88671875" style="105" customWidth="1"/>
    <col min="9740" max="9984" width="8.77734375" style="105"/>
    <col min="9985" max="9985" width="7.77734375" style="105" customWidth="1"/>
    <col min="9986" max="9995" width="9.88671875" style="105" customWidth="1"/>
    <col min="9996" max="10240" width="8.77734375" style="105"/>
    <col min="10241" max="10241" width="7.77734375" style="105" customWidth="1"/>
    <col min="10242" max="10251" width="9.88671875" style="105" customWidth="1"/>
    <col min="10252" max="10496" width="8.77734375" style="105"/>
    <col min="10497" max="10497" width="7.77734375" style="105" customWidth="1"/>
    <col min="10498" max="10507" width="9.88671875" style="105" customWidth="1"/>
    <col min="10508" max="10752" width="8.77734375" style="105"/>
    <col min="10753" max="10753" width="7.77734375" style="105" customWidth="1"/>
    <col min="10754" max="10763" width="9.88671875" style="105" customWidth="1"/>
    <col min="10764" max="11008" width="8.77734375" style="105"/>
    <col min="11009" max="11009" width="7.77734375" style="105" customWidth="1"/>
    <col min="11010" max="11019" width="9.88671875" style="105" customWidth="1"/>
    <col min="11020" max="11264" width="8.77734375" style="105"/>
    <col min="11265" max="11265" width="7.77734375" style="105" customWidth="1"/>
    <col min="11266" max="11275" width="9.88671875" style="105" customWidth="1"/>
    <col min="11276" max="11520" width="8.77734375" style="105"/>
    <col min="11521" max="11521" width="7.77734375" style="105" customWidth="1"/>
    <col min="11522" max="11531" width="9.88671875" style="105" customWidth="1"/>
    <col min="11532" max="11776" width="8.77734375" style="105"/>
    <col min="11777" max="11777" width="7.77734375" style="105" customWidth="1"/>
    <col min="11778" max="11787" width="9.88671875" style="105" customWidth="1"/>
    <col min="11788" max="12032" width="8.77734375" style="105"/>
    <col min="12033" max="12033" width="7.77734375" style="105" customWidth="1"/>
    <col min="12034" max="12043" width="9.88671875" style="105" customWidth="1"/>
    <col min="12044" max="12288" width="8.77734375" style="105"/>
    <col min="12289" max="12289" width="7.77734375" style="105" customWidth="1"/>
    <col min="12290" max="12299" width="9.88671875" style="105" customWidth="1"/>
    <col min="12300" max="12544" width="8.77734375" style="105"/>
    <col min="12545" max="12545" width="7.77734375" style="105" customWidth="1"/>
    <col min="12546" max="12555" width="9.88671875" style="105" customWidth="1"/>
    <col min="12556" max="12800" width="8.77734375" style="105"/>
    <col min="12801" max="12801" width="7.77734375" style="105" customWidth="1"/>
    <col min="12802" max="12811" width="9.88671875" style="105" customWidth="1"/>
    <col min="12812" max="13056" width="8.77734375" style="105"/>
    <col min="13057" max="13057" width="7.77734375" style="105" customWidth="1"/>
    <col min="13058" max="13067" width="9.88671875" style="105" customWidth="1"/>
    <col min="13068" max="13312" width="8.77734375" style="105"/>
    <col min="13313" max="13313" width="7.77734375" style="105" customWidth="1"/>
    <col min="13314" max="13323" width="9.88671875" style="105" customWidth="1"/>
    <col min="13324" max="13568" width="8.77734375" style="105"/>
    <col min="13569" max="13569" width="7.77734375" style="105" customWidth="1"/>
    <col min="13570" max="13579" width="9.88671875" style="105" customWidth="1"/>
    <col min="13580" max="13824" width="8.77734375" style="105"/>
    <col min="13825" max="13825" width="7.77734375" style="105" customWidth="1"/>
    <col min="13826" max="13835" width="9.88671875" style="105" customWidth="1"/>
    <col min="13836" max="14080" width="8.77734375" style="105"/>
    <col min="14081" max="14081" width="7.77734375" style="105" customWidth="1"/>
    <col min="14082" max="14091" width="9.88671875" style="105" customWidth="1"/>
    <col min="14092" max="14336" width="8.77734375" style="105"/>
    <col min="14337" max="14337" width="7.77734375" style="105" customWidth="1"/>
    <col min="14338" max="14347" width="9.88671875" style="105" customWidth="1"/>
    <col min="14348" max="14592" width="8.77734375" style="105"/>
    <col min="14593" max="14593" width="7.77734375" style="105" customWidth="1"/>
    <col min="14594" max="14603" width="9.88671875" style="105" customWidth="1"/>
    <col min="14604" max="14848" width="8.77734375" style="105"/>
    <col min="14849" max="14849" width="7.77734375" style="105" customWidth="1"/>
    <col min="14850" max="14859" width="9.88671875" style="105" customWidth="1"/>
    <col min="14860" max="15104" width="8.77734375" style="105"/>
    <col min="15105" max="15105" width="7.77734375" style="105" customWidth="1"/>
    <col min="15106" max="15115" width="9.88671875" style="105" customWidth="1"/>
    <col min="15116" max="15360" width="8.77734375" style="105"/>
    <col min="15361" max="15361" width="7.77734375" style="105" customWidth="1"/>
    <col min="15362" max="15371" width="9.88671875" style="105" customWidth="1"/>
    <col min="15372" max="15616" width="8.77734375" style="105"/>
    <col min="15617" max="15617" width="7.77734375" style="105" customWidth="1"/>
    <col min="15618" max="15627" width="9.88671875" style="105" customWidth="1"/>
    <col min="15628" max="15872" width="8.77734375" style="105"/>
    <col min="15873" max="15873" width="7.77734375" style="105" customWidth="1"/>
    <col min="15874" max="15883" width="9.88671875" style="105" customWidth="1"/>
    <col min="15884" max="16128" width="8.77734375" style="105"/>
    <col min="16129" max="16129" width="7.77734375" style="105" customWidth="1"/>
    <col min="16130" max="16139" width="9.88671875" style="105" customWidth="1"/>
    <col min="16140" max="16384" width="8.77734375" style="105"/>
  </cols>
  <sheetData>
    <row r="1" spans="1:17" ht="32.450000000000003" customHeight="1">
      <c r="A1" s="1582" t="s">
        <v>1279</v>
      </c>
      <c r="B1" s="1583"/>
      <c r="C1" s="1583"/>
      <c r="D1" s="1583"/>
      <c r="E1" s="1583"/>
      <c r="F1" s="1583"/>
      <c r="G1" s="1583"/>
      <c r="H1" s="1583"/>
      <c r="I1" s="1584" t="s">
        <v>298</v>
      </c>
      <c r="J1" s="1584"/>
      <c r="K1" s="1584"/>
      <c r="L1" s="1584"/>
      <c r="M1" s="1584"/>
      <c r="N1" s="1584"/>
      <c r="O1" s="1584"/>
      <c r="P1" s="1584"/>
      <c r="Q1" s="1584"/>
    </row>
    <row r="2" spans="1:17" ht="5.85" customHeight="1">
      <c r="A2" s="319"/>
      <c r="B2" s="320"/>
      <c r="C2" s="320"/>
      <c r="D2" s="320"/>
      <c r="E2" s="320"/>
      <c r="F2" s="320"/>
      <c r="G2" s="320"/>
      <c r="H2" s="320"/>
      <c r="I2" s="321"/>
      <c r="J2" s="321"/>
      <c r="K2" s="321"/>
      <c r="L2" s="321"/>
      <c r="M2" s="321"/>
      <c r="N2" s="321"/>
      <c r="O2" s="321"/>
      <c r="P2" s="321"/>
      <c r="Q2" s="322"/>
    </row>
    <row r="3" spans="1:17" s="32" customFormat="1" ht="22.5" customHeight="1">
      <c r="A3" s="323" t="s">
        <v>299</v>
      </c>
      <c r="B3" s="323"/>
      <c r="C3" s="324"/>
      <c r="D3" s="325"/>
      <c r="E3" s="325"/>
      <c r="F3" s="325"/>
      <c r="G3" s="325"/>
      <c r="H3" s="325"/>
      <c r="I3" s="324"/>
      <c r="J3" s="324"/>
      <c r="K3" s="324"/>
      <c r="L3" s="324"/>
      <c r="M3" s="324"/>
      <c r="N3" s="324"/>
      <c r="O3" s="324"/>
      <c r="P3" s="326"/>
      <c r="Q3" s="326" t="s">
        <v>300</v>
      </c>
    </row>
    <row r="4" spans="1:17" s="32" customFormat="1" ht="19.7" customHeight="1">
      <c r="A4" s="1579" t="s">
        <v>301</v>
      </c>
      <c r="B4" s="1593" t="s">
        <v>302</v>
      </c>
      <c r="C4" s="1594"/>
      <c r="D4" s="1594"/>
      <c r="E4" s="1594" t="s">
        <v>303</v>
      </c>
      <c r="F4" s="1594"/>
      <c r="G4" s="1594"/>
      <c r="H4" s="327" t="s">
        <v>724</v>
      </c>
      <c r="I4" s="1595"/>
      <c r="J4" s="1596"/>
      <c r="K4" s="1594" t="s">
        <v>304</v>
      </c>
      <c r="L4" s="1594"/>
      <c r="M4" s="1594"/>
      <c r="N4" s="1594" t="s">
        <v>305</v>
      </c>
      <c r="O4" s="1594"/>
      <c r="P4" s="1597"/>
      <c r="Q4" s="1590" t="s">
        <v>306</v>
      </c>
    </row>
    <row r="5" spans="1:17" s="32" customFormat="1" ht="14.1" customHeight="1">
      <c r="A5" s="1580"/>
      <c r="B5" s="1422"/>
      <c r="C5" s="329" t="s">
        <v>158</v>
      </c>
      <c r="D5" s="329" t="s">
        <v>159</v>
      </c>
      <c r="E5" s="328"/>
      <c r="F5" s="329" t="s">
        <v>158</v>
      </c>
      <c r="G5" s="329" t="s">
        <v>159</v>
      </c>
      <c r="H5" s="330"/>
      <c r="I5" s="331" t="s">
        <v>158</v>
      </c>
      <c r="J5" s="329" t="s">
        <v>159</v>
      </c>
      <c r="K5" s="328"/>
      <c r="L5" s="329" t="s">
        <v>158</v>
      </c>
      <c r="M5" s="329" t="s">
        <v>159</v>
      </c>
      <c r="N5" s="328"/>
      <c r="O5" s="329" t="s">
        <v>158</v>
      </c>
      <c r="P5" s="1450" t="s">
        <v>159</v>
      </c>
      <c r="Q5" s="1591"/>
    </row>
    <row r="6" spans="1:17" s="32" customFormat="1" ht="14.1" customHeight="1">
      <c r="A6" s="1581"/>
      <c r="B6" s="1423"/>
      <c r="C6" s="333" t="s">
        <v>307</v>
      </c>
      <c r="D6" s="333" t="s">
        <v>162</v>
      </c>
      <c r="E6" s="333"/>
      <c r="F6" s="333" t="s">
        <v>307</v>
      </c>
      <c r="G6" s="333" t="s">
        <v>162</v>
      </c>
      <c r="H6" s="334"/>
      <c r="I6" s="335" t="s">
        <v>307</v>
      </c>
      <c r="J6" s="333" t="s">
        <v>162</v>
      </c>
      <c r="K6" s="333"/>
      <c r="L6" s="333" t="s">
        <v>307</v>
      </c>
      <c r="M6" s="333" t="s">
        <v>162</v>
      </c>
      <c r="N6" s="333"/>
      <c r="O6" s="333" t="s">
        <v>307</v>
      </c>
      <c r="P6" s="1425" t="s">
        <v>162</v>
      </c>
      <c r="Q6" s="1592"/>
    </row>
    <row r="7" spans="1:17" s="32" customFormat="1" ht="21.6" customHeight="1">
      <c r="A7" s="1353">
        <v>2013</v>
      </c>
      <c r="B7" s="337">
        <v>111745</v>
      </c>
      <c r="C7" s="337">
        <v>56405</v>
      </c>
      <c r="D7" s="337">
        <v>55340</v>
      </c>
      <c r="E7" s="337">
        <v>15136</v>
      </c>
      <c r="F7" s="337">
        <v>8963</v>
      </c>
      <c r="G7" s="337">
        <v>6173</v>
      </c>
      <c r="H7" s="337">
        <v>7348</v>
      </c>
      <c r="I7" s="337">
        <v>3465</v>
      </c>
      <c r="J7" s="337">
        <v>3883</v>
      </c>
      <c r="K7" s="337">
        <v>8940</v>
      </c>
      <c r="L7" s="337">
        <v>4486</v>
      </c>
      <c r="M7" s="337">
        <v>4454</v>
      </c>
      <c r="N7" s="337">
        <v>10295</v>
      </c>
      <c r="O7" s="337">
        <v>5831</v>
      </c>
      <c r="P7" s="337">
        <v>4464</v>
      </c>
      <c r="Q7" s="1453">
        <v>2013</v>
      </c>
    </row>
    <row r="8" spans="1:17" s="32" customFormat="1" ht="21.6" customHeight="1">
      <c r="A8" s="1353">
        <v>2014</v>
      </c>
      <c r="B8" s="337">
        <v>109510</v>
      </c>
      <c r="C8" s="337">
        <v>55515</v>
      </c>
      <c r="D8" s="337">
        <v>53995</v>
      </c>
      <c r="E8" s="337">
        <v>13634</v>
      </c>
      <c r="F8" s="337">
        <v>8197</v>
      </c>
      <c r="G8" s="337">
        <v>5437</v>
      </c>
      <c r="H8" s="337">
        <v>7800</v>
      </c>
      <c r="I8" s="337">
        <v>3873</v>
      </c>
      <c r="J8" s="337">
        <v>3927</v>
      </c>
      <c r="K8" s="337">
        <v>8599</v>
      </c>
      <c r="L8" s="337">
        <v>4382</v>
      </c>
      <c r="M8" s="337">
        <v>4217</v>
      </c>
      <c r="N8" s="337">
        <v>9216</v>
      </c>
      <c r="O8" s="337">
        <v>5067</v>
      </c>
      <c r="P8" s="337">
        <v>4149</v>
      </c>
      <c r="Q8" s="1453">
        <v>2014</v>
      </c>
    </row>
    <row r="9" spans="1:17" s="153" customFormat="1" ht="21.6" customHeight="1">
      <c r="A9" s="1451">
        <v>2015</v>
      </c>
      <c r="B9" s="338">
        <v>93404</v>
      </c>
      <c r="C9" s="338">
        <v>46788</v>
      </c>
      <c r="D9" s="338">
        <v>46616</v>
      </c>
      <c r="E9" s="338">
        <v>11035</v>
      </c>
      <c r="F9" s="338">
        <v>5853</v>
      </c>
      <c r="G9" s="338">
        <v>5182</v>
      </c>
      <c r="H9" s="338">
        <v>6073</v>
      </c>
      <c r="I9" s="338">
        <v>3213</v>
      </c>
      <c r="J9" s="338">
        <v>2860</v>
      </c>
      <c r="K9" s="338">
        <v>7377</v>
      </c>
      <c r="L9" s="338">
        <v>3795</v>
      </c>
      <c r="M9" s="338">
        <v>3582</v>
      </c>
      <c r="N9" s="338">
        <v>6971</v>
      </c>
      <c r="O9" s="338">
        <v>3677</v>
      </c>
      <c r="P9" s="338">
        <v>3294</v>
      </c>
      <c r="Q9" s="1454">
        <v>2015</v>
      </c>
    </row>
    <row r="10" spans="1:17" s="153" customFormat="1" ht="21.6" customHeight="1">
      <c r="A10" s="1353" t="s">
        <v>725</v>
      </c>
      <c r="B10" s="337">
        <v>53649</v>
      </c>
      <c r="C10" s="337">
        <v>26833</v>
      </c>
      <c r="D10" s="337">
        <v>26816</v>
      </c>
      <c r="E10" s="337">
        <v>6566</v>
      </c>
      <c r="F10" s="337">
        <v>3493</v>
      </c>
      <c r="G10" s="337">
        <v>3073</v>
      </c>
      <c r="H10" s="337">
        <v>3732</v>
      </c>
      <c r="I10" s="337">
        <v>1983</v>
      </c>
      <c r="J10" s="337">
        <v>1749</v>
      </c>
      <c r="K10" s="337">
        <v>4806</v>
      </c>
      <c r="L10" s="337">
        <v>2462</v>
      </c>
      <c r="M10" s="337">
        <v>2344</v>
      </c>
      <c r="N10" s="337">
        <v>4104</v>
      </c>
      <c r="O10" s="337">
        <v>2133</v>
      </c>
      <c r="P10" s="337">
        <v>1971</v>
      </c>
      <c r="Q10" s="1455" t="s">
        <v>309</v>
      </c>
    </row>
    <row r="11" spans="1:17" s="153" customFormat="1" ht="21.6" customHeight="1">
      <c r="A11" s="1353" t="s">
        <v>726</v>
      </c>
      <c r="B11" s="337">
        <v>39755</v>
      </c>
      <c r="C11" s="337">
        <v>19955</v>
      </c>
      <c r="D11" s="337">
        <v>19800</v>
      </c>
      <c r="E11" s="337">
        <v>4469</v>
      </c>
      <c r="F11" s="337">
        <v>2360</v>
      </c>
      <c r="G11" s="337">
        <v>2109</v>
      </c>
      <c r="H11" s="337">
        <v>2341</v>
      </c>
      <c r="I11" s="337">
        <v>1230</v>
      </c>
      <c r="J11" s="337">
        <v>1111</v>
      </c>
      <c r="K11" s="337">
        <v>2571</v>
      </c>
      <c r="L11" s="337">
        <v>1333</v>
      </c>
      <c r="M11" s="337">
        <v>1238</v>
      </c>
      <c r="N11" s="337">
        <v>2867</v>
      </c>
      <c r="O11" s="337">
        <v>1544</v>
      </c>
      <c r="P11" s="337">
        <v>1323</v>
      </c>
      <c r="Q11" s="1455" t="s">
        <v>727</v>
      </c>
    </row>
    <row r="12" spans="1:17" s="153" customFormat="1" ht="21.6" customHeight="1">
      <c r="A12" s="1451">
        <v>2016</v>
      </c>
      <c r="B12" s="338">
        <v>88385</v>
      </c>
      <c r="C12" s="338">
        <v>44063</v>
      </c>
      <c r="D12" s="338">
        <v>44322</v>
      </c>
      <c r="E12" s="338">
        <v>9584</v>
      </c>
      <c r="F12" s="338">
        <v>4638</v>
      </c>
      <c r="G12" s="338">
        <v>4946</v>
      </c>
      <c r="H12" s="338">
        <v>4598</v>
      </c>
      <c r="I12" s="338">
        <v>2456</v>
      </c>
      <c r="J12" s="338">
        <v>2142</v>
      </c>
      <c r="K12" s="338">
        <v>6748</v>
      </c>
      <c r="L12" s="338">
        <v>3725</v>
      </c>
      <c r="M12" s="338">
        <v>3023</v>
      </c>
      <c r="N12" s="338">
        <v>6357</v>
      </c>
      <c r="O12" s="338">
        <v>3242</v>
      </c>
      <c r="P12" s="338">
        <v>3115</v>
      </c>
      <c r="Q12" s="1454">
        <v>2016</v>
      </c>
    </row>
    <row r="13" spans="1:17" s="153" customFormat="1" ht="21.6" customHeight="1">
      <c r="A13" s="1451">
        <v>2017</v>
      </c>
      <c r="B13" s="338">
        <v>86463</v>
      </c>
      <c r="C13" s="338">
        <v>42889</v>
      </c>
      <c r="D13" s="338">
        <v>43574</v>
      </c>
      <c r="E13" s="338">
        <v>8937</v>
      </c>
      <c r="F13" s="338">
        <v>4327</v>
      </c>
      <c r="G13" s="338">
        <v>4610</v>
      </c>
      <c r="H13" s="338">
        <v>4583</v>
      </c>
      <c r="I13" s="338">
        <v>2401</v>
      </c>
      <c r="J13" s="338">
        <v>2182</v>
      </c>
      <c r="K13" s="338">
        <v>6721</v>
      </c>
      <c r="L13" s="338">
        <v>3671</v>
      </c>
      <c r="M13" s="338">
        <v>3050</v>
      </c>
      <c r="N13" s="338">
        <v>5669</v>
      </c>
      <c r="O13" s="338">
        <v>2825</v>
      </c>
      <c r="P13" s="338">
        <v>2844</v>
      </c>
      <c r="Q13" s="1454">
        <v>2017</v>
      </c>
    </row>
    <row r="14" spans="1:17" s="153" customFormat="1" ht="21.6" customHeight="1">
      <c r="A14" s="1451">
        <v>2018</v>
      </c>
      <c r="B14" s="338">
        <v>82751</v>
      </c>
      <c r="C14" s="338">
        <v>41140</v>
      </c>
      <c r="D14" s="338">
        <v>41611</v>
      </c>
      <c r="E14" s="338">
        <v>8321</v>
      </c>
      <c r="F14" s="338">
        <v>4144</v>
      </c>
      <c r="G14" s="338">
        <v>4177</v>
      </c>
      <c r="H14" s="338">
        <v>4246</v>
      </c>
      <c r="I14" s="338">
        <v>2415</v>
      </c>
      <c r="J14" s="338">
        <v>1831</v>
      </c>
      <c r="K14" s="338">
        <v>6495</v>
      </c>
      <c r="L14" s="338">
        <v>3287</v>
      </c>
      <c r="M14" s="338">
        <v>3208</v>
      </c>
      <c r="N14" s="338">
        <v>4881</v>
      </c>
      <c r="O14" s="338">
        <v>2696</v>
      </c>
      <c r="P14" s="338">
        <v>2185</v>
      </c>
      <c r="Q14" s="1454">
        <v>2018</v>
      </c>
    </row>
    <row r="15" spans="1:17" s="153" customFormat="1" ht="21.6" customHeight="1">
      <c r="A15" s="1452">
        <v>2019</v>
      </c>
      <c r="B15" s="339">
        <v>83133</v>
      </c>
      <c r="C15" s="339">
        <v>42061</v>
      </c>
      <c r="D15" s="339">
        <v>41073</v>
      </c>
      <c r="E15" s="339">
        <v>7691</v>
      </c>
      <c r="F15" s="339">
        <v>3791</v>
      </c>
      <c r="G15" s="339">
        <v>3899</v>
      </c>
      <c r="H15" s="339">
        <v>4848</v>
      </c>
      <c r="I15" s="339">
        <v>2719</v>
      </c>
      <c r="J15" s="339">
        <v>2129</v>
      </c>
      <c r="K15" s="339">
        <v>7360</v>
      </c>
      <c r="L15" s="339">
        <v>3929</v>
      </c>
      <c r="M15" s="339">
        <v>3431</v>
      </c>
      <c r="N15" s="339">
        <v>4383</v>
      </c>
      <c r="O15" s="339">
        <v>2418</v>
      </c>
      <c r="P15" s="339">
        <v>1964</v>
      </c>
      <c r="Q15" s="1456">
        <v>2019</v>
      </c>
    </row>
    <row r="16" spans="1:17" s="32" customFormat="1" ht="22.5" customHeight="1">
      <c r="A16" s="340"/>
      <c r="B16" s="340"/>
      <c r="C16" s="340"/>
      <c r="D16" s="340"/>
      <c r="E16" s="340"/>
      <c r="F16" s="340"/>
      <c r="G16" s="340"/>
      <c r="H16" s="341"/>
      <c r="I16" s="341"/>
      <c r="J16" s="341"/>
      <c r="K16" s="341"/>
      <c r="L16" s="341"/>
      <c r="M16" s="341"/>
      <c r="N16" s="341"/>
      <c r="O16" s="341"/>
      <c r="P16" s="341"/>
      <c r="Q16" s="342"/>
    </row>
    <row r="17" spans="1:17" s="32" customFormat="1" ht="19.7" customHeight="1">
      <c r="A17" s="1579" t="s">
        <v>301</v>
      </c>
      <c r="B17" s="1593" t="s">
        <v>312</v>
      </c>
      <c r="C17" s="1594"/>
      <c r="D17" s="1594"/>
      <c r="E17" s="1594" t="s">
        <v>313</v>
      </c>
      <c r="F17" s="1594"/>
      <c r="G17" s="1594"/>
      <c r="H17" s="327" t="s">
        <v>314</v>
      </c>
      <c r="I17" s="1595"/>
      <c r="J17" s="1596"/>
      <c r="K17" s="1594" t="s">
        <v>315</v>
      </c>
      <c r="L17" s="1594"/>
      <c r="M17" s="1594"/>
      <c r="N17" s="1594" t="s">
        <v>316</v>
      </c>
      <c r="O17" s="1594"/>
      <c r="P17" s="1597"/>
      <c r="Q17" s="1590" t="s">
        <v>306</v>
      </c>
    </row>
    <row r="18" spans="1:17" s="32" customFormat="1" ht="14.1" customHeight="1">
      <c r="A18" s="1580"/>
      <c r="B18" s="1422"/>
      <c r="C18" s="329" t="s">
        <v>158</v>
      </c>
      <c r="D18" s="329" t="s">
        <v>159</v>
      </c>
      <c r="E18" s="328"/>
      <c r="F18" s="329" t="s">
        <v>158</v>
      </c>
      <c r="G18" s="329" t="s">
        <v>159</v>
      </c>
      <c r="H18" s="330"/>
      <c r="I18" s="331" t="s">
        <v>158</v>
      </c>
      <c r="J18" s="329" t="s">
        <v>159</v>
      </c>
      <c r="K18" s="328"/>
      <c r="L18" s="329" t="s">
        <v>158</v>
      </c>
      <c r="M18" s="329" t="s">
        <v>159</v>
      </c>
      <c r="N18" s="328"/>
      <c r="O18" s="329" t="s">
        <v>158</v>
      </c>
      <c r="P18" s="1450" t="s">
        <v>159</v>
      </c>
      <c r="Q18" s="1591"/>
    </row>
    <row r="19" spans="1:17" s="32" customFormat="1" ht="14.1" customHeight="1">
      <c r="A19" s="1581"/>
      <c r="B19" s="1423"/>
      <c r="C19" s="333" t="s">
        <v>307</v>
      </c>
      <c r="D19" s="333" t="s">
        <v>162</v>
      </c>
      <c r="E19" s="333"/>
      <c r="F19" s="333" t="s">
        <v>307</v>
      </c>
      <c r="G19" s="333" t="s">
        <v>162</v>
      </c>
      <c r="H19" s="334"/>
      <c r="I19" s="335" t="s">
        <v>307</v>
      </c>
      <c r="J19" s="333" t="s">
        <v>162</v>
      </c>
      <c r="K19" s="333"/>
      <c r="L19" s="333" t="s">
        <v>307</v>
      </c>
      <c r="M19" s="333" t="s">
        <v>162</v>
      </c>
      <c r="N19" s="333"/>
      <c r="O19" s="333" t="s">
        <v>307</v>
      </c>
      <c r="P19" s="1425" t="s">
        <v>162</v>
      </c>
      <c r="Q19" s="1592"/>
    </row>
    <row r="20" spans="1:17" s="32" customFormat="1" ht="21.2" customHeight="1">
      <c r="A20" s="1353">
        <v>2013</v>
      </c>
      <c r="B20" s="337">
        <v>15279</v>
      </c>
      <c r="C20" s="337">
        <v>7927</v>
      </c>
      <c r="D20" s="337">
        <v>7352</v>
      </c>
      <c r="E20" s="337">
        <v>21245</v>
      </c>
      <c r="F20" s="337">
        <v>10512</v>
      </c>
      <c r="G20" s="337">
        <v>10733</v>
      </c>
      <c r="H20" s="337">
        <v>7815</v>
      </c>
      <c r="I20" s="337">
        <v>3861</v>
      </c>
      <c r="J20" s="337">
        <v>3954</v>
      </c>
      <c r="K20" s="337">
        <v>8736</v>
      </c>
      <c r="L20" s="337">
        <v>4247</v>
      </c>
      <c r="M20" s="337">
        <v>4489</v>
      </c>
      <c r="N20" s="337">
        <v>16952</v>
      </c>
      <c r="O20" s="337">
        <v>7114</v>
      </c>
      <c r="P20" s="337">
        <v>9838</v>
      </c>
      <c r="Q20" s="1453">
        <v>2013</v>
      </c>
    </row>
    <row r="21" spans="1:17" s="32" customFormat="1" ht="21.2" customHeight="1">
      <c r="A21" s="1353">
        <v>2014</v>
      </c>
      <c r="B21" s="337">
        <v>15415</v>
      </c>
      <c r="C21" s="337">
        <v>8164</v>
      </c>
      <c r="D21" s="337">
        <v>7251</v>
      </c>
      <c r="E21" s="337">
        <v>19983</v>
      </c>
      <c r="F21" s="337">
        <v>9936</v>
      </c>
      <c r="G21" s="337">
        <v>10047</v>
      </c>
      <c r="H21" s="337">
        <v>8794</v>
      </c>
      <c r="I21" s="337">
        <v>4486</v>
      </c>
      <c r="J21" s="337">
        <v>4308</v>
      </c>
      <c r="K21" s="337">
        <v>8386</v>
      </c>
      <c r="L21" s="337">
        <v>4042</v>
      </c>
      <c r="M21" s="337">
        <v>4344</v>
      </c>
      <c r="N21" s="337">
        <v>17684</v>
      </c>
      <c r="O21" s="337">
        <v>7367</v>
      </c>
      <c r="P21" s="337">
        <v>10317</v>
      </c>
      <c r="Q21" s="1453">
        <v>2014</v>
      </c>
    </row>
    <row r="22" spans="1:17" s="32" customFormat="1" ht="21.2" customHeight="1">
      <c r="A22" s="1451">
        <v>2015</v>
      </c>
      <c r="B22" s="338">
        <v>13974</v>
      </c>
      <c r="C22" s="338">
        <v>7241</v>
      </c>
      <c r="D22" s="338">
        <v>6733</v>
      </c>
      <c r="E22" s="338">
        <v>16803</v>
      </c>
      <c r="F22" s="338">
        <v>8406</v>
      </c>
      <c r="G22" s="338">
        <v>8397</v>
      </c>
      <c r="H22" s="338">
        <v>7221</v>
      </c>
      <c r="I22" s="338">
        <v>3427</v>
      </c>
      <c r="J22" s="338">
        <v>3794</v>
      </c>
      <c r="K22" s="338">
        <v>7878</v>
      </c>
      <c r="L22" s="338">
        <v>3862</v>
      </c>
      <c r="M22" s="338">
        <v>4016</v>
      </c>
      <c r="N22" s="338">
        <v>16072</v>
      </c>
      <c r="O22" s="338">
        <v>7314</v>
      </c>
      <c r="P22" s="338">
        <v>8758</v>
      </c>
      <c r="Q22" s="1454">
        <v>2015</v>
      </c>
    </row>
    <row r="23" spans="1:17" s="153" customFormat="1" ht="21.2" customHeight="1">
      <c r="A23" s="1353" t="s">
        <v>725</v>
      </c>
      <c r="B23" s="338">
        <v>8214</v>
      </c>
      <c r="C23" s="338">
        <v>4193</v>
      </c>
      <c r="D23" s="338">
        <v>4021</v>
      </c>
      <c r="E23" s="338">
        <v>9419</v>
      </c>
      <c r="F23" s="338">
        <v>4710</v>
      </c>
      <c r="G23" s="338">
        <v>4709</v>
      </c>
      <c r="H23" s="338">
        <v>3896</v>
      </c>
      <c r="I23" s="338">
        <v>1837</v>
      </c>
      <c r="J23" s="338">
        <v>2059</v>
      </c>
      <c r="K23" s="338">
        <v>4189</v>
      </c>
      <c r="L23" s="338">
        <v>2062</v>
      </c>
      <c r="M23" s="338">
        <v>2127</v>
      </c>
      <c r="N23" s="338">
        <v>8723</v>
      </c>
      <c r="O23" s="338">
        <v>3960</v>
      </c>
      <c r="P23" s="338">
        <v>4763</v>
      </c>
      <c r="Q23" s="1455" t="s">
        <v>309</v>
      </c>
    </row>
    <row r="24" spans="1:17" s="32" customFormat="1" ht="21.2" customHeight="1">
      <c r="A24" s="1353" t="s">
        <v>726</v>
      </c>
      <c r="B24" s="338">
        <v>5760</v>
      </c>
      <c r="C24" s="338">
        <v>3048</v>
      </c>
      <c r="D24" s="338">
        <v>2712</v>
      </c>
      <c r="E24" s="338">
        <v>7384</v>
      </c>
      <c r="F24" s="338">
        <v>3696</v>
      </c>
      <c r="G24" s="338">
        <v>3688</v>
      </c>
      <c r="H24" s="338">
        <v>3325</v>
      </c>
      <c r="I24" s="338">
        <v>1590</v>
      </c>
      <c r="J24" s="338">
        <v>1735</v>
      </c>
      <c r="K24" s="338">
        <v>3689</v>
      </c>
      <c r="L24" s="338">
        <v>1800</v>
      </c>
      <c r="M24" s="338">
        <v>1889</v>
      </c>
      <c r="N24" s="338">
        <v>7349</v>
      </c>
      <c r="O24" s="338">
        <v>3354</v>
      </c>
      <c r="P24" s="338">
        <v>3995</v>
      </c>
      <c r="Q24" s="1455" t="s">
        <v>727</v>
      </c>
    </row>
    <row r="25" spans="1:17" s="32" customFormat="1" ht="21.2" customHeight="1">
      <c r="A25" s="1451">
        <v>2016</v>
      </c>
      <c r="B25" s="338">
        <v>11582</v>
      </c>
      <c r="C25" s="338">
        <v>5850</v>
      </c>
      <c r="D25" s="338">
        <v>5732</v>
      </c>
      <c r="E25" s="338">
        <v>15601</v>
      </c>
      <c r="F25" s="338">
        <v>8091</v>
      </c>
      <c r="G25" s="338">
        <v>7510</v>
      </c>
      <c r="H25" s="338">
        <v>7172</v>
      </c>
      <c r="I25" s="338">
        <v>3207</v>
      </c>
      <c r="J25" s="338">
        <v>3965</v>
      </c>
      <c r="K25" s="338">
        <v>8691</v>
      </c>
      <c r="L25" s="338">
        <v>4105</v>
      </c>
      <c r="M25" s="338">
        <v>4586</v>
      </c>
      <c r="N25" s="338">
        <v>18053</v>
      </c>
      <c r="O25" s="338">
        <v>8750</v>
      </c>
      <c r="P25" s="338">
        <v>9303</v>
      </c>
      <c r="Q25" s="1454">
        <v>2016</v>
      </c>
    </row>
    <row r="26" spans="1:17" s="32" customFormat="1" ht="21.2" customHeight="1">
      <c r="A26" s="1451">
        <v>2017</v>
      </c>
      <c r="B26" s="338">
        <v>11064</v>
      </c>
      <c r="C26" s="338">
        <v>5650</v>
      </c>
      <c r="D26" s="338">
        <v>5414</v>
      </c>
      <c r="E26" s="338">
        <v>15389</v>
      </c>
      <c r="F26" s="338">
        <v>7897</v>
      </c>
      <c r="G26" s="338">
        <v>7492</v>
      </c>
      <c r="H26" s="338">
        <v>6825</v>
      </c>
      <c r="I26" s="338">
        <v>3099</v>
      </c>
      <c r="J26" s="338">
        <v>3726</v>
      </c>
      <c r="K26" s="338">
        <v>8187</v>
      </c>
      <c r="L26" s="338">
        <v>3985</v>
      </c>
      <c r="M26" s="338">
        <v>4202</v>
      </c>
      <c r="N26" s="338">
        <v>19088</v>
      </c>
      <c r="O26" s="338">
        <v>9035</v>
      </c>
      <c r="P26" s="338">
        <v>10053</v>
      </c>
      <c r="Q26" s="1454">
        <v>2017</v>
      </c>
    </row>
    <row r="27" spans="1:17" s="32" customFormat="1" ht="21.2" customHeight="1">
      <c r="A27" s="1451">
        <v>2018</v>
      </c>
      <c r="B27" s="338">
        <v>10063</v>
      </c>
      <c r="C27" s="338">
        <v>5064</v>
      </c>
      <c r="D27" s="338">
        <v>4999</v>
      </c>
      <c r="E27" s="338">
        <v>14669</v>
      </c>
      <c r="F27" s="338">
        <v>7449</v>
      </c>
      <c r="G27" s="338">
        <v>7220</v>
      </c>
      <c r="H27" s="338">
        <v>7191</v>
      </c>
      <c r="I27" s="338">
        <v>3336</v>
      </c>
      <c r="J27" s="338">
        <v>3855</v>
      </c>
      <c r="K27" s="338">
        <v>7318</v>
      </c>
      <c r="L27" s="338">
        <v>3535</v>
      </c>
      <c r="M27" s="338">
        <v>3783</v>
      </c>
      <c r="N27" s="338">
        <v>19566</v>
      </c>
      <c r="O27" s="338">
        <v>9214</v>
      </c>
      <c r="P27" s="338">
        <v>10352</v>
      </c>
      <c r="Q27" s="1454">
        <v>2018</v>
      </c>
    </row>
    <row r="28" spans="1:17" s="153" customFormat="1" ht="21.2" customHeight="1">
      <c r="A28" s="1452">
        <v>2019</v>
      </c>
      <c r="B28" s="339">
        <v>10061</v>
      </c>
      <c r="C28" s="339">
        <v>5453</v>
      </c>
      <c r="D28" s="339">
        <v>4609</v>
      </c>
      <c r="E28" s="339">
        <v>14720</v>
      </c>
      <c r="F28" s="339">
        <v>7223</v>
      </c>
      <c r="G28" s="339">
        <v>7497</v>
      </c>
      <c r="H28" s="339">
        <v>7761</v>
      </c>
      <c r="I28" s="339">
        <v>3824</v>
      </c>
      <c r="J28" s="339">
        <v>3937</v>
      </c>
      <c r="K28" s="339">
        <v>6753</v>
      </c>
      <c r="L28" s="339">
        <v>3023</v>
      </c>
      <c r="M28" s="339">
        <v>3731</v>
      </c>
      <c r="N28" s="339">
        <v>19557</v>
      </c>
      <c r="O28" s="339">
        <v>9681</v>
      </c>
      <c r="P28" s="339">
        <v>9876</v>
      </c>
      <c r="Q28" s="1456">
        <v>2019</v>
      </c>
    </row>
    <row r="29" spans="1:17" s="153" customFormat="1" ht="5.85" customHeight="1">
      <c r="A29" s="343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5"/>
    </row>
    <row r="30" spans="1:17" s="32" customFormat="1" ht="14.1" customHeight="1">
      <c r="A30" s="1586" t="s">
        <v>317</v>
      </c>
      <c r="B30" s="1586"/>
      <c r="C30" s="1586"/>
      <c r="D30" s="1586"/>
      <c r="E30" s="1586"/>
      <c r="F30" s="346"/>
      <c r="G30" s="302"/>
      <c r="H30" s="302"/>
      <c r="I30" s="302"/>
      <c r="J30" s="301"/>
      <c r="K30" s="301"/>
      <c r="L30" s="301"/>
      <c r="M30" s="1587" t="s">
        <v>318</v>
      </c>
      <c r="N30" s="1587"/>
      <c r="O30" s="1587"/>
      <c r="P30" s="1587"/>
      <c r="Q30" s="1587"/>
    </row>
    <row r="31" spans="1:17" s="32" customFormat="1" ht="14.1" customHeight="1">
      <c r="A31" s="1588" t="s">
        <v>1280</v>
      </c>
      <c r="B31" s="1588"/>
      <c r="C31" s="1588"/>
      <c r="D31" s="1588"/>
      <c r="E31" s="1588"/>
      <c r="F31" s="1588"/>
      <c r="G31" s="1588"/>
      <c r="H31" s="1588"/>
      <c r="I31" s="304"/>
      <c r="J31" s="301"/>
      <c r="K31" s="301"/>
      <c r="L31" s="301"/>
      <c r="M31" s="301"/>
      <c r="N31" s="1589" t="s">
        <v>319</v>
      </c>
      <c r="O31" s="1589"/>
      <c r="P31" s="1589"/>
      <c r="Q31" s="1589"/>
    </row>
    <row r="32" spans="1:17" s="32" customFormat="1" ht="14.1" customHeight="1">
      <c r="A32" s="1585" t="s">
        <v>1282</v>
      </c>
      <c r="B32" s="1585"/>
      <c r="C32" s="1585"/>
      <c r="D32" s="1585"/>
      <c r="E32" s="302"/>
      <c r="F32" s="304"/>
      <c r="G32" s="301"/>
      <c r="H32" s="301"/>
      <c r="I32" s="301"/>
      <c r="J32" s="301"/>
      <c r="K32" s="301"/>
      <c r="L32" s="301"/>
      <c r="M32" s="302"/>
      <c r="N32" s="302"/>
      <c r="O32" s="302"/>
      <c r="P32" s="302"/>
      <c r="Q32" s="302"/>
    </row>
    <row r="33" spans="1:4">
      <c r="A33" s="32"/>
      <c r="B33" s="156"/>
      <c r="C33" s="156"/>
      <c r="D33" s="32"/>
    </row>
    <row r="34" spans="1:4">
      <c r="A34" s="32" t="s">
        <v>320</v>
      </c>
      <c r="B34" s="32"/>
      <c r="C34" s="32"/>
      <c r="D34" s="32"/>
    </row>
  </sheetData>
  <mergeCells count="21">
    <mergeCell ref="E4:G4"/>
    <mergeCell ref="I4:J4"/>
    <mergeCell ref="K4:M4"/>
    <mergeCell ref="N4:P4"/>
    <mergeCell ref="A4:A6"/>
    <mergeCell ref="A17:A19"/>
    <mergeCell ref="A1:H1"/>
    <mergeCell ref="I1:Q1"/>
    <mergeCell ref="A32:D32"/>
    <mergeCell ref="A30:E30"/>
    <mergeCell ref="M30:Q30"/>
    <mergeCell ref="A31:H31"/>
    <mergeCell ref="N31:Q31"/>
    <mergeCell ref="Q4:Q6"/>
    <mergeCell ref="B17:D17"/>
    <mergeCell ref="E17:G17"/>
    <mergeCell ref="I17:J17"/>
    <mergeCell ref="K17:M17"/>
    <mergeCell ref="N17:P17"/>
    <mergeCell ref="Q17:Q19"/>
    <mergeCell ref="B4:D4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pageOrder="overThenDown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Zeros="0" zoomScale="85" zoomScaleNormal="85" workbookViewId="0">
      <pane xSplit="1" ySplit="7" topLeftCell="B8" activePane="bottomRight" state="frozen"/>
      <selection activeCell="C36" sqref="C36"/>
      <selection pane="topRight" activeCell="C36" sqref="C36"/>
      <selection pane="bottomLeft" activeCell="C36" sqref="C36"/>
      <selection pane="bottomRight" activeCell="J20" sqref="J20"/>
    </sheetView>
  </sheetViews>
  <sheetFormatPr defaultRowHeight="14.25"/>
  <cols>
    <col min="1" max="1" width="9.77734375" style="16" customWidth="1"/>
    <col min="2" max="3" width="8" style="16" customWidth="1"/>
    <col min="4" max="4" width="6.88671875" style="16" customWidth="1"/>
    <col min="5" max="5" width="5.88671875" style="16" customWidth="1"/>
    <col min="6" max="6" width="6.77734375" style="16" customWidth="1"/>
    <col min="7" max="7" width="5.88671875" style="16" customWidth="1"/>
    <col min="8" max="8" width="7.5546875" style="16" customWidth="1"/>
    <col min="9" max="9" width="6.88671875" style="16" customWidth="1"/>
    <col min="10" max="12" width="7" style="16" customWidth="1"/>
    <col min="13" max="14" width="7.33203125" style="16" customWidth="1"/>
    <col min="15" max="16" width="7.77734375" style="16" customWidth="1"/>
    <col min="17" max="17" width="9.33203125" style="16" customWidth="1"/>
    <col min="18" max="18" width="7.77734375" style="16" customWidth="1"/>
    <col min="19" max="20" width="6.6640625" style="16" customWidth="1"/>
    <col min="21" max="21" width="9.77734375" style="16" customWidth="1"/>
    <col min="22" max="16384" width="8.88671875" style="16"/>
  </cols>
  <sheetData>
    <row r="1" spans="1:22" ht="39" customHeight="1">
      <c r="A1" s="1734" t="s">
        <v>1401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1734"/>
      <c r="T1" s="1734"/>
      <c r="U1" s="1734"/>
      <c r="V1" s="1734"/>
    </row>
    <row r="2" spans="1:22" s="7" customFormat="1" ht="25.5" customHeight="1">
      <c r="A2" s="419" t="s">
        <v>1402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443"/>
      <c r="O2" s="443"/>
      <c r="P2" s="689"/>
      <c r="Q2" s="689"/>
      <c r="R2" s="689"/>
      <c r="S2" s="689"/>
      <c r="T2" s="689"/>
      <c r="U2" s="689"/>
      <c r="V2" s="443" t="s">
        <v>954</v>
      </c>
    </row>
    <row r="3" spans="1:22" s="7" customFormat="1" ht="17.25" customHeight="1">
      <c r="A3" s="1735" t="s">
        <v>203</v>
      </c>
      <c r="B3" s="484" t="s">
        <v>955</v>
      </c>
      <c r="C3" s="484" t="s">
        <v>956</v>
      </c>
      <c r="D3" s="1736" t="s">
        <v>957</v>
      </c>
      <c r="E3" s="1736"/>
      <c r="F3" s="1736"/>
      <c r="G3" s="1736"/>
      <c r="H3" s="484" t="s">
        <v>958</v>
      </c>
      <c r="I3" s="709" t="s">
        <v>959</v>
      </c>
      <c r="J3" s="1736" t="s">
        <v>57</v>
      </c>
      <c r="K3" s="1736"/>
      <c r="L3" s="1736"/>
      <c r="M3" s="1737" t="s">
        <v>960</v>
      </c>
      <c r="N3" s="1738"/>
      <c r="O3" s="1735"/>
      <c r="P3" s="1737" t="s">
        <v>44</v>
      </c>
      <c r="Q3" s="1738"/>
      <c r="R3" s="1738"/>
      <c r="S3" s="1735"/>
      <c r="T3" s="484" t="s">
        <v>1403</v>
      </c>
      <c r="U3" s="484" t="s">
        <v>961</v>
      </c>
      <c r="V3" s="1737" t="s">
        <v>1</v>
      </c>
    </row>
    <row r="4" spans="1:22" s="7" customFormat="1" ht="17.25" customHeight="1">
      <c r="A4" s="1731"/>
      <c r="B4" s="488"/>
      <c r="C4" s="488"/>
      <c r="D4" s="1729" t="s">
        <v>962</v>
      </c>
      <c r="E4" s="1730"/>
      <c r="F4" s="1730"/>
      <c r="G4" s="1731"/>
      <c r="H4" s="488"/>
      <c r="I4" s="710" t="s">
        <v>963</v>
      </c>
      <c r="J4" s="1729" t="s">
        <v>964</v>
      </c>
      <c r="K4" s="1730"/>
      <c r="L4" s="1731"/>
      <c r="M4" s="1729"/>
      <c r="N4" s="1730"/>
      <c r="O4" s="1731"/>
      <c r="P4" s="1729" t="s">
        <v>45</v>
      </c>
      <c r="Q4" s="1730"/>
      <c r="R4" s="1730"/>
      <c r="S4" s="1731"/>
      <c r="T4" s="488"/>
      <c r="U4" s="488"/>
      <c r="V4" s="1729"/>
    </row>
    <row r="5" spans="1:22" s="7" customFormat="1" ht="17.25" customHeight="1">
      <c r="A5" s="1731"/>
      <c r="B5" s="488"/>
      <c r="C5" s="488" t="s">
        <v>56</v>
      </c>
      <c r="D5" s="1729"/>
      <c r="E5" s="1732"/>
      <c r="F5" s="1732"/>
      <c r="G5" s="1733"/>
      <c r="H5" s="488" t="s">
        <v>965</v>
      </c>
      <c r="I5" s="488" t="s">
        <v>966</v>
      </c>
      <c r="J5" s="1729"/>
      <c r="K5" s="1732"/>
      <c r="L5" s="1733"/>
      <c r="M5" s="1729" t="s">
        <v>46</v>
      </c>
      <c r="N5" s="1730"/>
      <c r="O5" s="1731"/>
      <c r="P5" s="1729"/>
      <c r="Q5" s="1732"/>
      <c r="R5" s="1732"/>
      <c r="S5" s="1733"/>
      <c r="T5" s="488" t="s">
        <v>55</v>
      </c>
      <c r="U5" s="488" t="s">
        <v>55</v>
      </c>
      <c r="V5" s="1729"/>
    </row>
    <row r="6" spans="1:22" s="7" customFormat="1" ht="25.5" customHeight="1">
      <c r="A6" s="1731"/>
      <c r="B6" s="488"/>
      <c r="C6" s="488" t="s">
        <v>967</v>
      </c>
      <c r="D6" s="488"/>
      <c r="E6" s="484" t="s">
        <v>54</v>
      </c>
      <c r="F6" s="484" t="s">
        <v>968</v>
      </c>
      <c r="G6" s="484" t="s">
        <v>969</v>
      </c>
      <c r="H6" s="488" t="s">
        <v>970</v>
      </c>
      <c r="I6" s="488" t="s">
        <v>971</v>
      </c>
      <c r="J6" s="488"/>
      <c r="K6" s="484" t="s">
        <v>972</v>
      </c>
      <c r="L6" s="484" t="s">
        <v>973</v>
      </c>
      <c r="M6" s="488"/>
      <c r="N6" s="484" t="s">
        <v>972</v>
      </c>
      <c r="O6" s="484" t="s">
        <v>973</v>
      </c>
      <c r="P6" s="488"/>
      <c r="Q6" s="488" t="s">
        <v>974</v>
      </c>
      <c r="R6" s="488" t="s">
        <v>975</v>
      </c>
      <c r="S6" s="488" t="s">
        <v>976</v>
      </c>
      <c r="T6" s="488" t="s">
        <v>977</v>
      </c>
      <c r="U6" s="488" t="s">
        <v>978</v>
      </c>
      <c r="V6" s="1729"/>
    </row>
    <row r="7" spans="1:22" s="7" customFormat="1" ht="30" customHeight="1">
      <c r="A7" s="1733"/>
      <c r="B7" s="507" t="s">
        <v>0</v>
      </c>
      <c r="C7" s="507" t="s">
        <v>979</v>
      </c>
      <c r="D7" s="507"/>
      <c r="E7" s="507" t="s">
        <v>980</v>
      </c>
      <c r="F7" s="507" t="s">
        <v>981</v>
      </c>
      <c r="G7" s="507" t="s">
        <v>982</v>
      </c>
      <c r="H7" s="507" t="s">
        <v>52</v>
      </c>
      <c r="I7" s="507" t="s">
        <v>51</v>
      </c>
      <c r="J7" s="507"/>
      <c r="K7" s="507" t="s">
        <v>983</v>
      </c>
      <c r="L7" s="507" t="s">
        <v>984</v>
      </c>
      <c r="M7" s="507"/>
      <c r="N7" s="507" t="s">
        <v>983</v>
      </c>
      <c r="O7" s="442" t="s">
        <v>985</v>
      </c>
      <c r="P7" s="507"/>
      <c r="Q7" s="711" t="s">
        <v>50</v>
      </c>
      <c r="R7" s="711" t="s">
        <v>986</v>
      </c>
      <c r="S7" s="711" t="s">
        <v>987</v>
      </c>
      <c r="T7" s="507" t="s">
        <v>988</v>
      </c>
      <c r="U7" s="711" t="s">
        <v>989</v>
      </c>
      <c r="V7" s="1739"/>
    </row>
    <row r="8" spans="1:22" s="29" customFormat="1" ht="39.950000000000003" customHeight="1">
      <c r="A8" s="435" t="s">
        <v>20</v>
      </c>
      <c r="B8" s="712">
        <v>15360</v>
      </c>
      <c r="C8" s="713">
        <v>7279</v>
      </c>
      <c r="D8" s="714">
        <v>2374</v>
      </c>
      <c r="E8" s="713">
        <v>277</v>
      </c>
      <c r="F8" s="713">
        <v>1109</v>
      </c>
      <c r="G8" s="713">
        <v>988</v>
      </c>
      <c r="H8" s="713">
        <v>106</v>
      </c>
      <c r="I8" s="713" t="s">
        <v>240</v>
      </c>
      <c r="J8" s="714">
        <v>71</v>
      </c>
      <c r="K8" s="713">
        <v>71</v>
      </c>
      <c r="L8" s="713">
        <v>0</v>
      </c>
      <c r="M8" s="713">
        <v>4710</v>
      </c>
      <c r="N8" s="713">
        <v>4517</v>
      </c>
      <c r="O8" s="713">
        <v>193</v>
      </c>
      <c r="P8" s="714">
        <v>246</v>
      </c>
      <c r="Q8" s="713">
        <v>144</v>
      </c>
      <c r="R8" s="713">
        <v>68</v>
      </c>
      <c r="S8" s="713">
        <v>34</v>
      </c>
      <c r="T8" s="713">
        <v>281</v>
      </c>
      <c r="U8" s="713">
        <v>293</v>
      </c>
      <c r="V8" s="438" t="s">
        <v>20</v>
      </c>
    </row>
    <row r="9" spans="1:22" s="29" customFormat="1" ht="39.950000000000003" customHeight="1">
      <c r="A9" s="435" t="s">
        <v>21</v>
      </c>
      <c r="B9" s="712">
        <v>13702</v>
      </c>
      <c r="C9" s="713">
        <v>6464</v>
      </c>
      <c r="D9" s="714">
        <v>2008</v>
      </c>
      <c r="E9" s="713">
        <v>236</v>
      </c>
      <c r="F9" s="713">
        <v>928</v>
      </c>
      <c r="G9" s="713">
        <v>844</v>
      </c>
      <c r="H9" s="713">
        <v>101</v>
      </c>
      <c r="I9" s="713" t="s">
        <v>240</v>
      </c>
      <c r="J9" s="714">
        <v>71</v>
      </c>
      <c r="K9" s="713">
        <v>35</v>
      </c>
      <c r="L9" s="713">
        <v>36</v>
      </c>
      <c r="M9" s="713">
        <v>4244</v>
      </c>
      <c r="N9" s="713">
        <v>4002</v>
      </c>
      <c r="O9" s="713">
        <v>242</v>
      </c>
      <c r="P9" s="714">
        <v>226</v>
      </c>
      <c r="Q9" s="713">
        <v>114</v>
      </c>
      <c r="R9" s="713">
        <v>79</v>
      </c>
      <c r="S9" s="713">
        <v>33</v>
      </c>
      <c r="T9" s="713">
        <v>277</v>
      </c>
      <c r="U9" s="713">
        <v>311</v>
      </c>
      <c r="V9" s="438" t="s">
        <v>21</v>
      </c>
    </row>
    <row r="10" spans="1:22" s="29" customFormat="1" ht="39.950000000000003" customHeight="1">
      <c r="A10" s="435" t="s">
        <v>22</v>
      </c>
      <c r="B10" s="712">
        <v>13304</v>
      </c>
      <c r="C10" s="713">
        <v>6169</v>
      </c>
      <c r="D10" s="714">
        <v>1942</v>
      </c>
      <c r="E10" s="713">
        <v>134</v>
      </c>
      <c r="F10" s="713">
        <v>844</v>
      </c>
      <c r="G10" s="713">
        <v>964</v>
      </c>
      <c r="H10" s="713">
        <v>104</v>
      </c>
      <c r="I10" s="713" t="s">
        <v>4</v>
      </c>
      <c r="J10" s="714">
        <v>73</v>
      </c>
      <c r="K10" s="713">
        <v>38</v>
      </c>
      <c r="L10" s="713">
        <v>35</v>
      </c>
      <c r="M10" s="713">
        <v>4353</v>
      </c>
      <c r="N10" s="713">
        <v>4302</v>
      </c>
      <c r="O10" s="713">
        <v>51</v>
      </c>
      <c r="P10" s="714">
        <v>134</v>
      </c>
      <c r="Q10" s="713">
        <v>60</v>
      </c>
      <c r="R10" s="713">
        <v>60</v>
      </c>
      <c r="S10" s="713">
        <v>14</v>
      </c>
      <c r="T10" s="713">
        <v>177</v>
      </c>
      <c r="U10" s="713">
        <v>352</v>
      </c>
      <c r="V10" s="438" t="s">
        <v>22</v>
      </c>
    </row>
    <row r="11" spans="1:22" s="29" customFormat="1" ht="39.950000000000003" customHeight="1">
      <c r="A11" s="435" t="s">
        <v>114</v>
      </c>
      <c r="B11" s="715">
        <f>C11+J11+M11+P11+T11+U11+D11+H11</f>
        <v>14870</v>
      </c>
      <c r="C11" s="716">
        <v>6121</v>
      </c>
      <c r="D11" s="716">
        <f>SUM(E11:G11)</f>
        <v>2557</v>
      </c>
      <c r="E11" s="716">
        <v>273</v>
      </c>
      <c r="F11" s="716">
        <v>1246</v>
      </c>
      <c r="G11" s="716">
        <v>1038</v>
      </c>
      <c r="H11" s="716">
        <v>110</v>
      </c>
      <c r="I11" s="713"/>
      <c r="J11" s="716">
        <v>71</v>
      </c>
      <c r="K11" s="716">
        <v>36</v>
      </c>
      <c r="L11" s="716">
        <v>35</v>
      </c>
      <c r="M11" s="716">
        <f>SUM(N11:O11)</f>
        <v>5003</v>
      </c>
      <c r="N11" s="716">
        <v>4931</v>
      </c>
      <c r="O11" s="716">
        <v>72</v>
      </c>
      <c r="P11" s="716">
        <f>SUM(Q11:S11)</f>
        <v>266</v>
      </c>
      <c r="Q11" s="716">
        <v>145</v>
      </c>
      <c r="R11" s="716">
        <v>94</v>
      </c>
      <c r="S11" s="716">
        <v>27</v>
      </c>
      <c r="T11" s="716">
        <v>313</v>
      </c>
      <c r="U11" s="717">
        <v>429</v>
      </c>
      <c r="V11" s="438" t="s">
        <v>114</v>
      </c>
    </row>
    <row r="12" spans="1:22" s="29" customFormat="1" ht="39.950000000000003" customHeight="1">
      <c r="A12" s="435" t="s">
        <v>1124</v>
      </c>
      <c r="B12" s="715">
        <v>16295</v>
      </c>
      <c r="C12" s="716">
        <v>7426</v>
      </c>
      <c r="D12" s="716">
        <v>2571</v>
      </c>
      <c r="E12" s="716">
        <v>277</v>
      </c>
      <c r="F12" s="716">
        <v>1265</v>
      </c>
      <c r="G12" s="716">
        <v>1029</v>
      </c>
      <c r="H12" s="716">
        <v>113</v>
      </c>
      <c r="I12" s="713">
        <v>0</v>
      </c>
      <c r="J12" s="716">
        <v>84</v>
      </c>
      <c r="K12" s="716">
        <v>47</v>
      </c>
      <c r="L12" s="716">
        <v>37</v>
      </c>
      <c r="M12" s="716">
        <v>5083</v>
      </c>
      <c r="N12" s="716">
        <v>5015</v>
      </c>
      <c r="O12" s="716">
        <v>68</v>
      </c>
      <c r="P12" s="716">
        <v>259</v>
      </c>
      <c r="Q12" s="716">
        <v>142</v>
      </c>
      <c r="R12" s="716">
        <v>91</v>
      </c>
      <c r="S12" s="716">
        <v>26</v>
      </c>
      <c r="T12" s="716">
        <v>295</v>
      </c>
      <c r="U12" s="717">
        <v>464</v>
      </c>
      <c r="V12" s="438" t="s">
        <v>47</v>
      </c>
    </row>
    <row r="13" spans="1:22" s="29" customFormat="1" ht="39.950000000000003" customHeight="1">
      <c r="A13" s="435" t="s">
        <v>723</v>
      </c>
      <c r="B13" s="718">
        <f>C13+J13+M13+P13+T13+U13+D13+H13</f>
        <v>15845</v>
      </c>
      <c r="C13" s="719">
        <v>7060</v>
      </c>
      <c r="D13" s="719">
        <v>2521</v>
      </c>
      <c r="E13" s="719">
        <v>274</v>
      </c>
      <c r="F13" s="719">
        <v>1222</v>
      </c>
      <c r="G13" s="719">
        <v>1025</v>
      </c>
      <c r="H13" s="719">
        <v>77</v>
      </c>
      <c r="I13" s="720">
        <v>0</v>
      </c>
      <c r="J13" s="719">
        <v>92</v>
      </c>
      <c r="K13" s="719">
        <v>45</v>
      </c>
      <c r="L13" s="719">
        <v>47</v>
      </c>
      <c r="M13" s="719">
        <v>5100</v>
      </c>
      <c r="N13" s="719">
        <v>5038</v>
      </c>
      <c r="O13" s="719">
        <v>62</v>
      </c>
      <c r="P13" s="719">
        <v>238</v>
      </c>
      <c r="Q13" s="719">
        <v>143</v>
      </c>
      <c r="R13" s="719">
        <v>76</v>
      </c>
      <c r="S13" s="719">
        <v>19</v>
      </c>
      <c r="T13" s="719">
        <v>256</v>
      </c>
      <c r="U13" s="721">
        <v>501</v>
      </c>
      <c r="V13" s="438" t="s">
        <v>723</v>
      </c>
    </row>
    <row r="14" spans="1:22" s="17" customFormat="1" ht="39.950000000000003" customHeight="1">
      <c r="A14" s="722" t="s">
        <v>1126</v>
      </c>
      <c r="B14" s="723">
        <f>C14+J14+M14+P14+T14+U14+D14+H14</f>
        <v>16148</v>
      </c>
      <c r="C14" s="724">
        <v>7092</v>
      </c>
      <c r="D14" s="724">
        <v>2532</v>
      </c>
      <c r="E14" s="724">
        <v>279</v>
      </c>
      <c r="F14" s="724">
        <v>1226</v>
      </c>
      <c r="G14" s="724">
        <v>1027</v>
      </c>
      <c r="H14" s="724">
        <v>82</v>
      </c>
      <c r="I14" s="725"/>
      <c r="J14" s="724">
        <v>94</v>
      </c>
      <c r="K14" s="724">
        <v>46</v>
      </c>
      <c r="L14" s="724">
        <v>48</v>
      </c>
      <c r="M14" s="724">
        <v>5279</v>
      </c>
      <c r="N14" s="724">
        <v>5216</v>
      </c>
      <c r="O14" s="724">
        <v>63</v>
      </c>
      <c r="P14" s="724">
        <v>245</v>
      </c>
      <c r="Q14" s="724">
        <v>144</v>
      </c>
      <c r="R14" s="724">
        <v>78</v>
      </c>
      <c r="S14" s="724">
        <v>23</v>
      </c>
      <c r="T14" s="724">
        <v>262</v>
      </c>
      <c r="U14" s="726">
        <v>562</v>
      </c>
      <c r="V14" s="727" t="s">
        <v>1126</v>
      </c>
    </row>
    <row r="15" spans="1:22" s="7" customFormat="1" ht="18" customHeight="1">
      <c r="A15" s="728" t="s">
        <v>1302</v>
      </c>
      <c r="B15" s="367"/>
      <c r="C15" s="367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419"/>
      <c r="O15" s="367"/>
      <c r="P15" s="729"/>
      <c r="Q15" s="730"/>
      <c r="R15" s="730"/>
      <c r="S15" s="419"/>
      <c r="T15" s="1643" t="s">
        <v>1303</v>
      </c>
      <c r="U15" s="1643"/>
      <c r="V15" s="1643"/>
    </row>
  </sheetData>
  <mergeCells count="12">
    <mergeCell ref="T15:V15"/>
    <mergeCell ref="J4:L5"/>
    <mergeCell ref="P4:S5"/>
    <mergeCell ref="M5:O5"/>
    <mergeCell ref="A1:V1"/>
    <mergeCell ref="A3:A7"/>
    <mergeCell ref="D3:G3"/>
    <mergeCell ref="J3:L3"/>
    <mergeCell ref="M3:O4"/>
    <mergeCell ref="P3:S3"/>
    <mergeCell ref="V3:V7"/>
    <mergeCell ref="D4:G5"/>
  </mergeCells>
  <phoneticPr fontId="2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6"/>
  <sheetViews>
    <sheetView zoomScaleNormal="100" zoomScaleSheetLayoutView="100" workbookViewId="0">
      <selection activeCell="D14" sqref="D14"/>
    </sheetView>
  </sheetViews>
  <sheetFormatPr defaultColWidth="7.109375" defaultRowHeight="14.25"/>
  <cols>
    <col min="1" max="11" width="10.88671875" style="179" customWidth="1"/>
    <col min="12" max="256" width="7.109375" style="179"/>
    <col min="257" max="267" width="10.88671875" style="179" customWidth="1"/>
    <col min="268" max="512" width="7.109375" style="179"/>
    <col min="513" max="523" width="10.88671875" style="179" customWidth="1"/>
    <col min="524" max="768" width="7.109375" style="179"/>
    <col min="769" max="779" width="10.88671875" style="179" customWidth="1"/>
    <col min="780" max="1024" width="7.109375" style="179"/>
    <col min="1025" max="1035" width="10.88671875" style="179" customWidth="1"/>
    <col min="1036" max="1280" width="7.109375" style="179"/>
    <col min="1281" max="1291" width="10.88671875" style="179" customWidth="1"/>
    <col min="1292" max="1536" width="7.109375" style="179"/>
    <col min="1537" max="1547" width="10.88671875" style="179" customWidth="1"/>
    <col min="1548" max="1792" width="7.109375" style="179"/>
    <col min="1793" max="1803" width="10.88671875" style="179" customWidth="1"/>
    <col min="1804" max="2048" width="7.109375" style="179"/>
    <col min="2049" max="2059" width="10.88671875" style="179" customWidth="1"/>
    <col min="2060" max="2304" width="7.109375" style="179"/>
    <col min="2305" max="2315" width="10.88671875" style="179" customWidth="1"/>
    <col min="2316" max="2560" width="7.109375" style="179"/>
    <col min="2561" max="2571" width="10.88671875" style="179" customWidth="1"/>
    <col min="2572" max="2816" width="7.109375" style="179"/>
    <col min="2817" max="2827" width="10.88671875" style="179" customWidth="1"/>
    <col min="2828" max="3072" width="7.109375" style="179"/>
    <col min="3073" max="3083" width="10.88671875" style="179" customWidth="1"/>
    <col min="3084" max="3328" width="7.109375" style="179"/>
    <col min="3329" max="3339" width="10.88671875" style="179" customWidth="1"/>
    <col min="3340" max="3584" width="7.109375" style="179"/>
    <col min="3585" max="3595" width="10.88671875" style="179" customWidth="1"/>
    <col min="3596" max="3840" width="7.109375" style="179"/>
    <col min="3841" max="3851" width="10.88671875" style="179" customWidth="1"/>
    <col min="3852" max="4096" width="7.109375" style="179"/>
    <col min="4097" max="4107" width="10.88671875" style="179" customWidth="1"/>
    <col min="4108" max="4352" width="7.109375" style="179"/>
    <col min="4353" max="4363" width="10.88671875" style="179" customWidth="1"/>
    <col min="4364" max="4608" width="7.109375" style="179"/>
    <col min="4609" max="4619" width="10.88671875" style="179" customWidth="1"/>
    <col min="4620" max="4864" width="7.109375" style="179"/>
    <col min="4865" max="4875" width="10.88671875" style="179" customWidth="1"/>
    <col min="4876" max="5120" width="7.109375" style="179"/>
    <col min="5121" max="5131" width="10.88671875" style="179" customWidth="1"/>
    <col min="5132" max="5376" width="7.109375" style="179"/>
    <col min="5377" max="5387" width="10.88671875" style="179" customWidth="1"/>
    <col min="5388" max="5632" width="7.109375" style="179"/>
    <col min="5633" max="5643" width="10.88671875" style="179" customWidth="1"/>
    <col min="5644" max="5888" width="7.109375" style="179"/>
    <col min="5889" max="5899" width="10.88671875" style="179" customWidth="1"/>
    <col min="5900" max="6144" width="7.109375" style="179"/>
    <col min="6145" max="6155" width="10.88671875" style="179" customWidth="1"/>
    <col min="6156" max="6400" width="7.109375" style="179"/>
    <col min="6401" max="6411" width="10.88671875" style="179" customWidth="1"/>
    <col min="6412" max="6656" width="7.109375" style="179"/>
    <col min="6657" max="6667" width="10.88671875" style="179" customWidth="1"/>
    <col min="6668" max="6912" width="7.109375" style="179"/>
    <col min="6913" max="6923" width="10.88671875" style="179" customWidth="1"/>
    <col min="6924" max="7168" width="7.109375" style="179"/>
    <col min="7169" max="7179" width="10.88671875" style="179" customWidth="1"/>
    <col min="7180" max="7424" width="7.109375" style="179"/>
    <col min="7425" max="7435" width="10.88671875" style="179" customWidth="1"/>
    <col min="7436" max="7680" width="7.109375" style="179"/>
    <col min="7681" max="7691" width="10.88671875" style="179" customWidth="1"/>
    <col min="7692" max="7936" width="7.109375" style="179"/>
    <col min="7937" max="7947" width="10.88671875" style="179" customWidth="1"/>
    <col min="7948" max="8192" width="7.109375" style="179"/>
    <col min="8193" max="8203" width="10.88671875" style="179" customWidth="1"/>
    <col min="8204" max="8448" width="7.109375" style="179"/>
    <col min="8449" max="8459" width="10.88671875" style="179" customWidth="1"/>
    <col min="8460" max="8704" width="7.109375" style="179"/>
    <col min="8705" max="8715" width="10.88671875" style="179" customWidth="1"/>
    <col min="8716" max="8960" width="7.109375" style="179"/>
    <col min="8961" max="8971" width="10.88671875" style="179" customWidth="1"/>
    <col min="8972" max="9216" width="7.109375" style="179"/>
    <col min="9217" max="9227" width="10.88671875" style="179" customWidth="1"/>
    <col min="9228" max="9472" width="7.109375" style="179"/>
    <col min="9473" max="9483" width="10.88671875" style="179" customWidth="1"/>
    <col min="9484" max="9728" width="7.109375" style="179"/>
    <col min="9729" max="9739" width="10.88671875" style="179" customWidth="1"/>
    <col min="9740" max="9984" width="7.109375" style="179"/>
    <col min="9985" max="9995" width="10.88671875" style="179" customWidth="1"/>
    <col min="9996" max="10240" width="7.109375" style="179"/>
    <col min="10241" max="10251" width="10.88671875" style="179" customWidth="1"/>
    <col min="10252" max="10496" width="7.109375" style="179"/>
    <col min="10497" max="10507" width="10.88671875" style="179" customWidth="1"/>
    <col min="10508" max="10752" width="7.109375" style="179"/>
    <col min="10753" max="10763" width="10.88671875" style="179" customWidth="1"/>
    <col min="10764" max="11008" width="7.109375" style="179"/>
    <col min="11009" max="11019" width="10.88671875" style="179" customWidth="1"/>
    <col min="11020" max="11264" width="7.109375" style="179"/>
    <col min="11265" max="11275" width="10.88671875" style="179" customWidth="1"/>
    <col min="11276" max="11520" width="7.109375" style="179"/>
    <col min="11521" max="11531" width="10.88671875" style="179" customWidth="1"/>
    <col min="11532" max="11776" width="7.109375" style="179"/>
    <col min="11777" max="11787" width="10.88671875" style="179" customWidth="1"/>
    <col min="11788" max="12032" width="7.109375" style="179"/>
    <col min="12033" max="12043" width="10.88671875" style="179" customWidth="1"/>
    <col min="12044" max="12288" width="7.109375" style="179"/>
    <col min="12289" max="12299" width="10.88671875" style="179" customWidth="1"/>
    <col min="12300" max="12544" width="7.109375" style="179"/>
    <col min="12545" max="12555" width="10.88671875" style="179" customWidth="1"/>
    <col min="12556" max="12800" width="7.109375" style="179"/>
    <col min="12801" max="12811" width="10.88671875" style="179" customWidth="1"/>
    <col min="12812" max="13056" width="7.109375" style="179"/>
    <col min="13057" max="13067" width="10.88671875" style="179" customWidth="1"/>
    <col min="13068" max="13312" width="7.109375" style="179"/>
    <col min="13313" max="13323" width="10.88671875" style="179" customWidth="1"/>
    <col min="13324" max="13568" width="7.109375" style="179"/>
    <col min="13569" max="13579" width="10.88671875" style="179" customWidth="1"/>
    <col min="13580" max="13824" width="7.109375" style="179"/>
    <col min="13825" max="13835" width="10.88671875" style="179" customWidth="1"/>
    <col min="13836" max="14080" width="7.109375" style="179"/>
    <col min="14081" max="14091" width="10.88671875" style="179" customWidth="1"/>
    <col min="14092" max="14336" width="7.109375" style="179"/>
    <col min="14337" max="14347" width="10.88671875" style="179" customWidth="1"/>
    <col min="14348" max="14592" width="7.109375" style="179"/>
    <col min="14593" max="14603" width="10.88671875" style="179" customWidth="1"/>
    <col min="14604" max="14848" width="7.109375" style="179"/>
    <col min="14849" max="14859" width="10.88671875" style="179" customWidth="1"/>
    <col min="14860" max="15104" width="7.109375" style="179"/>
    <col min="15105" max="15115" width="10.88671875" style="179" customWidth="1"/>
    <col min="15116" max="15360" width="7.109375" style="179"/>
    <col min="15361" max="15371" width="10.88671875" style="179" customWidth="1"/>
    <col min="15372" max="15616" width="7.109375" style="179"/>
    <col min="15617" max="15627" width="10.88671875" style="179" customWidth="1"/>
    <col min="15628" max="15872" width="7.109375" style="179"/>
    <col min="15873" max="15883" width="10.88671875" style="179" customWidth="1"/>
    <col min="15884" max="16128" width="7.109375" style="179"/>
    <col min="16129" max="16139" width="10.88671875" style="179" customWidth="1"/>
    <col min="16140" max="16384" width="7.109375" style="179"/>
  </cols>
  <sheetData>
    <row r="1" spans="1:12" ht="32.25" customHeight="1">
      <c r="A1" s="1741" t="s">
        <v>1414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2" s="180" customFormat="1" ht="18" customHeight="1">
      <c r="A2" s="731" t="s">
        <v>1404</v>
      </c>
      <c r="B2" s="732"/>
      <c r="C2" s="732"/>
      <c r="D2" s="732"/>
      <c r="E2" s="732"/>
      <c r="F2" s="732"/>
      <c r="G2" s="732"/>
      <c r="H2" s="732"/>
      <c r="I2" s="732"/>
      <c r="J2" s="733"/>
      <c r="K2" s="734" t="s">
        <v>416</v>
      </c>
    </row>
    <row r="3" spans="1:12" s="180" customFormat="1" ht="26.25" customHeight="1">
      <c r="A3" s="1742" t="s">
        <v>190</v>
      </c>
      <c r="B3" s="1745" t="s">
        <v>1405</v>
      </c>
      <c r="C3" s="1746"/>
      <c r="D3" s="1745" t="s">
        <v>1406</v>
      </c>
      <c r="E3" s="1747"/>
      <c r="F3" s="1747"/>
      <c r="G3" s="1747"/>
      <c r="H3" s="1746"/>
      <c r="I3" s="735" t="s">
        <v>417</v>
      </c>
      <c r="J3" s="735" t="s">
        <v>418</v>
      </c>
      <c r="K3" s="1748" t="s">
        <v>1</v>
      </c>
    </row>
    <row r="4" spans="1:12" s="180" customFormat="1" ht="26.25" customHeight="1">
      <c r="A4" s="1743"/>
      <c r="B4" s="735" t="s">
        <v>1407</v>
      </c>
      <c r="C4" s="735" t="s">
        <v>419</v>
      </c>
      <c r="D4" s="735" t="s">
        <v>1408</v>
      </c>
      <c r="E4" s="1751" t="s">
        <v>1409</v>
      </c>
      <c r="F4" s="1752"/>
      <c r="G4" s="1752"/>
      <c r="H4" s="1753"/>
      <c r="I4" s="736"/>
      <c r="J4" s="737" t="s">
        <v>1410</v>
      </c>
      <c r="K4" s="1749"/>
    </row>
    <row r="5" spans="1:12" s="180" customFormat="1" ht="21.95" customHeight="1">
      <c r="A5" s="1743"/>
      <c r="B5" s="737"/>
      <c r="C5" s="737"/>
      <c r="D5" s="737"/>
      <c r="E5" s="737"/>
      <c r="F5" s="735" t="s">
        <v>1411</v>
      </c>
      <c r="G5" s="735" t="s">
        <v>1412</v>
      </c>
      <c r="H5" s="735" t="s">
        <v>1413</v>
      </c>
      <c r="I5" s="737" t="s">
        <v>420</v>
      </c>
      <c r="J5" s="737" t="s">
        <v>421</v>
      </c>
      <c r="K5" s="1749"/>
    </row>
    <row r="6" spans="1:12" s="180" customFormat="1" ht="21.95" customHeight="1">
      <c r="A6" s="1743"/>
      <c r="B6" s="737" t="s">
        <v>422</v>
      </c>
      <c r="C6" s="738" t="s">
        <v>423</v>
      </c>
      <c r="D6" s="737" t="s">
        <v>424</v>
      </c>
      <c r="E6" s="737"/>
      <c r="F6" s="737" t="s">
        <v>425</v>
      </c>
      <c r="G6" s="737" t="s">
        <v>426</v>
      </c>
      <c r="H6" s="737"/>
      <c r="I6" s="737" t="s">
        <v>427</v>
      </c>
      <c r="J6" s="737" t="s">
        <v>428</v>
      </c>
      <c r="K6" s="1749"/>
    </row>
    <row r="7" spans="1:12" s="180" customFormat="1" ht="21.95" customHeight="1">
      <c r="A7" s="1744"/>
      <c r="B7" s="739" t="s">
        <v>429</v>
      </c>
      <c r="C7" s="739" t="s">
        <v>427</v>
      </c>
      <c r="D7" s="739" t="s">
        <v>430</v>
      </c>
      <c r="E7" s="739"/>
      <c r="F7" s="739" t="s">
        <v>431</v>
      </c>
      <c r="G7" s="739" t="s">
        <v>431</v>
      </c>
      <c r="H7" s="740" t="s">
        <v>432</v>
      </c>
      <c r="I7" s="739" t="s">
        <v>433</v>
      </c>
      <c r="J7" s="739" t="s">
        <v>434</v>
      </c>
      <c r="K7" s="1750"/>
    </row>
    <row r="8" spans="1:12" s="181" customFormat="1" ht="24.95" customHeight="1">
      <c r="A8" s="741" t="s">
        <v>20</v>
      </c>
      <c r="B8" s="1464">
        <v>6</v>
      </c>
      <c r="C8" s="1464">
        <v>1324723</v>
      </c>
      <c r="D8" s="1464">
        <v>13</v>
      </c>
      <c r="E8" s="1464">
        <v>9637277</v>
      </c>
      <c r="F8" s="1464">
        <v>7762826</v>
      </c>
      <c r="G8" s="1464">
        <v>1874451</v>
      </c>
      <c r="H8" s="1465" t="s">
        <v>49</v>
      </c>
      <c r="I8" s="1464">
        <v>10962000</v>
      </c>
      <c r="J8" s="1464">
        <v>4800</v>
      </c>
      <c r="K8" s="742" t="s">
        <v>20</v>
      </c>
    </row>
    <row r="9" spans="1:12" s="181" customFormat="1" ht="24.95" customHeight="1">
      <c r="A9" s="741" t="s">
        <v>21</v>
      </c>
      <c r="B9" s="1464">
        <v>2</v>
      </c>
      <c r="C9" s="1464">
        <v>590143</v>
      </c>
      <c r="D9" s="1464">
        <v>13</v>
      </c>
      <c r="E9" s="1464">
        <v>10291857</v>
      </c>
      <c r="F9" s="1464">
        <v>8233485</v>
      </c>
      <c r="G9" s="1464">
        <v>2058372</v>
      </c>
      <c r="H9" s="1465" t="s">
        <v>49</v>
      </c>
      <c r="I9" s="1464">
        <v>10882000</v>
      </c>
      <c r="J9" s="1464">
        <v>1600</v>
      </c>
      <c r="K9" s="742" t="s">
        <v>21</v>
      </c>
    </row>
    <row r="10" spans="1:12" s="181" customFormat="1" ht="24.95" customHeight="1">
      <c r="A10" s="736" t="s">
        <v>435</v>
      </c>
      <c r="B10" s="1466">
        <v>4</v>
      </c>
      <c r="C10" s="1467">
        <v>122944</v>
      </c>
      <c r="D10" s="1467">
        <v>13</v>
      </c>
      <c r="E10" s="1467">
        <v>8560750</v>
      </c>
      <c r="F10" s="1467">
        <v>6909000</v>
      </c>
      <c r="G10" s="1467">
        <v>1651750</v>
      </c>
      <c r="H10" s="1465" t="s">
        <v>49</v>
      </c>
      <c r="I10" s="1467">
        <v>8683694</v>
      </c>
      <c r="J10" s="1468">
        <v>3200</v>
      </c>
      <c r="K10" s="743" t="s">
        <v>435</v>
      </c>
    </row>
    <row r="11" spans="1:12" s="180" customFormat="1" ht="24.95" customHeight="1">
      <c r="A11" s="736" t="s">
        <v>436</v>
      </c>
      <c r="B11" s="1469">
        <v>1</v>
      </c>
      <c r="C11" s="1470">
        <v>336864</v>
      </c>
      <c r="D11" s="1470">
        <v>10</v>
      </c>
      <c r="E11" s="1470">
        <v>9429386</v>
      </c>
      <c r="F11" s="1470">
        <v>7543508</v>
      </c>
      <c r="G11" s="1470">
        <v>1885878</v>
      </c>
      <c r="H11" s="1465" t="s">
        <v>49</v>
      </c>
      <c r="I11" s="1470">
        <v>9766250</v>
      </c>
      <c r="J11" s="1471">
        <v>800</v>
      </c>
      <c r="K11" s="743" t="s">
        <v>436</v>
      </c>
    </row>
    <row r="12" spans="1:12" s="180" customFormat="1" ht="24.95" customHeight="1">
      <c r="A12" s="744" t="s">
        <v>47</v>
      </c>
      <c r="B12" s="1469">
        <v>1</v>
      </c>
      <c r="C12" s="1470">
        <v>387068</v>
      </c>
      <c r="D12" s="1470">
        <v>10</v>
      </c>
      <c r="E12" s="1470">
        <v>9486682</v>
      </c>
      <c r="F12" s="1470">
        <v>7589346</v>
      </c>
      <c r="G12" s="1470">
        <v>1897336</v>
      </c>
      <c r="H12" s="1465" t="s">
        <v>49</v>
      </c>
      <c r="I12" s="1470">
        <v>9873750</v>
      </c>
      <c r="J12" s="1471">
        <v>800</v>
      </c>
      <c r="K12" s="744" t="s">
        <v>47</v>
      </c>
      <c r="L12" s="182"/>
    </row>
    <row r="13" spans="1:12" s="180" customFormat="1" ht="24.95" customHeight="1">
      <c r="A13" s="736" t="s">
        <v>723</v>
      </c>
      <c r="B13" s="1470">
        <v>1</v>
      </c>
      <c r="C13" s="1470">
        <v>500000</v>
      </c>
      <c r="D13" s="1470">
        <v>6</v>
      </c>
      <c r="E13" s="1470">
        <v>7122500</v>
      </c>
      <c r="F13" s="1470">
        <v>5698000</v>
      </c>
      <c r="G13" s="1470">
        <v>1424500</v>
      </c>
      <c r="H13" s="1465" t="s">
        <v>49</v>
      </c>
      <c r="I13" s="1470">
        <v>7622500</v>
      </c>
      <c r="J13" s="1470">
        <v>700</v>
      </c>
      <c r="K13" s="743" t="s">
        <v>723</v>
      </c>
      <c r="L13" s="182"/>
    </row>
    <row r="14" spans="1:12" s="182" customFormat="1" ht="24.95" customHeight="1">
      <c r="A14" s="745" t="s">
        <v>1126</v>
      </c>
      <c r="B14" s="1472" t="s">
        <v>49</v>
      </c>
      <c r="C14" s="1472" t="s">
        <v>49</v>
      </c>
      <c r="D14" s="1472" t="s">
        <v>49</v>
      </c>
      <c r="E14" s="1472" t="s">
        <v>49</v>
      </c>
      <c r="F14" s="1472" t="s">
        <v>49</v>
      </c>
      <c r="G14" s="1472" t="s">
        <v>49</v>
      </c>
      <c r="H14" s="1472" t="s">
        <v>49</v>
      </c>
      <c r="I14" s="1472" t="s">
        <v>49</v>
      </c>
      <c r="J14" s="1472" t="s">
        <v>49</v>
      </c>
      <c r="K14" s="746" t="s">
        <v>1126</v>
      </c>
    </row>
    <row r="15" spans="1:12" s="9" customFormat="1" ht="14.25" customHeight="1">
      <c r="A15" s="728" t="s">
        <v>1140</v>
      </c>
      <c r="B15" s="367"/>
      <c r="C15" s="689"/>
      <c r="D15" s="689"/>
      <c r="E15" s="689"/>
      <c r="F15" s="689"/>
      <c r="G15" s="419"/>
      <c r="H15" s="419"/>
      <c r="I15" s="730"/>
      <c r="J15" s="419"/>
      <c r="K15" s="729" t="s">
        <v>437</v>
      </c>
    </row>
    <row r="16" spans="1:12" s="183" customFormat="1" ht="14.25" customHeight="1">
      <c r="A16" s="1740"/>
      <c r="B16" s="1740"/>
    </row>
  </sheetData>
  <mergeCells count="7">
    <mergeCell ref="A16:B16"/>
    <mergeCell ref="A1:K1"/>
    <mergeCell ref="A3:A7"/>
    <mergeCell ref="B3:C3"/>
    <mergeCell ref="D3:H3"/>
    <mergeCell ref="K3:K7"/>
    <mergeCell ref="E4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Normal="100" zoomScaleSheetLayoutView="100" workbookViewId="0">
      <selection activeCell="A13" sqref="A13:C13"/>
    </sheetView>
  </sheetViews>
  <sheetFormatPr defaultColWidth="7.109375" defaultRowHeight="13.5"/>
  <cols>
    <col min="1" max="1" width="11.33203125" style="53" customWidth="1"/>
    <col min="2" max="2" width="8" style="55" customWidth="1"/>
    <col min="3" max="3" width="8.109375" style="55" bestFit="1" customWidth="1"/>
    <col min="4" max="4" width="7.21875" style="55" bestFit="1" customWidth="1"/>
    <col min="5" max="6" width="7.33203125" style="55" bestFit="1" customWidth="1"/>
    <col min="7" max="7" width="8.88671875" style="55" bestFit="1" customWidth="1"/>
    <col min="8" max="8" width="7.21875" style="55" bestFit="1" customWidth="1"/>
    <col min="9" max="9" width="10.109375" style="55" bestFit="1" customWidth="1"/>
    <col min="10" max="10" width="7.21875" style="55" bestFit="1" customWidth="1"/>
    <col min="11" max="11" width="8.109375" style="55" bestFit="1" customWidth="1"/>
    <col min="12" max="13" width="7.21875" style="55" bestFit="1" customWidth="1"/>
    <col min="14" max="14" width="7.33203125" style="55" bestFit="1" customWidth="1"/>
    <col min="15" max="15" width="7.5546875" style="55" bestFit="1" customWidth="1"/>
    <col min="16" max="29" width="7.109375" style="54"/>
    <col min="30" max="30" width="11.109375" customWidth="1"/>
    <col min="31" max="16384" width="7.109375" style="53"/>
  </cols>
  <sheetData>
    <row r="1" spans="1:30" s="58" customFormat="1" ht="32.25" customHeight="1">
      <c r="A1" s="1756" t="s">
        <v>1415</v>
      </c>
      <c r="B1" s="1756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</row>
    <row r="2" spans="1:30" s="7" customFormat="1" ht="18" customHeight="1">
      <c r="A2" s="480" t="s">
        <v>1416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43" t="s">
        <v>133</v>
      </c>
    </row>
    <row r="3" spans="1:30" s="7" customFormat="1" ht="18" customHeight="1">
      <c r="A3" s="748"/>
      <c r="B3" s="1737" t="s">
        <v>1428</v>
      </c>
      <c r="C3" s="1735"/>
      <c r="D3" s="1737" t="s">
        <v>1429</v>
      </c>
      <c r="E3" s="1735"/>
      <c r="F3" s="1737" t="s">
        <v>1430</v>
      </c>
      <c r="G3" s="1735"/>
      <c r="H3" s="1759" t="s">
        <v>1431</v>
      </c>
      <c r="I3" s="1735"/>
      <c r="J3" s="1737" t="s">
        <v>990</v>
      </c>
      <c r="K3" s="1735"/>
      <c r="L3" s="1757" t="s">
        <v>1432</v>
      </c>
      <c r="M3" s="1758"/>
      <c r="N3" s="1737" t="s">
        <v>1417</v>
      </c>
      <c r="O3" s="1735"/>
      <c r="P3" s="1737" t="s">
        <v>1418</v>
      </c>
      <c r="Q3" s="1735"/>
      <c r="R3" s="1737" t="s">
        <v>1419</v>
      </c>
      <c r="S3" s="1735"/>
      <c r="T3" s="1737" t="s">
        <v>1420</v>
      </c>
      <c r="U3" s="1735"/>
      <c r="V3" s="1737" t="s">
        <v>1421</v>
      </c>
      <c r="W3" s="1735"/>
      <c r="X3" s="1737" t="s">
        <v>1422</v>
      </c>
      <c r="Y3" s="1735"/>
      <c r="Z3" s="1737" t="s">
        <v>1423</v>
      </c>
      <c r="AA3" s="1735"/>
      <c r="AB3" s="1737" t="s">
        <v>1424</v>
      </c>
      <c r="AC3" s="1735"/>
      <c r="AD3" s="485"/>
    </row>
    <row r="4" spans="1:30" s="7" customFormat="1" ht="18" customHeight="1">
      <c r="A4" s="749" t="s">
        <v>203</v>
      </c>
      <c r="B4" s="1755" t="s">
        <v>132</v>
      </c>
      <c r="C4" s="1733"/>
      <c r="D4" s="1739" t="s">
        <v>131</v>
      </c>
      <c r="E4" s="1733"/>
      <c r="F4" s="1739" t="s">
        <v>130</v>
      </c>
      <c r="G4" s="1733"/>
      <c r="H4" s="1732" t="s">
        <v>129</v>
      </c>
      <c r="I4" s="1733"/>
      <c r="J4" s="1739" t="s">
        <v>128</v>
      </c>
      <c r="K4" s="1733"/>
      <c r="L4" s="1739" t="s">
        <v>127</v>
      </c>
      <c r="M4" s="1733"/>
      <c r="N4" s="1739" t="s">
        <v>126</v>
      </c>
      <c r="O4" s="1733"/>
      <c r="P4" s="1739" t="s">
        <v>125</v>
      </c>
      <c r="Q4" s="1733"/>
      <c r="R4" s="1739" t="s">
        <v>124</v>
      </c>
      <c r="S4" s="1733"/>
      <c r="T4" s="1739" t="s">
        <v>123</v>
      </c>
      <c r="U4" s="1733"/>
      <c r="V4" s="1739" t="s">
        <v>122</v>
      </c>
      <c r="W4" s="1733"/>
      <c r="X4" s="1739" t="s">
        <v>121</v>
      </c>
      <c r="Y4" s="1733"/>
      <c r="Z4" s="1739" t="s">
        <v>120</v>
      </c>
      <c r="AA4" s="1733"/>
      <c r="AB4" s="1739" t="s">
        <v>119</v>
      </c>
      <c r="AC4" s="1733"/>
      <c r="AD4" s="749" t="s">
        <v>1</v>
      </c>
    </row>
    <row r="5" spans="1:30" s="7" customFormat="1" ht="18" customHeight="1">
      <c r="A5" s="435"/>
      <c r="B5" s="484" t="s">
        <v>1425</v>
      </c>
      <c r="C5" s="750" t="s">
        <v>1426</v>
      </c>
      <c r="D5" s="484" t="s">
        <v>1425</v>
      </c>
      <c r="E5" s="750" t="s">
        <v>1426</v>
      </c>
      <c r="F5" s="484" t="s">
        <v>1425</v>
      </c>
      <c r="G5" s="750" t="s">
        <v>1426</v>
      </c>
      <c r="H5" s="484" t="s">
        <v>1425</v>
      </c>
      <c r="I5" s="750" t="s">
        <v>1426</v>
      </c>
      <c r="J5" s="484" t="s">
        <v>1425</v>
      </c>
      <c r="K5" s="750" t="s">
        <v>1426</v>
      </c>
      <c r="L5" s="484" t="s">
        <v>1425</v>
      </c>
      <c r="M5" s="750" t="s">
        <v>1426</v>
      </c>
      <c r="N5" s="484" t="s">
        <v>1425</v>
      </c>
      <c r="O5" s="750" t="s">
        <v>1426</v>
      </c>
      <c r="P5" s="484" t="s">
        <v>1425</v>
      </c>
      <c r="Q5" s="750" t="s">
        <v>1426</v>
      </c>
      <c r="R5" s="484" t="s">
        <v>1425</v>
      </c>
      <c r="S5" s="750" t="s">
        <v>1426</v>
      </c>
      <c r="T5" s="484" t="s">
        <v>1425</v>
      </c>
      <c r="U5" s="750" t="s">
        <v>1426</v>
      </c>
      <c r="V5" s="484" t="s">
        <v>1425</v>
      </c>
      <c r="W5" s="750" t="s">
        <v>1426</v>
      </c>
      <c r="X5" s="484" t="s">
        <v>1425</v>
      </c>
      <c r="Y5" s="750" t="s">
        <v>1426</v>
      </c>
      <c r="Z5" s="484" t="s">
        <v>1425</v>
      </c>
      <c r="AA5" s="750" t="s">
        <v>1426</v>
      </c>
      <c r="AB5" s="484" t="s">
        <v>1425</v>
      </c>
      <c r="AC5" s="484" t="s">
        <v>1427</v>
      </c>
      <c r="AD5" s="749"/>
    </row>
    <row r="6" spans="1:30" s="7" customFormat="1" ht="18" customHeight="1">
      <c r="A6" s="439"/>
      <c r="B6" s="488" t="s">
        <v>117</v>
      </c>
      <c r="C6" s="751" t="s">
        <v>118</v>
      </c>
      <c r="D6" s="488" t="s">
        <v>117</v>
      </c>
      <c r="E6" s="751" t="s">
        <v>118</v>
      </c>
      <c r="F6" s="488" t="s">
        <v>117</v>
      </c>
      <c r="G6" s="751" t="s">
        <v>118</v>
      </c>
      <c r="H6" s="488" t="s">
        <v>117</v>
      </c>
      <c r="I6" s="751" t="s">
        <v>118</v>
      </c>
      <c r="J6" s="488" t="s">
        <v>117</v>
      </c>
      <c r="K6" s="751" t="s">
        <v>118</v>
      </c>
      <c r="L6" s="488" t="s">
        <v>117</v>
      </c>
      <c r="M6" s="751" t="s">
        <v>118</v>
      </c>
      <c r="N6" s="488" t="s">
        <v>117</v>
      </c>
      <c r="O6" s="751" t="s">
        <v>118</v>
      </c>
      <c r="P6" s="488" t="s">
        <v>117</v>
      </c>
      <c r="Q6" s="751" t="s">
        <v>118</v>
      </c>
      <c r="R6" s="488" t="s">
        <v>117</v>
      </c>
      <c r="S6" s="751" t="s">
        <v>118</v>
      </c>
      <c r="T6" s="488" t="s">
        <v>117</v>
      </c>
      <c r="U6" s="751" t="s">
        <v>118</v>
      </c>
      <c r="V6" s="488" t="s">
        <v>117</v>
      </c>
      <c r="W6" s="751" t="s">
        <v>118</v>
      </c>
      <c r="X6" s="488" t="s">
        <v>117</v>
      </c>
      <c r="Y6" s="751" t="s">
        <v>118</v>
      </c>
      <c r="Z6" s="488" t="s">
        <v>117</v>
      </c>
      <c r="AA6" s="751" t="s">
        <v>118</v>
      </c>
      <c r="AB6" s="488" t="s">
        <v>117</v>
      </c>
      <c r="AC6" s="488" t="s">
        <v>116</v>
      </c>
      <c r="AD6" s="489"/>
    </row>
    <row r="7" spans="1:30" s="12" customFormat="1" ht="40.5" customHeight="1">
      <c r="A7" s="435" t="s">
        <v>21</v>
      </c>
      <c r="B7" s="752">
        <v>470</v>
      </c>
      <c r="C7" s="753">
        <v>21896</v>
      </c>
      <c r="D7" s="752">
        <v>34</v>
      </c>
      <c r="E7" s="753">
        <v>3979</v>
      </c>
      <c r="F7" s="752">
        <v>211</v>
      </c>
      <c r="G7" s="753">
        <v>382499</v>
      </c>
      <c r="H7" s="752">
        <v>81</v>
      </c>
      <c r="I7" s="753">
        <v>1815384</v>
      </c>
      <c r="J7" s="752">
        <v>524</v>
      </c>
      <c r="K7" s="753">
        <v>10866</v>
      </c>
      <c r="L7" s="752">
        <v>11</v>
      </c>
      <c r="M7" s="753">
        <v>672</v>
      </c>
      <c r="N7" s="752">
        <v>3</v>
      </c>
      <c r="O7" s="753">
        <v>51</v>
      </c>
      <c r="P7" s="752">
        <v>21</v>
      </c>
      <c r="Q7" s="753">
        <v>481</v>
      </c>
      <c r="R7" s="752">
        <v>7</v>
      </c>
      <c r="S7" s="753">
        <v>1723</v>
      </c>
      <c r="T7" s="752">
        <v>5420</v>
      </c>
      <c r="U7" s="753">
        <v>24851</v>
      </c>
      <c r="V7" s="752">
        <v>12</v>
      </c>
      <c r="W7" s="753">
        <v>41265</v>
      </c>
      <c r="X7" s="752">
        <v>1</v>
      </c>
      <c r="Y7" s="753">
        <v>9</v>
      </c>
      <c r="Z7" s="752">
        <v>4</v>
      </c>
      <c r="AA7" s="753">
        <v>53</v>
      </c>
      <c r="AB7" s="752">
        <v>164</v>
      </c>
      <c r="AC7" s="754">
        <v>21574</v>
      </c>
      <c r="AD7" s="423" t="s">
        <v>21</v>
      </c>
    </row>
    <row r="8" spans="1:30" s="12" customFormat="1" ht="40.5" customHeight="1">
      <c r="A8" s="435" t="s">
        <v>22</v>
      </c>
      <c r="B8" s="752">
        <v>490</v>
      </c>
      <c r="C8" s="753">
        <v>17235</v>
      </c>
      <c r="D8" s="752">
        <v>35</v>
      </c>
      <c r="E8" s="753">
        <v>3878</v>
      </c>
      <c r="F8" s="752">
        <v>208</v>
      </c>
      <c r="G8" s="753">
        <v>402665</v>
      </c>
      <c r="H8" s="752">
        <v>85</v>
      </c>
      <c r="I8" s="753">
        <v>1425790</v>
      </c>
      <c r="J8" s="752">
        <v>509</v>
      </c>
      <c r="K8" s="753">
        <v>11268</v>
      </c>
      <c r="L8" s="752">
        <v>11</v>
      </c>
      <c r="M8" s="753">
        <v>893</v>
      </c>
      <c r="N8" s="752">
        <v>3</v>
      </c>
      <c r="O8" s="753">
        <v>53</v>
      </c>
      <c r="P8" s="752">
        <v>20</v>
      </c>
      <c r="Q8" s="753">
        <v>372</v>
      </c>
      <c r="R8" s="752">
        <v>6</v>
      </c>
      <c r="S8" s="753">
        <v>1556</v>
      </c>
      <c r="T8" s="752">
        <v>5026</v>
      </c>
      <c r="U8" s="753">
        <v>25363</v>
      </c>
      <c r="V8" s="752">
        <v>7</v>
      </c>
      <c r="W8" s="753">
        <v>39021</v>
      </c>
      <c r="X8" s="752">
        <v>1</v>
      </c>
      <c r="Y8" s="753">
        <v>2</v>
      </c>
      <c r="Z8" s="752">
        <v>4</v>
      </c>
      <c r="AA8" s="753">
        <v>63</v>
      </c>
      <c r="AB8" s="752">
        <v>184</v>
      </c>
      <c r="AC8" s="754">
        <v>24592</v>
      </c>
      <c r="AD8" s="423" t="s">
        <v>22</v>
      </c>
    </row>
    <row r="9" spans="1:30" s="13" customFormat="1" ht="40.5" customHeight="1">
      <c r="A9" s="435" t="s">
        <v>115</v>
      </c>
      <c r="B9" s="755">
        <v>442</v>
      </c>
      <c r="C9" s="755">
        <v>20950</v>
      </c>
      <c r="D9" s="755">
        <v>33</v>
      </c>
      <c r="E9" s="755">
        <v>3971</v>
      </c>
      <c r="F9" s="755">
        <v>208</v>
      </c>
      <c r="G9" s="755">
        <v>414444</v>
      </c>
      <c r="H9" s="755">
        <v>100</v>
      </c>
      <c r="I9" s="755">
        <v>2161601</v>
      </c>
      <c r="J9" s="755">
        <v>748</v>
      </c>
      <c r="K9" s="755">
        <v>15081</v>
      </c>
      <c r="L9" s="755">
        <v>10</v>
      </c>
      <c r="M9" s="755">
        <v>1003</v>
      </c>
      <c r="N9" s="755">
        <v>3</v>
      </c>
      <c r="O9" s="755">
        <v>45</v>
      </c>
      <c r="P9" s="755">
        <v>20</v>
      </c>
      <c r="Q9" s="755">
        <v>404</v>
      </c>
      <c r="R9" s="752">
        <v>5</v>
      </c>
      <c r="S9" s="752">
        <v>1094</v>
      </c>
      <c r="T9" s="752">
        <v>5892</v>
      </c>
      <c r="U9" s="752">
        <v>26456</v>
      </c>
      <c r="V9" s="752">
        <v>8</v>
      </c>
      <c r="W9" s="752">
        <v>42577</v>
      </c>
      <c r="X9" s="752">
        <v>2</v>
      </c>
      <c r="Y9" s="752">
        <v>6</v>
      </c>
      <c r="Z9" s="752">
        <v>4</v>
      </c>
      <c r="AA9" s="752">
        <v>80</v>
      </c>
      <c r="AB9" s="752">
        <v>210</v>
      </c>
      <c r="AC9" s="754">
        <v>27949</v>
      </c>
      <c r="AD9" s="526" t="s">
        <v>115</v>
      </c>
    </row>
    <row r="10" spans="1:30" s="13" customFormat="1" ht="40.5" customHeight="1">
      <c r="A10" s="756" t="s">
        <v>47</v>
      </c>
      <c r="B10" s="757">
        <v>422</v>
      </c>
      <c r="C10" s="758">
        <v>18439</v>
      </c>
      <c r="D10" s="759">
        <v>33</v>
      </c>
      <c r="E10" s="760">
        <v>3860</v>
      </c>
      <c r="F10" s="760">
        <v>208</v>
      </c>
      <c r="G10" s="760">
        <v>415489</v>
      </c>
      <c r="H10" s="760">
        <v>107</v>
      </c>
      <c r="I10" s="760">
        <v>1519894</v>
      </c>
      <c r="J10" s="760">
        <v>593</v>
      </c>
      <c r="K10" s="760">
        <v>10988</v>
      </c>
      <c r="L10" s="760">
        <v>15</v>
      </c>
      <c r="M10" s="760">
        <v>1184</v>
      </c>
      <c r="N10" s="760">
        <v>3</v>
      </c>
      <c r="O10" s="760">
        <v>66</v>
      </c>
      <c r="P10" s="760">
        <v>17</v>
      </c>
      <c r="Q10" s="760">
        <v>400</v>
      </c>
      <c r="R10" s="761">
        <v>3</v>
      </c>
      <c r="S10" s="761">
        <v>990</v>
      </c>
      <c r="T10" s="761">
        <v>5887</v>
      </c>
      <c r="U10" s="761">
        <v>23469</v>
      </c>
      <c r="V10" s="761">
        <v>6</v>
      </c>
      <c r="W10" s="761">
        <v>31550</v>
      </c>
      <c r="X10" s="761">
        <v>2</v>
      </c>
      <c r="Y10" s="761">
        <v>7</v>
      </c>
      <c r="Z10" s="761">
        <v>2</v>
      </c>
      <c r="AA10" s="761">
        <v>24</v>
      </c>
      <c r="AB10" s="761">
        <v>226</v>
      </c>
      <c r="AC10" s="754">
        <v>32297</v>
      </c>
      <c r="AD10" s="526" t="s">
        <v>113</v>
      </c>
    </row>
    <row r="11" spans="1:30" s="13" customFormat="1" ht="40.5" customHeight="1">
      <c r="A11" s="756" t="s">
        <v>723</v>
      </c>
      <c r="B11" s="760">
        <v>405</v>
      </c>
      <c r="C11" s="760">
        <v>18515</v>
      </c>
      <c r="D11" s="760">
        <v>33</v>
      </c>
      <c r="E11" s="762">
        <v>3711</v>
      </c>
      <c r="F11" s="763">
        <v>197</v>
      </c>
      <c r="G11" s="763">
        <v>392761</v>
      </c>
      <c r="H11" s="763">
        <v>95</v>
      </c>
      <c r="I11" s="763">
        <v>1613688</v>
      </c>
      <c r="J11" s="763">
        <v>578</v>
      </c>
      <c r="K11" s="763">
        <v>11356</v>
      </c>
      <c r="L11" s="763">
        <v>20</v>
      </c>
      <c r="M11" s="763">
        <v>2287</v>
      </c>
      <c r="N11" s="763">
        <v>2</v>
      </c>
      <c r="O11" s="763">
        <v>78</v>
      </c>
      <c r="P11" s="763">
        <v>17</v>
      </c>
      <c r="Q11" s="763">
        <v>386</v>
      </c>
      <c r="R11" s="764">
        <v>5</v>
      </c>
      <c r="S11" s="764">
        <v>909</v>
      </c>
      <c r="T11" s="764">
        <v>9995</v>
      </c>
      <c r="U11" s="764">
        <v>27476</v>
      </c>
      <c r="V11" s="764">
        <v>4</v>
      </c>
      <c r="W11" s="764">
        <v>31160</v>
      </c>
      <c r="X11" s="764">
        <v>0</v>
      </c>
      <c r="Y11" s="764">
        <v>0</v>
      </c>
      <c r="Z11" s="764">
        <v>1</v>
      </c>
      <c r="AA11" s="764">
        <v>14</v>
      </c>
      <c r="AB11" s="764">
        <v>241</v>
      </c>
      <c r="AC11" s="765">
        <v>34142</v>
      </c>
      <c r="AD11" s="766" t="s">
        <v>723</v>
      </c>
    </row>
    <row r="12" spans="1:30" s="184" customFormat="1" ht="40.5" customHeight="1">
      <c r="A12" s="767" t="s">
        <v>1126</v>
      </c>
      <c r="B12" s="768">
        <v>393</v>
      </c>
      <c r="C12" s="768">
        <v>18940</v>
      </c>
      <c r="D12" s="768">
        <v>28</v>
      </c>
      <c r="E12" s="769">
        <v>3587</v>
      </c>
      <c r="F12" s="770">
        <v>191</v>
      </c>
      <c r="G12" s="770">
        <v>408581</v>
      </c>
      <c r="H12" s="770">
        <v>94</v>
      </c>
      <c r="I12" s="770">
        <v>1577041</v>
      </c>
      <c r="J12" s="770">
        <v>700</v>
      </c>
      <c r="K12" s="770">
        <v>11397</v>
      </c>
      <c r="L12" s="770">
        <v>16</v>
      </c>
      <c r="M12" s="770">
        <v>1694</v>
      </c>
      <c r="N12" s="770">
        <v>4</v>
      </c>
      <c r="O12" s="770">
        <v>92</v>
      </c>
      <c r="P12" s="770">
        <v>15</v>
      </c>
      <c r="Q12" s="770">
        <v>397</v>
      </c>
      <c r="R12" s="771">
        <v>5</v>
      </c>
      <c r="S12" s="771">
        <v>900</v>
      </c>
      <c r="T12" s="771">
        <v>17491</v>
      </c>
      <c r="U12" s="771">
        <v>34642</v>
      </c>
      <c r="V12" s="771">
        <v>5</v>
      </c>
      <c r="W12" s="771">
        <v>30143</v>
      </c>
      <c r="X12" s="771">
        <v>1</v>
      </c>
      <c r="Y12" s="771">
        <v>3</v>
      </c>
      <c r="Z12" s="771">
        <v>2</v>
      </c>
      <c r="AA12" s="771">
        <v>32</v>
      </c>
      <c r="AB12" s="771">
        <v>241</v>
      </c>
      <c r="AC12" s="772">
        <v>34438</v>
      </c>
      <c r="AD12" s="773" t="s">
        <v>1126</v>
      </c>
    </row>
    <row r="13" spans="1:30" s="9" customFormat="1" ht="20.100000000000001" customHeight="1">
      <c r="A13" s="1570" t="s">
        <v>1605</v>
      </c>
      <c r="B13" s="1570"/>
      <c r="C13" s="1570"/>
      <c r="D13" s="774"/>
      <c r="E13" s="774"/>
      <c r="F13" s="774"/>
      <c r="G13" s="774"/>
      <c r="H13" s="301"/>
      <c r="I13" s="775"/>
      <c r="J13" s="775"/>
      <c r="K13" s="301"/>
      <c r="L13" s="301"/>
      <c r="M13" s="301"/>
      <c r="N13" s="301"/>
      <c r="O13" s="348"/>
      <c r="P13" s="1607"/>
      <c r="Q13" s="1607"/>
      <c r="R13" s="1607"/>
      <c r="S13" s="776"/>
      <c r="T13" s="776"/>
      <c r="U13" s="776"/>
      <c r="V13" s="419"/>
      <c r="W13" s="777"/>
      <c r="X13" s="777"/>
      <c r="Y13" s="419"/>
      <c r="Z13" s="419"/>
      <c r="AA13" s="776"/>
      <c r="AB13" s="1607" t="s">
        <v>1022</v>
      </c>
      <c r="AC13" s="1607"/>
      <c r="AD13" s="1607"/>
    </row>
    <row r="14" spans="1:30" s="9" customFormat="1" ht="20.100000000000001" customHeight="1">
      <c r="A14" s="1754" t="s">
        <v>1433</v>
      </c>
      <c r="B14" s="1754"/>
      <c r="C14" s="778"/>
      <c r="D14" s="778"/>
      <c r="E14" s="774"/>
      <c r="F14" s="774"/>
      <c r="G14" s="774"/>
      <c r="H14" s="775"/>
      <c r="I14" s="775"/>
      <c r="J14" s="775"/>
      <c r="K14" s="775"/>
      <c r="L14" s="774"/>
      <c r="M14" s="779"/>
      <c r="N14" s="780"/>
      <c r="O14" s="348"/>
      <c r="P14" s="348"/>
      <c r="Q14" s="348"/>
      <c r="R14" s="348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</row>
    <row r="15" spans="1:30" s="9" customFormat="1" ht="20.100000000000001" customHeight="1">
      <c r="A15" s="1570" t="s">
        <v>1434</v>
      </c>
      <c r="B15" s="1570"/>
      <c r="C15" s="1570"/>
      <c r="D15" s="1570"/>
      <c r="E15" s="774"/>
      <c r="F15" s="774"/>
      <c r="G15" s="774"/>
      <c r="H15" s="775"/>
      <c r="I15" s="775"/>
      <c r="J15" s="775"/>
      <c r="K15" s="775"/>
      <c r="L15" s="774"/>
      <c r="M15" s="779"/>
      <c r="N15" s="780"/>
      <c r="O15" s="348"/>
      <c r="P15" s="348"/>
      <c r="Q15" s="348"/>
      <c r="R15" s="348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</row>
    <row r="16" spans="1:30" s="57" customFormat="1">
      <c r="A16" s="1570" t="s">
        <v>1435</v>
      </c>
      <c r="B16" s="1570"/>
      <c r="C16" s="1570"/>
      <c r="D16" s="1570"/>
      <c r="E16" s="279"/>
      <c r="F16" s="279"/>
      <c r="G16" s="279"/>
      <c r="H16" s="280"/>
      <c r="I16" s="280"/>
      <c r="J16" s="280"/>
      <c r="K16" s="280"/>
      <c r="L16" s="279"/>
      <c r="M16" s="281"/>
      <c r="N16" s="282"/>
      <c r="O16" s="278"/>
      <c r="P16" s="278"/>
      <c r="Q16" s="278"/>
      <c r="R16" s="278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/>
    </row>
    <row r="17" spans="16:30" s="56" customFormat="1"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/>
    </row>
  </sheetData>
  <mergeCells count="35">
    <mergeCell ref="T3:U3"/>
    <mergeCell ref="V3:W3"/>
    <mergeCell ref="X3:Y3"/>
    <mergeCell ref="Z3:AA3"/>
    <mergeCell ref="AB3:AC3"/>
    <mergeCell ref="P3:Q3"/>
    <mergeCell ref="R3:S3"/>
    <mergeCell ref="A1:O1"/>
    <mergeCell ref="L3:M3"/>
    <mergeCell ref="N3:O3"/>
    <mergeCell ref="D3:E3"/>
    <mergeCell ref="F3:G3"/>
    <mergeCell ref="H3:I3"/>
    <mergeCell ref="J3:K3"/>
    <mergeCell ref="B3:C3"/>
    <mergeCell ref="AB4:AC4"/>
    <mergeCell ref="N4:O4"/>
    <mergeCell ref="D4:E4"/>
    <mergeCell ref="F4:G4"/>
    <mergeCell ref="H4:I4"/>
    <mergeCell ref="P4:Q4"/>
    <mergeCell ref="R4:S4"/>
    <mergeCell ref="T4:U4"/>
    <mergeCell ref="V4:W4"/>
    <mergeCell ref="X4:Y4"/>
    <mergeCell ref="A16:D16"/>
    <mergeCell ref="J4:K4"/>
    <mergeCell ref="L4:M4"/>
    <mergeCell ref="B4:C4"/>
    <mergeCell ref="Z4:AA4"/>
    <mergeCell ref="AB13:AD13"/>
    <mergeCell ref="A13:C13"/>
    <mergeCell ref="P13:R13"/>
    <mergeCell ref="A14:B14"/>
    <mergeCell ref="A15:D15"/>
  </mergeCells>
  <phoneticPr fontId="2" type="noConversion"/>
  <pageMargins left="0.36" right="0.49" top="0.43" bottom="0.66" header="0.17" footer="0.51181102362204722"/>
  <pageSetup paperSize="9" scale="7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W20"/>
  <sheetViews>
    <sheetView workbookViewId="0">
      <selection activeCell="A18" sqref="A18:C18"/>
    </sheetView>
  </sheetViews>
  <sheetFormatPr defaultRowHeight="13.5"/>
  <sheetData>
    <row r="2" spans="1:205" ht="26.25">
      <c r="A2" s="1621" t="s">
        <v>991</v>
      </c>
      <c r="B2" s="1621"/>
      <c r="C2" s="1621"/>
      <c r="D2" s="1621"/>
      <c r="E2" s="1621"/>
      <c r="F2" s="1621"/>
      <c r="G2" s="1621"/>
      <c r="H2" s="1582" t="s">
        <v>992</v>
      </c>
      <c r="I2" s="1582"/>
      <c r="J2" s="1582"/>
      <c r="K2" s="1582"/>
      <c r="L2" s="1582"/>
      <c r="M2" s="1582"/>
      <c r="N2" s="1582"/>
      <c r="O2" s="1582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619"/>
      <c r="AT2" s="619"/>
      <c r="AU2" s="619"/>
      <c r="AV2" s="619"/>
      <c r="AW2" s="619"/>
      <c r="AX2" s="619"/>
      <c r="AY2" s="619"/>
      <c r="AZ2" s="619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  <c r="BL2" s="619"/>
      <c r="BM2" s="619"/>
      <c r="BN2" s="619"/>
      <c r="BO2" s="619"/>
      <c r="BP2" s="619"/>
      <c r="BQ2" s="619"/>
      <c r="BR2" s="619"/>
      <c r="BS2" s="619"/>
      <c r="BT2" s="619"/>
      <c r="BU2" s="619"/>
      <c r="BV2" s="619"/>
      <c r="BW2" s="619"/>
      <c r="BX2" s="619"/>
      <c r="BY2" s="619"/>
      <c r="BZ2" s="619"/>
      <c r="CA2" s="619"/>
      <c r="CB2" s="619"/>
      <c r="CC2" s="619"/>
      <c r="CD2" s="619"/>
      <c r="CE2" s="619"/>
      <c r="CF2" s="619"/>
      <c r="CG2" s="619"/>
      <c r="CH2" s="619"/>
      <c r="CI2" s="619"/>
      <c r="CJ2" s="619"/>
      <c r="CK2" s="619"/>
      <c r="CL2" s="619"/>
      <c r="CM2" s="619"/>
      <c r="CN2" s="619"/>
      <c r="CO2" s="619"/>
      <c r="CP2" s="619"/>
      <c r="CQ2" s="619"/>
      <c r="CR2" s="619"/>
      <c r="CS2" s="619"/>
      <c r="CT2" s="619"/>
      <c r="CU2" s="619"/>
      <c r="CV2" s="619"/>
      <c r="CW2" s="619"/>
      <c r="CX2" s="619"/>
      <c r="CY2" s="619"/>
      <c r="CZ2" s="619"/>
      <c r="DA2" s="619"/>
      <c r="DB2" s="619"/>
      <c r="DC2" s="619"/>
      <c r="DD2" s="619"/>
      <c r="DE2" s="619"/>
      <c r="DF2" s="619"/>
      <c r="DG2" s="619"/>
      <c r="DH2" s="619"/>
      <c r="DI2" s="619"/>
      <c r="DJ2" s="619"/>
      <c r="DK2" s="619"/>
      <c r="DL2" s="619"/>
      <c r="DM2" s="619"/>
      <c r="DN2" s="619"/>
      <c r="DO2" s="619"/>
      <c r="DP2" s="619"/>
      <c r="DQ2" s="619"/>
      <c r="DR2" s="619"/>
      <c r="DS2" s="619"/>
      <c r="DT2" s="619"/>
      <c r="DU2" s="619"/>
      <c r="DV2" s="619"/>
      <c r="DW2" s="619"/>
      <c r="DX2" s="619"/>
      <c r="DY2" s="619"/>
      <c r="DZ2" s="619"/>
      <c r="EA2" s="619"/>
      <c r="EB2" s="619"/>
      <c r="EC2" s="619"/>
      <c r="ED2" s="619"/>
      <c r="EE2" s="619"/>
      <c r="EF2" s="619"/>
      <c r="EG2" s="619"/>
      <c r="EH2" s="619"/>
      <c r="EI2" s="619"/>
      <c r="EJ2" s="619"/>
      <c r="EK2" s="619"/>
      <c r="EL2" s="619"/>
      <c r="EM2" s="619"/>
      <c r="EN2" s="619"/>
      <c r="EO2" s="619"/>
      <c r="EP2" s="619"/>
      <c r="EQ2" s="619"/>
      <c r="ER2" s="619"/>
      <c r="ES2" s="619"/>
      <c r="ET2" s="619"/>
      <c r="EU2" s="619"/>
      <c r="EV2" s="619"/>
      <c r="EW2" s="619"/>
      <c r="EX2" s="619"/>
      <c r="EY2" s="619"/>
      <c r="EZ2" s="619"/>
      <c r="FA2" s="619"/>
      <c r="FB2" s="619"/>
      <c r="FC2" s="619"/>
      <c r="FD2" s="619"/>
      <c r="FE2" s="619"/>
      <c r="FF2" s="619"/>
      <c r="FG2" s="619"/>
      <c r="FH2" s="619"/>
      <c r="FI2" s="619"/>
      <c r="FJ2" s="619"/>
      <c r="FK2" s="619"/>
      <c r="FL2" s="619"/>
      <c r="FM2" s="619"/>
      <c r="FN2" s="619"/>
      <c r="FO2" s="619"/>
      <c r="FP2" s="619"/>
      <c r="FQ2" s="619"/>
      <c r="FR2" s="619"/>
      <c r="FS2" s="619"/>
      <c r="FT2" s="619"/>
      <c r="FU2" s="619"/>
      <c r="FV2" s="619"/>
      <c r="FW2" s="619"/>
      <c r="FX2" s="619"/>
      <c r="FY2" s="619"/>
      <c r="FZ2" s="619"/>
      <c r="GA2" s="619"/>
      <c r="GB2" s="619"/>
      <c r="GC2" s="619"/>
      <c r="GD2" s="619"/>
      <c r="GE2" s="619"/>
      <c r="GF2" s="619"/>
      <c r="GG2" s="619"/>
      <c r="GH2" s="619"/>
      <c r="GI2" s="619"/>
      <c r="GJ2" s="619"/>
      <c r="GK2" s="619"/>
      <c r="GL2" s="619"/>
      <c r="GM2" s="619"/>
      <c r="GN2" s="619"/>
      <c r="GO2" s="619"/>
      <c r="GP2" s="619"/>
      <c r="GQ2" s="619"/>
      <c r="GR2" s="619"/>
      <c r="GS2" s="619"/>
      <c r="GT2" s="619"/>
      <c r="GU2" s="619"/>
      <c r="GV2" s="619"/>
      <c r="GW2" s="619"/>
    </row>
    <row r="3" spans="1:205" ht="30" customHeight="1">
      <c r="A3" s="1760" t="s">
        <v>993</v>
      </c>
      <c r="B3" s="1760"/>
      <c r="C3" s="781"/>
      <c r="D3" s="781"/>
      <c r="E3" s="781"/>
      <c r="F3" s="781"/>
      <c r="G3" s="781"/>
      <c r="H3" s="781"/>
      <c r="I3" s="325"/>
      <c r="J3" s="325"/>
      <c r="K3" s="325"/>
      <c r="L3" s="325"/>
      <c r="M3" s="325"/>
      <c r="N3" s="1613" t="s">
        <v>994</v>
      </c>
      <c r="O3" s="1613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</row>
    <row r="4" spans="1:205" ht="30" customHeight="1">
      <c r="A4" s="1701" t="s">
        <v>477</v>
      </c>
      <c r="B4" s="1436" t="s">
        <v>995</v>
      </c>
      <c r="C4" s="388" t="s">
        <v>1436</v>
      </c>
      <c r="D4" s="388" t="s">
        <v>996</v>
      </c>
      <c r="E4" s="388" t="s">
        <v>997</v>
      </c>
      <c r="F4" s="782" t="s">
        <v>141</v>
      </c>
      <c r="G4" s="783" t="s">
        <v>998</v>
      </c>
      <c r="H4" s="1761" t="s">
        <v>999</v>
      </c>
      <c r="I4" s="388" t="s">
        <v>1000</v>
      </c>
      <c r="J4" s="388" t="s">
        <v>1001</v>
      </c>
      <c r="K4" s="387" t="s">
        <v>1002</v>
      </c>
      <c r="L4" s="387" t="s">
        <v>1003</v>
      </c>
      <c r="M4" s="387" t="s">
        <v>1004</v>
      </c>
      <c r="N4" s="1435" t="s">
        <v>1005</v>
      </c>
      <c r="O4" s="1726" t="s">
        <v>482</v>
      </c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</row>
    <row r="5" spans="1:205" ht="30" customHeight="1">
      <c r="A5" s="1702"/>
      <c r="B5" s="1428" t="s">
        <v>1006</v>
      </c>
      <c r="C5" s="392"/>
      <c r="D5" s="392" t="s">
        <v>146</v>
      </c>
      <c r="E5" s="392" t="s">
        <v>1007</v>
      </c>
      <c r="F5" s="784"/>
      <c r="G5" s="785"/>
      <c r="H5" s="1712"/>
      <c r="I5" s="392"/>
      <c r="J5" s="392"/>
      <c r="K5" s="786"/>
      <c r="L5" s="786" t="s">
        <v>1008</v>
      </c>
      <c r="M5" s="786" t="s">
        <v>1009</v>
      </c>
      <c r="N5" s="1426"/>
      <c r="O5" s="1727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</row>
    <row r="6" spans="1:205" ht="30" customHeight="1">
      <c r="A6" s="1702"/>
      <c r="B6" s="1422" t="s">
        <v>1010</v>
      </c>
      <c r="C6" s="392" t="s">
        <v>1011</v>
      </c>
      <c r="D6" s="786"/>
      <c r="E6" s="786"/>
      <c r="F6" s="392"/>
      <c r="G6" s="393"/>
      <c r="H6" s="1712"/>
      <c r="I6" s="392" t="s">
        <v>139</v>
      </c>
      <c r="J6" s="392" t="s">
        <v>1012</v>
      </c>
      <c r="K6" s="786" t="s">
        <v>140</v>
      </c>
      <c r="L6" s="786" t="s">
        <v>1013</v>
      </c>
      <c r="M6" s="786" t="s">
        <v>1014</v>
      </c>
      <c r="N6" s="1476"/>
      <c r="O6" s="1727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</row>
    <row r="7" spans="1:205" ht="30" customHeight="1">
      <c r="A7" s="1703"/>
      <c r="B7" s="1438" t="s">
        <v>1015</v>
      </c>
      <c r="C7" s="396" t="s">
        <v>1016</v>
      </c>
      <c r="D7" s="396" t="s">
        <v>137</v>
      </c>
      <c r="E7" s="396" t="s">
        <v>1017</v>
      </c>
      <c r="F7" s="396" t="s">
        <v>138</v>
      </c>
      <c r="G7" s="397" t="s">
        <v>1018</v>
      </c>
      <c r="H7" s="1713"/>
      <c r="I7" s="789" t="s">
        <v>135</v>
      </c>
      <c r="J7" s="789" t="s">
        <v>1019</v>
      </c>
      <c r="K7" s="789" t="s">
        <v>135</v>
      </c>
      <c r="L7" s="790" t="s">
        <v>1020</v>
      </c>
      <c r="M7" s="789" t="s">
        <v>1021</v>
      </c>
      <c r="N7" s="1427" t="s">
        <v>136</v>
      </c>
      <c r="O7" s="1728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</row>
    <row r="8" spans="1:205" ht="30" customHeight="1">
      <c r="A8" s="1473">
        <v>2013</v>
      </c>
      <c r="B8" s="791">
        <v>0</v>
      </c>
      <c r="C8" s="791">
        <v>0</v>
      </c>
      <c r="D8" s="791">
        <v>0</v>
      </c>
      <c r="E8" s="791">
        <v>22</v>
      </c>
      <c r="F8" s="791">
        <v>0</v>
      </c>
      <c r="G8" s="791">
        <v>1</v>
      </c>
      <c r="H8" s="791">
        <v>0</v>
      </c>
      <c r="I8" s="791">
        <v>0</v>
      </c>
      <c r="J8" s="791">
        <v>1</v>
      </c>
      <c r="K8" s="791">
        <v>0</v>
      </c>
      <c r="L8" s="791">
        <v>0</v>
      </c>
      <c r="M8" s="791">
        <v>6</v>
      </c>
      <c r="N8" s="791">
        <v>0</v>
      </c>
      <c r="O8" s="1477">
        <v>2013</v>
      </c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  <c r="FU8" s="349"/>
      <c r="FV8" s="349"/>
      <c r="FW8" s="349"/>
      <c r="FX8" s="349"/>
      <c r="FY8" s="349"/>
      <c r="FZ8" s="349"/>
      <c r="GA8" s="349"/>
      <c r="GB8" s="349"/>
      <c r="GC8" s="349"/>
      <c r="GD8" s="349"/>
      <c r="GE8" s="349"/>
      <c r="GF8" s="349"/>
      <c r="GG8" s="349"/>
      <c r="GH8" s="349"/>
      <c r="GI8" s="349"/>
      <c r="GJ8" s="349"/>
      <c r="GK8" s="349"/>
      <c r="GL8" s="349"/>
      <c r="GM8" s="349"/>
      <c r="GN8" s="349"/>
      <c r="GO8" s="349"/>
      <c r="GP8" s="349"/>
      <c r="GQ8" s="349"/>
      <c r="GR8" s="349"/>
      <c r="GS8" s="349"/>
      <c r="GT8" s="349"/>
      <c r="GU8" s="349"/>
      <c r="GV8" s="349"/>
      <c r="GW8" s="349"/>
    </row>
    <row r="9" spans="1:205" ht="30" customHeight="1">
      <c r="A9" s="1473">
        <v>2014</v>
      </c>
      <c r="B9" s="791">
        <v>0</v>
      </c>
      <c r="C9" s="791">
        <v>0</v>
      </c>
      <c r="D9" s="791">
        <v>0</v>
      </c>
      <c r="E9" s="791">
        <v>15</v>
      </c>
      <c r="F9" s="791">
        <v>0</v>
      </c>
      <c r="G9" s="791">
        <v>0</v>
      </c>
      <c r="H9" s="791">
        <v>0</v>
      </c>
      <c r="I9" s="791">
        <v>0</v>
      </c>
      <c r="J9" s="791">
        <v>0</v>
      </c>
      <c r="K9" s="791">
        <v>0</v>
      </c>
      <c r="L9" s="791">
        <v>0</v>
      </c>
      <c r="M9" s="791">
        <v>2</v>
      </c>
      <c r="N9" s="791">
        <v>0</v>
      </c>
      <c r="O9" s="1477">
        <v>2014</v>
      </c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</row>
    <row r="10" spans="1:205" ht="30" customHeight="1">
      <c r="A10" s="1473">
        <v>2015</v>
      </c>
      <c r="B10" s="791">
        <v>0</v>
      </c>
      <c r="C10" s="791">
        <v>0</v>
      </c>
      <c r="D10" s="791">
        <v>0</v>
      </c>
      <c r="E10" s="791">
        <v>34</v>
      </c>
      <c r="F10" s="791">
        <v>0</v>
      </c>
      <c r="G10" s="791">
        <v>3</v>
      </c>
      <c r="H10" s="791">
        <v>0</v>
      </c>
      <c r="I10" s="791">
        <v>0</v>
      </c>
      <c r="J10" s="791">
        <v>0</v>
      </c>
      <c r="K10" s="791">
        <v>0</v>
      </c>
      <c r="L10" s="791">
        <v>0</v>
      </c>
      <c r="M10" s="791">
        <v>4</v>
      </c>
      <c r="N10" s="791">
        <v>0</v>
      </c>
      <c r="O10" s="1477">
        <v>2015</v>
      </c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2"/>
      <c r="AJ10" s="792"/>
      <c r="AK10" s="792"/>
      <c r="AL10" s="792"/>
      <c r="AM10" s="792"/>
      <c r="AN10" s="792"/>
      <c r="AO10" s="792"/>
      <c r="AP10" s="792"/>
      <c r="AQ10" s="792"/>
      <c r="AR10" s="792"/>
      <c r="AS10" s="792"/>
      <c r="AT10" s="792"/>
      <c r="AU10" s="792"/>
      <c r="AV10" s="792"/>
      <c r="AW10" s="792"/>
      <c r="AX10" s="792"/>
      <c r="AY10" s="792"/>
      <c r="AZ10" s="792"/>
      <c r="BA10" s="792"/>
      <c r="BB10" s="792"/>
      <c r="BC10" s="792"/>
      <c r="BD10" s="792"/>
      <c r="BE10" s="792"/>
      <c r="BF10" s="792"/>
      <c r="BG10" s="792"/>
      <c r="BH10" s="792"/>
      <c r="BI10" s="792"/>
      <c r="BJ10" s="792"/>
      <c r="BK10" s="792"/>
      <c r="BL10" s="792"/>
      <c r="BM10" s="792"/>
      <c r="BN10" s="792"/>
      <c r="BO10" s="792"/>
      <c r="BP10" s="792"/>
      <c r="BQ10" s="792"/>
      <c r="BR10" s="792"/>
      <c r="BS10" s="792"/>
      <c r="BT10" s="792"/>
      <c r="BU10" s="792"/>
      <c r="BV10" s="792"/>
      <c r="BW10" s="792"/>
      <c r="BX10" s="792"/>
      <c r="BY10" s="792"/>
      <c r="BZ10" s="792"/>
      <c r="CA10" s="792"/>
      <c r="CB10" s="792"/>
      <c r="CC10" s="792"/>
      <c r="CD10" s="792"/>
      <c r="CE10" s="792"/>
      <c r="CF10" s="792"/>
      <c r="CG10" s="792"/>
      <c r="CH10" s="792"/>
      <c r="CI10" s="792"/>
      <c r="CJ10" s="792"/>
      <c r="CK10" s="792"/>
      <c r="CL10" s="792"/>
      <c r="CM10" s="792"/>
      <c r="CN10" s="792"/>
      <c r="CO10" s="792"/>
      <c r="CP10" s="792"/>
      <c r="CQ10" s="792"/>
      <c r="CR10" s="792"/>
      <c r="CS10" s="792"/>
      <c r="CT10" s="792"/>
      <c r="CU10" s="792"/>
      <c r="CV10" s="792"/>
      <c r="CW10" s="792"/>
      <c r="CX10" s="792"/>
      <c r="CY10" s="792"/>
      <c r="CZ10" s="792"/>
      <c r="DA10" s="792"/>
      <c r="DB10" s="792"/>
      <c r="DC10" s="792"/>
      <c r="DD10" s="792"/>
      <c r="DE10" s="792"/>
      <c r="DF10" s="792"/>
      <c r="DG10" s="792"/>
      <c r="DH10" s="792"/>
      <c r="DI10" s="792"/>
      <c r="DJ10" s="792"/>
      <c r="DK10" s="792"/>
      <c r="DL10" s="792"/>
      <c r="DM10" s="792"/>
      <c r="DN10" s="792"/>
      <c r="DO10" s="792"/>
      <c r="DP10" s="792"/>
      <c r="DQ10" s="792"/>
      <c r="DR10" s="792"/>
      <c r="DS10" s="792"/>
      <c r="DT10" s="792"/>
      <c r="DU10" s="792"/>
      <c r="DV10" s="792"/>
      <c r="DW10" s="792"/>
      <c r="DX10" s="792"/>
      <c r="DY10" s="792"/>
      <c r="DZ10" s="792"/>
      <c r="EA10" s="792"/>
      <c r="EB10" s="792"/>
      <c r="EC10" s="792"/>
      <c r="ED10" s="792"/>
      <c r="EE10" s="792"/>
      <c r="EF10" s="792"/>
      <c r="EG10" s="792"/>
      <c r="EH10" s="792"/>
      <c r="EI10" s="792"/>
      <c r="EJ10" s="792"/>
      <c r="EK10" s="792"/>
      <c r="EL10" s="792"/>
      <c r="EM10" s="792"/>
      <c r="EN10" s="792"/>
      <c r="EO10" s="792"/>
      <c r="EP10" s="792"/>
      <c r="EQ10" s="792"/>
      <c r="ER10" s="792"/>
      <c r="ES10" s="792"/>
      <c r="ET10" s="792"/>
      <c r="EU10" s="792"/>
      <c r="EV10" s="792"/>
      <c r="EW10" s="792"/>
      <c r="EX10" s="792"/>
      <c r="EY10" s="792"/>
      <c r="EZ10" s="792"/>
      <c r="FA10" s="792"/>
      <c r="FB10" s="792"/>
      <c r="FC10" s="792"/>
      <c r="FD10" s="792"/>
      <c r="FE10" s="792"/>
      <c r="FF10" s="792"/>
      <c r="FG10" s="792"/>
      <c r="FH10" s="792"/>
      <c r="FI10" s="792"/>
      <c r="FJ10" s="792"/>
      <c r="FK10" s="792"/>
      <c r="FL10" s="792"/>
      <c r="FM10" s="792"/>
      <c r="FN10" s="792"/>
      <c r="FO10" s="792"/>
      <c r="FP10" s="792"/>
      <c r="FQ10" s="792"/>
      <c r="FR10" s="792"/>
      <c r="FS10" s="792"/>
      <c r="FT10" s="792"/>
      <c r="FU10" s="792"/>
      <c r="FV10" s="792"/>
      <c r="FW10" s="792"/>
      <c r="FX10" s="792"/>
      <c r="FY10" s="792"/>
      <c r="FZ10" s="792"/>
      <c r="GA10" s="792"/>
      <c r="GB10" s="792"/>
      <c r="GC10" s="792"/>
      <c r="GD10" s="792"/>
      <c r="GE10" s="792"/>
      <c r="GF10" s="792"/>
      <c r="GG10" s="792"/>
      <c r="GH10" s="792"/>
      <c r="GI10" s="792"/>
      <c r="GJ10" s="792"/>
      <c r="GK10" s="792"/>
      <c r="GL10" s="792"/>
      <c r="GM10" s="792"/>
      <c r="GN10" s="792"/>
      <c r="GO10" s="792"/>
      <c r="GP10" s="792"/>
      <c r="GQ10" s="792"/>
      <c r="GR10" s="792"/>
      <c r="GS10" s="792"/>
      <c r="GT10" s="792"/>
      <c r="GU10" s="792"/>
      <c r="GV10" s="792"/>
      <c r="GW10" s="792"/>
    </row>
    <row r="11" spans="1:205" ht="30" customHeight="1">
      <c r="A11" s="1473">
        <v>2016</v>
      </c>
      <c r="B11" s="791">
        <v>0</v>
      </c>
      <c r="C11" s="791">
        <v>1</v>
      </c>
      <c r="D11" s="791">
        <v>0</v>
      </c>
      <c r="E11" s="791">
        <v>19</v>
      </c>
      <c r="F11" s="791">
        <v>0</v>
      </c>
      <c r="G11" s="791">
        <v>2</v>
      </c>
      <c r="H11" s="791">
        <v>0</v>
      </c>
      <c r="I11" s="791">
        <v>0</v>
      </c>
      <c r="J11" s="791">
        <v>0</v>
      </c>
      <c r="K11" s="791">
        <v>0</v>
      </c>
      <c r="L11" s="791">
        <v>0</v>
      </c>
      <c r="M11" s="791">
        <v>2</v>
      </c>
      <c r="N11" s="791">
        <v>0</v>
      </c>
      <c r="O11" s="1477">
        <v>2016</v>
      </c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</row>
    <row r="12" spans="1:205" ht="30" customHeight="1">
      <c r="A12" s="1473">
        <v>2017</v>
      </c>
      <c r="B12" s="791">
        <v>0</v>
      </c>
      <c r="C12" s="791">
        <v>0</v>
      </c>
      <c r="D12" s="791">
        <v>0</v>
      </c>
      <c r="E12" s="791">
        <v>10</v>
      </c>
      <c r="F12" s="791">
        <v>0</v>
      </c>
      <c r="G12" s="791">
        <v>7</v>
      </c>
      <c r="H12" s="791">
        <v>7</v>
      </c>
      <c r="I12" s="791">
        <v>0</v>
      </c>
      <c r="J12" s="791">
        <v>0</v>
      </c>
      <c r="K12" s="791">
        <v>0</v>
      </c>
      <c r="L12" s="791">
        <v>0</v>
      </c>
      <c r="M12" s="791">
        <v>3</v>
      </c>
      <c r="N12" s="791">
        <v>0</v>
      </c>
      <c r="O12" s="1477">
        <v>2017</v>
      </c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</row>
    <row r="13" spans="1:205" ht="30" customHeight="1">
      <c r="A13" s="1473">
        <v>2018</v>
      </c>
      <c r="B13" s="791">
        <v>0</v>
      </c>
      <c r="C13" s="791">
        <v>0</v>
      </c>
      <c r="D13" s="791">
        <v>0</v>
      </c>
      <c r="E13" s="791">
        <v>11</v>
      </c>
      <c r="F13" s="791">
        <v>0</v>
      </c>
      <c r="G13" s="791">
        <v>2</v>
      </c>
      <c r="H13" s="791">
        <v>0</v>
      </c>
      <c r="I13" s="791">
        <v>0</v>
      </c>
      <c r="J13" s="791">
        <v>0</v>
      </c>
      <c r="K13" s="791">
        <v>0</v>
      </c>
      <c r="L13" s="791">
        <v>0</v>
      </c>
      <c r="M13" s="791">
        <v>0</v>
      </c>
      <c r="N13" s="791">
        <v>0</v>
      </c>
      <c r="O13" s="1477">
        <v>2018</v>
      </c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  <c r="FL13" s="349"/>
      <c r="FM13" s="349"/>
      <c r="FN13" s="349"/>
      <c r="FO13" s="349"/>
      <c r="FP13" s="349"/>
      <c r="FQ13" s="349"/>
      <c r="FR13" s="349"/>
      <c r="FS13" s="349"/>
      <c r="FT13" s="349"/>
      <c r="FU13" s="349"/>
      <c r="FV13" s="349"/>
      <c r="FW13" s="349"/>
      <c r="FX13" s="349"/>
      <c r="FY13" s="349"/>
      <c r="FZ13" s="349"/>
      <c r="GA13" s="349"/>
      <c r="GB13" s="349"/>
      <c r="GC13" s="349"/>
      <c r="GD13" s="349"/>
      <c r="GE13" s="349"/>
      <c r="GF13" s="349"/>
      <c r="GG13" s="349"/>
      <c r="GH13" s="349"/>
      <c r="GI13" s="349"/>
      <c r="GJ13" s="349"/>
      <c r="GK13" s="349"/>
      <c r="GL13" s="349"/>
      <c r="GM13" s="349"/>
      <c r="GN13" s="349"/>
      <c r="GO13" s="349"/>
      <c r="GP13" s="349"/>
      <c r="GQ13" s="349"/>
      <c r="GR13" s="349"/>
      <c r="GS13" s="349"/>
      <c r="GT13" s="349"/>
      <c r="GU13" s="349"/>
      <c r="GV13" s="349"/>
      <c r="GW13" s="349"/>
    </row>
    <row r="14" spans="1:205" ht="30" customHeight="1">
      <c r="A14" s="1474">
        <v>2019</v>
      </c>
      <c r="B14" s="793">
        <v>0</v>
      </c>
      <c r="C14" s="793">
        <v>0</v>
      </c>
      <c r="D14" s="793">
        <v>0</v>
      </c>
      <c r="E14" s="793">
        <v>15</v>
      </c>
      <c r="F14" s="793">
        <v>0</v>
      </c>
      <c r="G14" s="793">
        <v>1</v>
      </c>
      <c r="H14" s="793">
        <v>0</v>
      </c>
      <c r="I14" s="793">
        <v>0</v>
      </c>
      <c r="J14" s="793">
        <v>0</v>
      </c>
      <c r="K14" s="793">
        <v>0</v>
      </c>
      <c r="L14" s="793">
        <v>0</v>
      </c>
      <c r="M14" s="793">
        <v>6</v>
      </c>
      <c r="N14" s="793">
        <v>0</v>
      </c>
      <c r="O14" s="1478">
        <v>2019</v>
      </c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792"/>
      <c r="AM14" s="792"/>
      <c r="AN14" s="792"/>
      <c r="AO14" s="792"/>
      <c r="AP14" s="792"/>
      <c r="AQ14" s="792"/>
      <c r="AR14" s="792"/>
      <c r="AS14" s="792"/>
      <c r="AT14" s="792"/>
      <c r="AU14" s="792"/>
      <c r="AV14" s="792"/>
      <c r="AW14" s="792"/>
      <c r="AX14" s="792"/>
      <c r="AY14" s="792"/>
      <c r="AZ14" s="792"/>
      <c r="BA14" s="792"/>
      <c r="BB14" s="792"/>
      <c r="BC14" s="792"/>
      <c r="BD14" s="792"/>
      <c r="BE14" s="792"/>
      <c r="BF14" s="792"/>
      <c r="BG14" s="792"/>
      <c r="BH14" s="792"/>
      <c r="BI14" s="792"/>
      <c r="BJ14" s="792"/>
      <c r="BK14" s="792"/>
      <c r="BL14" s="792"/>
      <c r="BM14" s="792"/>
      <c r="BN14" s="792"/>
      <c r="BO14" s="792"/>
      <c r="BP14" s="792"/>
      <c r="BQ14" s="792"/>
      <c r="BR14" s="792"/>
      <c r="BS14" s="792"/>
      <c r="BT14" s="792"/>
      <c r="BU14" s="792"/>
      <c r="BV14" s="792"/>
      <c r="BW14" s="792"/>
      <c r="BX14" s="792"/>
      <c r="BY14" s="792"/>
      <c r="BZ14" s="792"/>
      <c r="CA14" s="792"/>
      <c r="CB14" s="792"/>
      <c r="CC14" s="792"/>
      <c r="CD14" s="792"/>
      <c r="CE14" s="792"/>
      <c r="CF14" s="792"/>
      <c r="CG14" s="792"/>
      <c r="CH14" s="792"/>
      <c r="CI14" s="792"/>
      <c r="CJ14" s="792"/>
      <c r="CK14" s="792"/>
      <c r="CL14" s="792"/>
      <c r="CM14" s="792"/>
      <c r="CN14" s="792"/>
      <c r="CO14" s="792"/>
      <c r="CP14" s="792"/>
      <c r="CQ14" s="792"/>
      <c r="CR14" s="792"/>
      <c r="CS14" s="792"/>
      <c r="CT14" s="792"/>
      <c r="CU14" s="792"/>
      <c r="CV14" s="792"/>
      <c r="CW14" s="792"/>
      <c r="CX14" s="792"/>
      <c r="CY14" s="792"/>
      <c r="CZ14" s="792"/>
      <c r="DA14" s="792"/>
      <c r="DB14" s="792"/>
      <c r="DC14" s="792"/>
      <c r="DD14" s="792"/>
      <c r="DE14" s="792"/>
      <c r="DF14" s="792"/>
      <c r="DG14" s="792"/>
      <c r="DH14" s="792"/>
      <c r="DI14" s="792"/>
      <c r="DJ14" s="792"/>
      <c r="DK14" s="792"/>
      <c r="DL14" s="792"/>
      <c r="DM14" s="792"/>
      <c r="DN14" s="792"/>
      <c r="DO14" s="792"/>
      <c r="DP14" s="792"/>
      <c r="DQ14" s="792"/>
      <c r="DR14" s="792"/>
      <c r="DS14" s="792"/>
      <c r="DT14" s="792"/>
      <c r="DU14" s="792"/>
      <c r="DV14" s="792"/>
      <c r="DW14" s="792"/>
      <c r="DX14" s="792"/>
      <c r="DY14" s="792"/>
      <c r="DZ14" s="792"/>
      <c r="EA14" s="792"/>
      <c r="EB14" s="792"/>
      <c r="EC14" s="792"/>
      <c r="ED14" s="792"/>
      <c r="EE14" s="792"/>
      <c r="EF14" s="792"/>
      <c r="EG14" s="792"/>
      <c r="EH14" s="792"/>
      <c r="EI14" s="792"/>
      <c r="EJ14" s="792"/>
      <c r="EK14" s="792"/>
      <c r="EL14" s="792"/>
      <c r="EM14" s="792"/>
      <c r="EN14" s="792"/>
      <c r="EO14" s="792"/>
      <c r="EP14" s="792"/>
      <c r="EQ14" s="792"/>
      <c r="ER14" s="792"/>
      <c r="ES14" s="792"/>
      <c r="ET14" s="792"/>
      <c r="EU14" s="792"/>
      <c r="EV14" s="792"/>
      <c r="EW14" s="792"/>
      <c r="EX14" s="792"/>
      <c r="EY14" s="792"/>
      <c r="EZ14" s="792"/>
      <c r="FA14" s="792"/>
      <c r="FB14" s="792"/>
      <c r="FC14" s="792"/>
      <c r="FD14" s="792"/>
      <c r="FE14" s="792"/>
      <c r="FF14" s="792"/>
      <c r="FG14" s="792"/>
      <c r="FH14" s="792"/>
      <c r="FI14" s="792"/>
      <c r="FJ14" s="792"/>
      <c r="FK14" s="792"/>
      <c r="FL14" s="792"/>
      <c r="FM14" s="792"/>
      <c r="FN14" s="792"/>
      <c r="FO14" s="792"/>
      <c r="FP14" s="792"/>
      <c r="FQ14" s="792"/>
      <c r="FR14" s="792"/>
      <c r="FS14" s="792"/>
      <c r="FT14" s="792"/>
      <c r="FU14" s="792"/>
      <c r="FV14" s="792"/>
      <c r="FW14" s="792"/>
      <c r="FX14" s="792"/>
      <c r="FY14" s="792"/>
      <c r="FZ14" s="792"/>
      <c r="GA14" s="792"/>
      <c r="GB14" s="792"/>
      <c r="GC14" s="792"/>
      <c r="GD14" s="792"/>
      <c r="GE14" s="792"/>
      <c r="GF14" s="792"/>
      <c r="GG14" s="792"/>
      <c r="GH14" s="792"/>
      <c r="GI14" s="792"/>
      <c r="GJ14" s="792"/>
      <c r="GK14" s="792"/>
      <c r="GL14" s="792"/>
      <c r="GM14" s="792"/>
      <c r="GN14" s="792"/>
      <c r="GO14" s="792"/>
      <c r="GP14" s="792"/>
      <c r="GQ14" s="792"/>
      <c r="GR14" s="792"/>
      <c r="GS14" s="792"/>
      <c r="GT14" s="792"/>
      <c r="GU14" s="792"/>
      <c r="GV14" s="792"/>
      <c r="GW14" s="792"/>
    </row>
    <row r="15" spans="1:205" ht="30" customHeight="1">
      <c r="A15" s="1473" t="s">
        <v>308</v>
      </c>
      <c r="B15" s="791">
        <v>0</v>
      </c>
      <c r="C15" s="791">
        <v>0</v>
      </c>
      <c r="D15" s="791">
        <v>0</v>
      </c>
      <c r="E15" s="791">
        <v>11</v>
      </c>
      <c r="F15" s="791">
        <v>0</v>
      </c>
      <c r="G15" s="791">
        <v>1</v>
      </c>
      <c r="H15" s="791">
        <v>0</v>
      </c>
      <c r="I15" s="791">
        <v>0</v>
      </c>
      <c r="J15" s="791">
        <v>0</v>
      </c>
      <c r="K15" s="791">
        <v>0</v>
      </c>
      <c r="L15" s="791">
        <v>0</v>
      </c>
      <c r="M15" s="791">
        <v>4</v>
      </c>
      <c r="N15" s="791">
        <v>0</v>
      </c>
      <c r="O15" s="1357" t="s">
        <v>497</v>
      </c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49"/>
      <c r="FL15" s="349"/>
      <c r="FM15" s="349"/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49"/>
      <c r="FZ15" s="349"/>
      <c r="GA15" s="349"/>
      <c r="GB15" s="349"/>
      <c r="GC15" s="349"/>
      <c r="GD15" s="349"/>
      <c r="GE15" s="349"/>
      <c r="GF15" s="349"/>
      <c r="GG15" s="349"/>
      <c r="GH15" s="349"/>
      <c r="GI15" s="349"/>
      <c r="GJ15" s="349"/>
      <c r="GK15" s="349"/>
      <c r="GL15" s="349"/>
      <c r="GM15" s="349"/>
      <c r="GN15" s="349"/>
      <c r="GO15" s="349"/>
      <c r="GP15" s="349"/>
      <c r="GQ15" s="349"/>
      <c r="GR15" s="349"/>
      <c r="GS15" s="349"/>
      <c r="GT15" s="349"/>
      <c r="GU15" s="349"/>
      <c r="GV15" s="349"/>
      <c r="GW15" s="349"/>
    </row>
    <row r="16" spans="1:205" ht="30" customHeight="1">
      <c r="A16" s="1475" t="s">
        <v>310</v>
      </c>
      <c r="B16" s="794">
        <v>0</v>
      </c>
      <c r="C16" s="794">
        <v>0</v>
      </c>
      <c r="D16" s="794">
        <v>0</v>
      </c>
      <c r="E16" s="794">
        <v>4</v>
      </c>
      <c r="F16" s="794">
        <v>0</v>
      </c>
      <c r="G16" s="794">
        <v>0</v>
      </c>
      <c r="H16" s="794">
        <v>0</v>
      </c>
      <c r="I16" s="794">
        <v>0</v>
      </c>
      <c r="J16" s="794">
        <v>0</v>
      </c>
      <c r="K16" s="794">
        <v>0</v>
      </c>
      <c r="L16" s="794">
        <v>0</v>
      </c>
      <c r="M16" s="794">
        <v>2</v>
      </c>
      <c r="N16" s="794">
        <v>0</v>
      </c>
      <c r="O16" s="1360" t="s">
        <v>357</v>
      </c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</row>
    <row r="17" spans="1:205">
      <c r="A17" s="627"/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627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49"/>
      <c r="GG17" s="349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  <c r="GT17" s="349"/>
      <c r="GU17" s="349"/>
      <c r="GV17" s="349"/>
      <c r="GW17" s="349"/>
    </row>
    <row r="18" spans="1:205">
      <c r="A18" s="1570" t="s">
        <v>1606</v>
      </c>
      <c r="B18" s="1570"/>
      <c r="C18" s="1570"/>
      <c r="D18" s="301"/>
      <c r="E18" s="301"/>
      <c r="F18" s="666"/>
      <c r="G18" s="666"/>
      <c r="H18" s="666"/>
      <c r="I18" s="302"/>
      <c r="J18" s="407"/>
      <c r="K18" s="301"/>
      <c r="L18" s="1607" t="s">
        <v>1022</v>
      </c>
      <c r="M18" s="1607"/>
      <c r="N18" s="1607"/>
      <c r="O18" s="1607"/>
      <c r="P18" s="1607"/>
      <c r="Q18" s="1607"/>
      <c r="R18" s="1607"/>
      <c r="S18" s="1607"/>
      <c r="T18" s="1607"/>
      <c r="U18" s="1607"/>
      <c r="V18" s="1607"/>
      <c r="W18" s="1607"/>
      <c r="X18" s="1607"/>
      <c r="Y18" s="1607"/>
      <c r="Z18" s="1607"/>
      <c r="AA18" s="1607"/>
      <c r="AB18" s="1607"/>
      <c r="AC18" s="1607"/>
      <c r="AD18" s="1607"/>
      <c r="AE18" s="1607"/>
      <c r="AF18" s="1607"/>
      <c r="AG18" s="1607"/>
      <c r="AH18" s="1607"/>
      <c r="AI18" s="1607"/>
      <c r="AJ18" s="1607"/>
      <c r="AK18" s="1607"/>
      <c r="AL18" s="1607"/>
      <c r="AM18" s="1607"/>
      <c r="AN18" s="1607"/>
      <c r="AO18" s="1607"/>
      <c r="AP18" s="1607"/>
      <c r="AQ18" s="1607"/>
      <c r="AR18" s="1607"/>
      <c r="AS18" s="1607"/>
      <c r="AT18" s="1607"/>
      <c r="AU18" s="1607"/>
      <c r="AV18" s="1607"/>
      <c r="AW18" s="1607"/>
      <c r="AX18" s="1607"/>
      <c r="AY18" s="1607"/>
      <c r="AZ18" s="1607"/>
      <c r="BA18" s="1607"/>
      <c r="BB18" s="1607"/>
      <c r="BC18" s="1607"/>
      <c r="BD18" s="1607"/>
      <c r="BE18" s="1607"/>
      <c r="BF18" s="1607"/>
      <c r="BG18" s="1607"/>
      <c r="BH18" s="1607"/>
      <c r="BI18" s="1607"/>
      <c r="BJ18" s="1607"/>
      <c r="BK18" s="1607"/>
      <c r="BL18" s="1607"/>
      <c r="BM18" s="1607"/>
      <c r="BN18" s="1607"/>
      <c r="BO18" s="1607"/>
      <c r="BP18" s="1607"/>
      <c r="BQ18" s="1607"/>
      <c r="BR18" s="1607"/>
      <c r="BS18" s="1607"/>
      <c r="BT18" s="1607"/>
      <c r="BU18" s="1607"/>
      <c r="BV18" s="1607"/>
      <c r="BW18" s="1607"/>
      <c r="BX18" s="1607"/>
      <c r="BY18" s="1607"/>
      <c r="BZ18" s="1607"/>
      <c r="CA18" s="1607"/>
      <c r="CB18" s="1607"/>
      <c r="CC18" s="1607"/>
      <c r="CD18" s="1607"/>
      <c r="CE18" s="1607"/>
      <c r="CF18" s="1607"/>
      <c r="CG18" s="1607"/>
      <c r="CH18" s="1607"/>
      <c r="CI18" s="1607"/>
      <c r="CJ18" s="1607"/>
      <c r="CK18" s="1607"/>
      <c r="CL18" s="1607"/>
      <c r="CM18" s="1607"/>
      <c r="CN18" s="1607"/>
      <c r="CO18" s="1607"/>
      <c r="CP18" s="1607"/>
      <c r="CQ18" s="1607"/>
      <c r="CR18" s="1607"/>
      <c r="CS18" s="1607"/>
      <c r="CT18" s="1607"/>
      <c r="CU18" s="1607"/>
      <c r="CV18" s="1607"/>
      <c r="CW18" s="1607"/>
      <c r="CX18" s="1607"/>
      <c r="CY18" s="1607"/>
      <c r="CZ18" s="1607"/>
      <c r="DA18" s="1607"/>
      <c r="DB18" s="1607"/>
      <c r="DC18" s="1607"/>
      <c r="DD18" s="1607"/>
      <c r="DE18" s="1607"/>
      <c r="DF18" s="1607"/>
      <c r="DG18" s="1607"/>
      <c r="DH18" s="1607"/>
      <c r="DI18" s="1607"/>
      <c r="DJ18" s="1607"/>
      <c r="DK18" s="1607"/>
      <c r="DL18" s="1607"/>
      <c r="DM18" s="1607"/>
      <c r="DN18" s="1607"/>
      <c r="DO18" s="1607"/>
      <c r="DP18" s="1607"/>
      <c r="DQ18" s="1607"/>
      <c r="DR18" s="1607"/>
      <c r="DS18" s="1607"/>
      <c r="DT18" s="1607"/>
      <c r="DU18" s="1607"/>
      <c r="DV18" s="1607"/>
      <c r="DW18" s="1607"/>
      <c r="DX18" s="1607"/>
      <c r="DY18" s="1607"/>
      <c r="DZ18" s="1607"/>
      <c r="EA18" s="1607"/>
      <c r="EB18" s="1607"/>
      <c r="EC18" s="1607"/>
      <c r="ED18" s="1607"/>
      <c r="EE18" s="1607"/>
      <c r="EF18" s="1607"/>
      <c r="EG18" s="1607"/>
      <c r="EH18" s="1607"/>
      <c r="EI18" s="1607"/>
      <c r="EJ18" s="1607"/>
      <c r="EK18" s="1607"/>
      <c r="EL18" s="1607"/>
      <c r="EM18" s="1607"/>
      <c r="EN18" s="1607"/>
      <c r="EO18" s="1607"/>
      <c r="EP18" s="1607"/>
      <c r="EQ18" s="1607"/>
      <c r="ER18" s="1607"/>
      <c r="ES18" s="1607"/>
      <c r="ET18" s="1607"/>
      <c r="EU18" s="1607"/>
      <c r="EV18" s="1607"/>
      <c r="EW18" s="1607"/>
      <c r="EX18" s="1607"/>
      <c r="EY18" s="1607"/>
      <c r="EZ18" s="1607"/>
      <c r="FA18" s="1607"/>
      <c r="FB18" s="1607"/>
      <c r="FC18" s="1607"/>
      <c r="FD18" s="1607"/>
      <c r="FE18" s="1607"/>
      <c r="FF18" s="1607"/>
      <c r="FG18" s="1607"/>
      <c r="FH18" s="1607"/>
      <c r="FI18" s="1607"/>
      <c r="FJ18" s="1607"/>
      <c r="FK18" s="1607"/>
      <c r="FL18" s="1607"/>
      <c r="FM18" s="1607"/>
      <c r="FN18" s="1607"/>
      <c r="FO18" s="1607"/>
      <c r="FP18" s="1607"/>
      <c r="FQ18" s="1607"/>
      <c r="FR18" s="1607"/>
      <c r="FS18" s="1607"/>
      <c r="FT18" s="1607"/>
      <c r="FU18" s="1607"/>
      <c r="FV18" s="1607"/>
      <c r="FW18" s="1607"/>
      <c r="FX18" s="1607"/>
      <c r="FY18" s="1607"/>
      <c r="FZ18" s="1607"/>
      <c r="GA18" s="1607"/>
      <c r="GB18" s="1607"/>
      <c r="GC18" s="1607"/>
      <c r="GD18" s="1607"/>
      <c r="GE18" s="1607"/>
      <c r="GF18" s="1607"/>
      <c r="GG18" s="1607"/>
      <c r="GH18" s="1607"/>
      <c r="GI18" s="1607"/>
      <c r="GJ18" s="1607"/>
      <c r="GK18" s="1607"/>
      <c r="GL18" s="1607"/>
      <c r="GM18" s="1607"/>
      <c r="GN18" s="1607"/>
      <c r="GO18" s="1607"/>
      <c r="GP18" s="1607"/>
      <c r="GQ18" s="1607"/>
      <c r="GR18" s="1607"/>
      <c r="GS18" s="1607"/>
      <c r="GT18" s="1607"/>
      <c r="GU18" s="1607"/>
      <c r="GV18" s="1607"/>
      <c r="GW18" s="1607"/>
    </row>
    <row r="19" spans="1:205">
      <c r="A19" s="406" t="s">
        <v>1437</v>
      </c>
      <c r="B19" s="406"/>
      <c r="C19" s="301"/>
      <c r="D19" s="301"/>
      <c r="E19" s="301"/>
      <c r="F19" s="301"/>
      <c r="G19" s="301"/>
      <c r="H19" s="406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  <c r="FH19" s="301"/>
      <c r="FI19" s="301"/>
      <c r="FJ19" s="301"/>
      <c r="FK19" s="301"/>
      <c r="FL19" s="301"/>
      <c r="FM19" s="301"/>
      <c r="FN19" s="301"/>
      <c r="FO19" s="301"/>
      <c r="FP19" s="301"/>
      <c r="FQ19" s="301"/>
      <c r="FR19" s="301"/>
      <c r="FS19" s="301"/>
      <c r="FT19" s="301"/>
      <c r="FU19" s="301"/>
      <c r="FV19" s="301"/>
      <c r="FW19" s="301"/>
      <c r="FX19" s="301"/>
      <c r="FY19" s="301"/>
      <c r="FZ19" s="301"/>
      <c r="GA19" s="301"/>
      <c r="GB19" s="301"/>
      <c r="GC19" s="301"/>
      <c r="GD19" s="301"/>
      <c r="GE19" s="301"/>
      <c r="GF19" s="301"/>
      <c r="GG19" s="301"/>
      <c r="GH19" s="301"/>
      <c r="GI19" s="301"/>
      <c r="GJ19" s="301"/>
      <c r="GK19" s="301"/>
      <c r="GL19" s="301"/>
      <c r="GM19" s="301"/>
      <c r="GN19" s="301"/>
      <c r="GO19" s="301"/>
      <c r="GP19" s="301"/>
      <c r="GQ19" s="301"/>
      <c r="GR19" s="301"/>
      <c r="GS19" s="301"/>
      <c r="GT19" s="301"/>
      <c r="GU19" s="301"/>
      <c r="GV19" s="301"/>
      <c r="GW19" s="301"/>
    </row>
    <row r="20" spans="1:205" s="105" customFormat="1" ht="14.1" customHeight="1">
      <c r="A20" s="301" t="s">
        <v>1438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301"/>
      <c r="AB20" s="796"/>
      <c r="AC20" s="796"/>
      <c r="AD20" s="796"/>
      <c r="AE20" s="796"/>
      <c r="AF20" s="796"/>
      <c r="AG20" s="796"/>
      <c r="AH20" s="796"/>
      <c r="AI20" s="796"/>
      <c r="AJ20" s="796"/>
      <c r="AK20" s="796"/>
      <c r="AL20" s="796"/>
      <c r="AM20" s="796"/>
      <c r="AN20" s="796"/>
      <c r="AO20" s="796"/>
      <c r="AP20" s="796"/>
      <c r="AQ20" s="796"/>
      <c r="AR20" s="796"/>
      <c r="AS20" s="796"/>
      <c r="AT20" s="796"/>
      <c r="AU20" s="796"/>
      <c r="AV20" s="796"/>
      <c r="AW20" s="796"/>
      <c r="AX20" s="796"/>
      <c r="AY20" s="796"/>
      <c r="AZ20" s="796"/>
      <c r="BA20" s="796"/>
      <c r="BB20" s="796"/>
      <c r="BC20" s="796"/>
      <c r="BD20" s="796"/>
      <c r="BE20" s="796"/>
      <c r="BF20" s="796"/>
      <c r="BG20" s="796"/>
      <c r="BH20" s="796"/>
      <c r="BI20" s="796"/>
      <c r="BJ20" s="796"/>
      <c r="BK20" s="796"/>
      <c r="BL20" s="796"/>
      <c r="BM20" s="796"/>
      <c r="BN20" s="796"/>
      <c r="BO20" s="796"/>
      <c r="BP20" s="796"/>
      <c r="BQ20" s="796"/>
      <c r="BR20" s="796"/>
      <c r="BS20" s="796"/>
      <c r="BT20" s="796"/>
      <c r="BU20" s="796"/>
      <c r="BV20" s="796"/>
      <c r="BW20" s="796"/>
      <c r="BX20" s="796"/>
      <c r="BY20" s="796"/>
      <c r="BZ20" s="796"/>
      <c r="CA20" s="796"/>
      <c r="CB20" s="796"/>
      <c r="CC20" s="796"/>
      <c r="CD20" s="796"/>
      <c r="CE20" s="796"/>
      <c r="CF20" s="796"/>
      <c r="CG20" s="796"/>
      <c r="CH20" s="796"/>
      <c r="CI20" s="796"/>
      <c r="CJ20" s="796"/>
      <c r="CK20" s="796"/>
      <c r="CL20" s="796"/>
      <c r="CM20" s="796"/>
      <c r="CN20" s="796"/>
      <c r="CO20" s="796"/>
      <c r="CP20" s="796"/>
      <c r="CQ20" s="796"/>
      <c r="CR20" s="796"/>
      <c r="CS20" s="796"/>
      <c r="CT20" s="796"/>
      <c r="CU20" s="796"/>
      <c r="CV20" s="796"/>
      <c r="CW20" s="796"/>
      <c r="CX20" s="796"/>
      <c r="CY20" s="796"/>
      <c r="CZ20" s="796"/>
      <c r="DA20" s="796"/>
      <c r="DB20" s="796"/>
      <c r="DC20" s="796"/>
      <c r="DD20" s="796"/>
      <c r="DE20" s="796"/>
      <c r="DF20" s="796"/>
      <c r="DG20" s="796"/>
      <c r="DH20" s="796"/>
      <c r="DI20" s="796"/>
      <c r="DJ20" s="796"/>
      <c r="DK20" s="796"/>
      <c r="DL20" s="796"/>
      <c r="DM20" s="796"/>
      <c r="DN20" s="796"/>
      <c r="DO20" s="796"/>
      <c r="DP20" s="796"/>
      <c r="DQ20" s="796"/>
      <c r="DR20" s="796"/>
      <c r="DS20" s="796"/>
      <c r="DT20" s="796"/>
      <c r="DU20" s="796"/>
      <c r="DV20" s="796"/>
      <c r="DW20" s="796"/>
      <c r="DX20" s="796"/>
      <c r="DY20" s="796"/>
      <c r="DZ20" s="796"/>
      <c r="EA20" s="796"/>
      <c r="EB20" s="796"/>
      <c r="EC20" s="796"/>
      <c r="ED20" s="796"/>
      <c r="EE20" s="796"/>
      <c r="EF20" s="796"/>
      <c r="EG20" s="796"/>
      <c r="EH20" s="796"/>
      <c r="EI20" s="796"/>
      <c r="EJ20" s="796"/>
      <c r="EK20" s="796"/>
      <c r="EL20" s="796"/>
      <c r="EM20" s="796"/>
      <c r="EN20" s="796"/>
      <c r="EO20" s="796"/>
      <c r="EP20" s="796"/>
      <c r="EQ20" s="796"/>
      <c r="ER20" s="796"/>
      <c r="ES20" s="796"/>
      <c r="ET20" s="796"/>
      <c r="EU20" s="796"/>
      <c r="EV20" s="796"/>
      <c r="EW20" s="796"/>
      <c r="EX20" s="796"/>
      <c r="EY20" s="796"/>
      <c r="EZ20" s="796"/>
      <c r="FA20" s="796"/>
      <c r="FB20" s="796"/>
      <c r="FC20" s="796"/>
      <c r="FD20" s="796"/>
      <c r="FE20" s="796"/>
      <c r="FF20" s="796"/>
      <c r="FG20" s="796"/>
      <c r="FH20" s="796"/>
      <c r="FI20" s="796"/>
      <c r="FJ20" s="796"/>
      <c r="FK20" s="796"/>
      <c r="FL20" s="796"/>
      <c r="FM20" s="796"/>
      <c r="FN20" s="796"/>
      <c r="FO20" s="796"/>
      <c r="FP20" s="796"/>
      <c r="FQ20" s="796"/>
      <c r="FR20" s="796"/>
      <c r="FS20" s="796"/>
      <c r="FT20" s="796"/>
      <c r="FU20" s="796"/>
      <c r="FV20" s="796"/>
      <c r="FW20" s="796"/>
      <c r="FX20" s="796"/>
      <c r="FY20" s="796"/>
      <c r="FZ20" s="796"/>
      <c r="GA20" s="796"/>
      <c r="GB20" s="796"/>
      <c r="GC20" s="796"/>
      <c r="GD20" s="796"/>
      <c r="GE20" s="796"/>
      <c r="GF20" s="796"/>
      <c r="GG20" s="796"/>
      <c r="GH20" s="796"/>
      <c r="GI20" s="796"/>
      <c r="GJ20" s="796"/>
      <c r="GK20" s="796"/>
      <c r="GL20" s="796"/>
      <c r="GM20" s="796"/>
      <c r="GN20" s="796"/>
      <c r="GO20" s="796"/>
      <c r="GP20" s="796"/>
      <c r="GQ20" s="796"/>
      <c r="GR20" s="796"/>
      <c r="GS20" s="796"/>
      <c r="GT20" s="796"/>
      <c r="GU20" s="796"/>
      <c r="GV20" s="796"/>
      <c r="GW20" s="796"/>
    </row>
  </sheetData>
  <mergeCells count="9">
    <mergeCell ref="A18:C18"/>
    <mergeCell ref="A2:G2"/>
    <mergeCell ref="H2:O2"/>
    <mergeCell ref="A3:B3"/>
    <mergeCell ref="N3:O3"/>
    <mergeCell ref="A4:A7"/>
    <mergeCell ref="H4:H7"/>
    <mergeCell ref="O4:O7"/>
    <mergeCell ref="L18:GW18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K18" sqref="K18"/>
    </sheetView>
  </sheetViews>
  <sheetFormatPr defaultColWidth="10.77734375" defaultRowHeight="12.75"/>
  <cols>
    <col min="1" max="1" width="10.88671875" style="67" customWidth="1"/>
    <col min="2" max="2" width="7.6640625" style="67" customWidth="1"/>
    <col min="3" max="3" width="11.21875" style="67" customWidth="1"/>
    <col min="4" max="4" width="9.6640625" style="67" customWidth="1"/>
    <col min="5" max="5" width="10.21875" style="67" customWidth="1"/>
    <col min="6" max="7" width="8.21875" style="67" customWidth="1"/>
    <col min="8" max="8" width="7.21875" style="67" customWidth="1"/>
    <col min="9" max="9" width="10" style="67" customWidth="1"/>
    <col min="10" max="10" width="9.44140625" style="67" customWidth="1"/>
    <col min="11" max="11" width="8.109375" style="67" customWidth="1"/>
    <col min="12" max="12" width="8.88671875" style="67" customWidth="1"/>
    <col min="13" max="13" width="11.6640625" style="67" customWidth="1"/>
    <col min="14" max="16384" width="10.77734375" style="67"/>
  </cols>
  <sheetData>
    <row r="1" spans="1:16" s="59" customFormat="1" ht="32.25" customHeight="1">
      <c r="A1" s="1762" t="s">
        <v>1439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</row>
    <row r="2" spans="1:16" s="60" customFormat="1" ht="22.5" customHeight="1">
      <c r="A2" s="797" t="s">
        <v>1440</v>
      </c>
      <c r="B2" s="798"/>
      <c r="C2" s="798"/>
      <c r="D2" s="798"/>
      <c r="E2" s="798"/>
      <c r="F2" s="798"/>
      <c r="G2" s="798"/>
      <c r="H2" s="798"/>
      <c r="I2" s="798"/>
      <c r="J2" s="799"/>
      <c r="K2" s="799"/>
      <c r="L2" s="798"/>
      <c r="M2" s="800" t="s">
        <v>1098</v>
      </c>
    </row>
    <row r="3" spans="1:16" s="61" customFormat="1" ht="34.5" customHeight="1">
      <c r="A3" s="1763" t="s">
        <v>197</v>
      </c>
      <c r="B3" s="801" t="s">
        <v>1441</v>
      </c>
      <c r="C3" s="801" t="s">
        <v>1099</v>
      </c>
      <c r="D3" s="801" t="s">
        <v>1442</v>
      </c>
      <c r="E3" s="801" t="s">
        <v>142</v>
      </c>
      <c r="F3" s="802" t="s">
        <v>1443</v>
      </c>
      <c r="G3" s="801" t="s">
        <v>1100</v>
      </c>
      <c r="H3" s="803" t="s">
        <v>1444</v>
      </c>
      <c r="I3" s="801" t="s">
        <v>143</v>
      </c>
      <c r="J3" s="804" t="s">
        <v>1101</v>
      </c>
      <c r="K3" s="508" t="s">
        <v>1447</v>
      </c>
      <c r="L3" s="805" t="s">
        <v>1448</v>
      </c>
      <c r="M3" s="1766" t="s">
        <v>1</v>
      </c>
    </row>
    <row r="4" spans="1:16" s="61" customFormat="1" ht="34.5" customHeight="1">
      <c r="A4" s="1764"/>
      <c r="B4" s="806"/>
      <c r="C4" s="806" t="s">
        <v>144</v>
      </c>
      <c r="D4" s="806" t="s">
        <v>145</v>
      </c>
      <c r="E4" s="807" t="s">
        <v>1445</v>
      </c>
      <c r="F4" s="806" t="s">
        <v>1102</v>
      </c>
      <c r="G4" s="806"/>
      <c r="H4" s="808"/>
      <c r="I4" s="806"/>
      <c r="J4" s="809" t="s">
        <v>1103</v>
      </c>
      <c r="K4" s="809" t="s">
        <v>1104</v>
      </c>
      <c r="L4" s="806"/>
      <c r="M4" s="1767"/>
    </row>
    <row r="5" spans="1:16" s="61" customFormat="1" ht="34.5" customHeight="1">
      <c r="A5" s="1764"/>
      <c r="B5" s="806" t="s">
        <v>1105</v>
      </c>
      <c r="C5" s="806" t="s">
        <v>1106</v>
      </c>
      <c r="D5" s="806" t="s">
        <v>1107</v>
      </c>
      <c r="E5" s="806" t="s">
        <v>1108</v>
      </c>
      <c r="F5" s="806"/>
      <c r="G5" s="806" t="s">
        <v>147</v>
      </c>
      <c r="H5" s="808"/>
      <c r="I5" s="806" t="s">
        <v>1109</v>
      </c>
      <c r="J5" s="809" t="s">
        <v>148</v>
      </c>
      <c r="K5" s="798"/>
      <c r="L5" s="806"/>
      <c r="M5" s="1767"/>
    </row>
    <row r="6" spans="1:16" s="61" customFormat="1" ht="34.5" customHeight="1">
      <c r="A6" s="1765"/>
      <c r="B6" s="810" t="s">
        <v>149</v>
      </c>
      <c r="C6" s="810" t="s">
        <v>150</v>
      </c>
      <c r="D6" s="810" t="s">
        <v>151</v>
      </c>
      <c r="E6" s="810" t="s">
        <v>152</v>
      </c>
      <c r="F6" s="810" t="s">
        <v>1110</v>
      </c>
      <c r="G6" s="810" t="s">
        <v>153</v>
      </c>
      <c r="H6" s="811" t="s">
        <v>154</v>
      </c>
      <c r="I6" s="810" t="s">
        <v>155</v>
      </c>
      <c r="J6" s="810" t="s">
        <v>153</v>
      </c>
      <c r="K6" s="812" t="s">
        <v>1446</v>
      </c>
      <c r="L6" s="810" t="s">
        <v>3</v>
      </c>
      <c r="M6" s="1768"/>
    </row>
    <row r="7" spans="1:16" s="62" customFormat="1" ht="25.5" customHeight="1">
      <c r="A7" s="813" t="s">
        <v>20</v>
      </c>
      <c r="B7" s="814">
        <v>0</v>
      </c>
      <c r="C7" s="815">
        <v>2700</v>
      </c>
      <c r="D7" s="815">
        <v>79000</v>
      </c>
      <c r="E7" s="816">
        <v>0</v>
      </c>
      <c r="F7" s="816">
        <v>0</v>
      </c>
      <c r="G7" s="817">
        <v>7535000</v>
      </c>
      <c r="H7" s="815">
        <v>18000</v>
      </c>
      <c r="I7" s="815">
        <v>5000</v>
      </c>
      <c r="J7" s="815">
        <v>3370</v>
      </c>
      <c r="K7" s="816">
        <v>0</v>
      </c>
      <c r="L7" s="815">
        <v>1574290</v>
      </c>
      <c r="M7" s="818" t="s">
        <v>20</v>
      </c>
    </row>
    <row r="8" spans="1:16" s="62" customFormat="1" ht="25.5" customHeight="1">
      <c r="A8" s="813" t="s">
        <v>21</v>
      </c>
      <c r="B8" s="814">
        <v>0</v>
      </c>
      <c r="C8" s="815">
        <v>2700</v>
      </c>
      <c r="D8" s="815">
        <v>79000</v>
      </c>
      <c r="E8" s="816">
        <v>0</v>
      </c>
      <c r="F8" s="816">
        <v>0</v>
      </c>
      <c r="G8" s="817">
        <v>8535000</v>
      </c>
      <c r="H8" s="815">
        <v>18000</v>
      </c>
      <c r="I8" s="815">
        <v>5000</v>
      </c>
      <c r="J8" s="815">
        <v>3370</v>
      </c>
      <c r="K8" s="816"/>
      <c r="L8" s="815">
        <v>1355140</v>
      </c>
      <c r="M8" s="818" t="s">
        <v>21</v>
      </c>
    </row>
    <row r="9" spans="1:16" s="62" customFormat="1" ht="25.5" customHeight="1">
      <c r="A9" s="813" t="s">
        <v>22</v>
      </c>
      <c r="B9" s="814">
        <v>0</v>
      </c>
      <c r="C9" s="815">
        <v>4400</v>
      </c>
      <c r="D9" s="815">
        <v>133000</v>
      </c>
      <c r="E9" s="816">
        <v>0</v>
      </c>
      <c r="F9" s="816">
        <v>0</v>
      </c>
      <c r="G9" s="817">
        <v>9900000</v>
      </c>
      <c r="H9" s="815">
        <v>14700</v>
      </c>
      <c r="I9" s="815">
        <v>7710</v>
      </c>
      <c r="J9" s="815">
        <v>5460</v>
      </c>
      <c r="K9" s="816">
        <v>0</v>
      </c>
      <c r="L9" s="815">
        <v>1263271</v>
      </c>
      <c r="M9" s="818" t="s">
        <v>22</v>
      </c>
    </row>
    <row r="10" spans="1:16" s="149" customFormat="1" ht="25.5" customHeight="1">
      <c r="A10" s="819" t="s">
        <v>40</v>
      </c>
      <c r="B10" s="820">
        <v>0</v>
      </c>
      <c r="C10" s="821">
        <v>2450</v>
      </c>
      <c r="D10" s="821">
        <v>79000</v>
      </c>
      <c r="E10" s="822">
        <v>0</v>
      </c>
      <c r="F10" s="822">
        <v>0</v>
      </c>
      <c r="G10" s="821">
        <v>16000000</v>
      </c>
      <c r="H10" s="821">
        <v>9100</v>
      </c>
      <c r="I10" s="821">
        <v>4600</v>
      </c>
      <c r="J10" s="821">
        <v>3300</v>
      </c>
      <c r="K10" s="822">
        <v>0</v>
      </c>
      <c r="L10" s="823">
        <v>2203900</v>
      </c>
      <c r="M10" s="824" t="s">
        <v>40</v>
      </c>
    </row>
    <row r="11" spans="1:16" s="64" customFormat="1" ht="21" customHeight="1">
      <c r="A11" s="825" t="s">
        <v>47</v>
      </c>
      <c r="B11" s="826">
        <v>0</v>
      </c>
      <c r="C11" s="827">
        <v>2460</v>
      </c>
      <c r="D11" s="827">
        <v>80000</v>
      </c>
      <c r="E11" s="828">
        <v>0</v>
      </c>
      <c r="F11" s="828">
        <v>0</v>
      </c>
      <c r="G11" s="827">
        <v>16000000</v>
      </c>
      <c r="H11" s="827">
        <v>7000</v>
      </c>
      <c r="I11" s="827">
        <v>4800</v>
      </c>
      <c r="J11" s="827">
        <v>3300</v>
      </c>
      <c r="K11" s="828"/>
      <c r="L11" s="829">
        <v>1237200</v>
      </c>
      <c r="M11" s="830" t="s">
        <v>47</v>
      </c>
      <c r="O11" s="65"/>
      <c r="P11" s="65"/>
    </row>
    <row r="12" spans="1:16" s="64" customFormat="1" ht="21" customHeight="1">
      <c r="A12" s="819" t="s">
        <v>723</v>
      </c>
      <c r="B12" s="831">
        <v>0</v>
      </c>
      <c r="C12" s="832">
        <v>2460</v>
      </c>
      <c r="D12" s="832">
        <v>80000</v>
      </c>
      <c r="E12" s="833">
        <v>0</v>
      </c>
      <c r="F12" s="833">
        <v>0</v>
      </c>
      <c r="G12" s="832">
        <v>22000000</v>
      </c>
      <c r="H12" s="832">
        <v>8000</v>
      </c>
      <c r="I12" s="832">
        <v>4620</v>
      </c>
      <c r="J12" s="832">
        <v>3300</v>
      </c>
      <c r="K12" s="833"/>
      <c r="L12" s="832">
        <v>3632925</v>
      </c>
      <c r="M12" s="824" t="s">
        <v>723</v>
      </c>
      <c r="O12" s="65"/>
      <c r="P12" s="65"/>
    </row>
    <row r="13" spans="1:16" s="66" customFormat="1" ht="21" customHeight="1">
      <c r="A13" s="834" t="s">
        <v>1126</v>
      </c>
      <c r="B13" s="835">
        <v>0</v>
      </c>
      <c r="C13" s="836">
        <v>2460</v>
      </c>
      <c r="D13" s="836">
        <v>79000</v>
      </c>
      <c r="E13" s="837">
        <v>0</v>
      </c>
      <c r="F13" s="837">
        <v>0</v>
      </c>
      <c r="G13" s="836">
        <v>15050000</v>
      </c>
      <c r="H13" s="836">
        <v>4600</v>
      </c>
      <c r="I13" s="836">
        <v>4620</v>
      </c>
      <c r="J13" s="836">
        <v>3300</v>
      </c>
      <c r="K13" s="837"/>
      <c r="L13" s="838">
        <v>2414570</v>
      </c>
      <c r="M13" s="839" t="s">
        <v>1126</v>
      </c>
    </row>
    <row r="14" spans="1:16" s="66" customFormat="1" ht="12" customHeight="1">
      <c r="A14" s="840" t="s">
        <v>1142</v>
      </c>
      <c r="B14" s="841"/>
      <c r="C14" s="841"/>
      <c r="D14" s="841"/>
      <c r="E14" s="841"/>
      <c r="F14" s="841"/>
      <c r="G14" s="841"/>
      <c r="H14" s="797"/>
      <c r="I14" s="841"/>
      <c r="J14" s="797"/>
      <c r="K14" s="1769" t="s">
        <v>1111</v>
      </c>
      <c r="L14" s="1769"/>
      <c r="M14" s="1769"/>
    </row>
    <row r="15" spans="1:16" ht="13.5">
      <c r="A15" s="844" t="s">
        <v>156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</row>
    <row r="16" spans="1:16" ht="13.5">
      <c r="A16" s="844" t="s">
        <v>1449</v>
      </c>
      <c r="B16" s="844"/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</row>
    <row r="17" spans="1:13" ht="13.5">
      <c r="A17" s="845"/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</row>
  </sheetData>
  <mergeCells count="4">
    <mergeCell ref="A1:M1"/>
    <mergeCell ref="A3:A6"/>
    <mergeCell ref="M3:M6"/>
    <mergeCell ref="K14:M14"/>
  </mergeCells>
  <phoneticPr fontId="2" type="noConversion"/>
  <pageMargins left="0.38" right="0.35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H24" sqref="H24"/>
    </sheetView>
  </sheetViews>
  <sheetFormatPr defaultColWidth="10.77734375" defaultRowHeight="12.75"/>
  <cols>
    <col min="1" max="1" width="11.44140625" style="67" customWidth="1"/>
    <col min="2" max="4" width="6.6640625" style="67" customWidth="1"/>
    <col min="5" max="12" width="8.33203125" style="67" customWidth="1"/>
    <col min="13" max="13" width="13.44140625" style="67" customWidth="1"/>
    <col min="14" max="16384" width="10.77734375" style="67"/>
  </cols>
  <sheetData>
    <row r="1" spans="1:16" s="68" customFormat="1" ht="41.25" customHeight="1">
      <c r="A1" s="1770" t="s">
        <v>1450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</row>
    <row r="2" spans="1:16" s="60" customFormat="1" ht="18" customHeight="1">
      <c r="A2" s="797" t="s">
        <v>1451</v>
      </c>
      <c r="B2" s="797"/>
      <c r="C2" s="797"/>
      <c r="D2" s="797"/>
      <c r="E2" s="798"/>
      <c r="F2" s="798"/>
      <c r="G2" s="798"/>
      <c r="H2" s="798"/>
      <c r="I2" s="798"/>
      <c r="J2" s="798"/>
      <c r="K2" s="798"/>
      <c r="L2" s="798"/>
      <c r="M2" s="846" t="s">
        <v>157</v>
      </c>
    </row>
    <row r="3" spans="1:16" s="60" customFormat="1" ht="32.25" customHeight="1">
      <c r="A3" s="1763" t="s">
        <v>197</v>
      </c>
      <c r="B3" s="1771" t="s">
        <v>1452</v>
      </c>
      <c r="C3" s="1772"/>
      <c r="D3" s="1773"/>
      <c r="E3" s="1774" t="s">
        <v>1453</v>
      </c>
      <c r="F3" s="1775"/>
      <c r="G3" s="1775"/>
      <c r="H3" s="1775"/>
      <c r="I3" s="1775"/>
      <c r="J3" s="1775"/>
      <c r="K3" s="1775"/>
      <c r="L3" s="1776"/>
      <c r="M3" s="1766" t="s">
        <v>1</v>
      </c>
    </row>
    <row r="4" spans="1:16" s="60" customFormat="1" ht="29.25" customHeight="1">
      <c r="A4" s="1764"/>
      <c r="B4" s="847"/>
      <c r="C4" s="848" t="s">
        <v>158</v>
      </c>
      <c r="D4" s="849" t="s">
        <v>159</v>
      </c>
      <c r="E4" s="806" t="s">
        <v>64</v>
      </c>
      <c r="F4" s="801" t="s">
        <v>1454</v>
      </c>
      <c r="G4" s="801" t="s">
        <v>1455</v>
      </c>
      <c r="H4" s="801" t="s">
        <v>1456</v>
      </c>
      <c r="I4" s="801" t="s">
        <v>160</v>
      </c>
      <c r="J4" s="801" t="s">
        <v>1457</v>
      </c>
      <c r="K4" s="850" t="s">
        <v>1458</v>
      </c>
      <c r="L4" s="801" t="s">
        <v>1459</v>
      </c>
      <c r="M4" s="1767"/>
    </row>
    <row r="5" spans="1:16" s="60" customFormat="1" ht="29.25" customHeight="1">
      <c r="A5" s="1764"/>
      <c r="B5" s="847"/>
      <c r="C5" s="847" t="s">
        <v>161</v>
      </c>
      <c r="D5" s="847" t="s">
        <v>162</v>
      </c>
      <c r="E5" s="808"/>
      <c r="F5" s="806"/>
      <c r="G5" s="806"/>
      <c r="H5" s="806" t="s">
        <v>163</v>
      </c>
      <c r="I5" s="806"/>
      <c r="J5" s="806"/>
      <c r="K5" s="851"/>
      <c r="L5" s="806"/>
      <c r="M5" s="1767"/>
    </row>
    <row r="6" spans="1:16" s="60" customFormat="1" ht="29.25" customHeight="1">
      <c r="A6" s="1765"/>
      <c r="B6" s="852"/>
      <c r="C6" s="852"/>
      <c r="D6" s="852"/>
      <c r="E6" s="810" t="s">
        <v>0</v>
      </c>
      <c r="F6" s="810" t="s">
        <v>164</v>
      </c>
      <c r="G6" s="810" t="s">
        <v>165</v>
      </c>
      <c r="H6" s="810" t="s">
        <v>166</v>
      </c>
      <c r="I6" s="810" t="s">
        <v>167</v>
      </c>
      <c r="J6" s="810" t="s">
        <v>168</v>
      </c>
      <c r="K6" s="853" t="s">
        <v>169</v>
      </c>
      <c r="L6" s="810" t="s">
        <v>3</v>
      </c>
      <c r="M6" s="1768"/>
    </row>
    <row r="7" spans="1:16" s="62" customFormat="1" ht="24" customHeight="1">
      <c r="A7" s="813" t="s">
        <v>20</v>
      </c>
      <c r="B7" s="854">
        <v>215</v>
      </c>
      <c r="C7" s="854">
        <v>184</v>
      </c>
      <c r="D7" s="854">
        <v>31</v>
      </c>
      <c r="E7" s="855">
        <v>215</v>
      </c>
      <c r="F7" s="855">
        <v>50</v>
      </c>
      <c r="G7" s="855" t="s">
        <v>49</v>
      </c>
      <c r="H7" s="855">
        <v>17</v>
      </c>
      <c r="I7" s="855">
        <v>56</v>
      </c>
      <c r="J7" s="855">
        <v>21</v>
      </c>
      <c r="K7" s="855">
        <v>22</v>
      </c>
      <c r="L7" s="856">
        <v>49</v>
      </c>
      <c r="M7" s="818" t="s">
        <v>20</v>
      </c>
    </row>
    <row r="8" spans="1:16" s="62" customFormat="1" ht="24" customHeight="1">
      <c r="A8" s="813" t="s">
        <v>21</v>
      </c>
      <c r="B8" s="854">
        <v>199</v>
      </c>
      <c r="C8" s="854">
        <v>176</v>
      </c>
      <c r="D8" s="854">
        <v>23</v>
      </c>
      <c r="E8" s="855">
        <v>199</v>
      </c>
      <c r="F8" s="855">
        <v>39</v>
      </c>
      <c r="G8" s="855" t="s">
        <v>49</v>
      </c>
      <c r="H8" s="855">
        <v>17</v>
      </c>
      <c r="I8" s="855">
        <v>58</v>
      </c>
      <c r="J8" s="855">
        <v>24</v>
      </c>
      <c r="K8" s="855">
        <v>19</v>
      </c>
      <c r="L8" s="856">
        <v>42</v>
      </c>
      <c r="M8" s="818" t="s">
        <v>21</v>
      </c>
    </row>
    <row r="9" spans="1:16" s="62" customFormat="1" ht="24" customHeight="1">
      <c r="A9" s="813" t="s">
        <v>22</v>
      </c>
      <c r="B9" s="854">
        <v>205</v>
      </c>
      <c r="C9" s="854">
        <v>174</v>
      </c>
      <c r="D9" s="854">
        <v>31</v>
      </c>
      <c r="E9" s="855">
        <v>205</v>
      </c>
      <c r="F9" s="855">
        <v>38</v>
      </c>
      <c r="G9" s="855" t="s">
        <v>4</v>
      </c>
      <c r="H9" s="855">
        <v>17</v>
      </c>
      <c r="I9" s="855">
        <v>61</v>
      </c>
      <c r="J9" s="855">
        <v>27</v>
      </c>
      <c r="K9" s="855">
        <v>21</v>
      </c>
      <c r="L9" s="856">
        <v>41</v>
      </c>
      <c r="M9" s="818" t="s">
        <v>22</v>
      </c>
    </row>
    <row r="10" spans="1:16" s="62" customFormat="1" ht="24" customHeight="1">
      <c r="A10" s="819" t="s">
        <v>115</v>
      </c>
      <c r="B10" s="854">
        <v>251</v>
      </c>
      <c r="C10" s="854">
        <v>215</v>
      </c>
      <c r="D10" s="854">
        <v>36</v>
      </c>
      <c r="E10" s="857">
        <v>251</v>
      </c>
      <c r="F10" s="858">
        <v>33</v>
      </c>
      <c r="G10" s="855" t="s">
        <v>4</v>
      </c>
      <c r="H10" s="858">
        <v>17</v>
      </c>
      <c r="I10" s="858">
        <v>84</v>
      </c>
      <c r="J10" s="858">
        <v>24</v>
      </c>
      <c r="K10" s="858">
        <v>22</v>
      </c>
      <c r="L10" s="859">
        <v>71</v>
      </c>
      <c r="M10" s="824" t="s">
        <v>115</v>
      </c>
    </row>
    <row r="11" spans="1:16" s="62" customFormat="1" ht="24" customHeight="1">
      <c r="A11" s="825" t="s">
        <v>48</v>
      </c>
      <c r="B11" s="860">
        <v>231</v>
      </c>
      <c r="C11" s="861">
        <v>194</v>
      </c>
      <c r="D11" s="861">
        <v>37</v>
      </c>
      <c r="E11" s="862">
        <v>231</v>
      </c>
      <c r="F11" s="863">
        <v>37</v>
      </c>
      <c r="G11" s="861" t="s">
        <v>4</v>
      </c>
      <c r="H11" s="863">
        <v>17</v>
      </c>
      <c r="I11" s="863">
        <v>76</v>
      </c>
      <c r="J11" s="863">
        <v>24</v>
      </c>
      <c r="K11" s="863">
        <v>35</v>
      </c>
      <c r="L11" s="864">
        <v>42</v>
      </c>
      <c r="M11" s="830" t="s">
        <v>48</v>
      </c>
    </row>
    <row r="12" spans="1:16" s="62" customFormat="1" ht="24" customHeight="1">
      <c r="A12" s="825" t="s">
        <v>723</v>
      </c>
      <c r="B12" s="865">
        <v>255</v>
      </c>
      <c r="C12" s="865">
        <v>212</v>
      </c>
      <c r="D12" s="865">
        <v>43</v>
      </c>
      <c r="E12" s="865">
        <v>255</v>
      </c>
      <c r="F12" s="865">
        <v>48</v>
      </c>
      <c r="G12" s="865"/>
      <c r="H12" s="865">
        <v>17</v>
      </c>
      <c r="I12" s="865">
        <v>74</v>
      </c>
      <c r="J12" s="865">
        <v>26</v>
      </c>
      <c r="K12" s="865">
        <v>40</v>
      </c>
      <c r="L12" s="865">
        <v>50</v>
      </c>
      <c r="M12" s="830" t="s">
        <v>723</v>
      </c>
    </row>
    <row r="13" spans="1:16" s="185" customFormat="1" ht="24" customHeight="1">
      <c r="A13" s="866" t="s">
        <v>1126</v>
      </c>
      <c r="B13" s="867">
        <v>261</v>
      </c>
      <c r="C13" s="867">
        <v>214</v>
      </c>
      <c r="D13" s="867">
        <v>47</v>
      </c>
      <c r="E13" s="868">
        <v>261</v>
      </c>
      <c r="F13" s="869">
        <v>55</v>
      </c>
      <c r="G13" s="870">
        <v>2</v>
      </c>
      <c r="H13" s="869">
        <v>17</v>
      </c>
      <c r="I13" s="869">
        <v>91</v>
      </c>
      <c r="J13" s="869">
        <v>25</v>
      </c>
      <c r="K13" s="869">
        <v>31</v>
      </c>
      <c r="L13" s="871">
        <v>40</v>
      </c>
      <c r="M13" s="872" t="s">
        <v>1126</v>
      </c>
    </row>
    <row r="14" spans="1:16" s="56" customFormat="1" ht="14.25" customHeight="1">
      <c r="A14" s="873" t="s">
        <v>1142</v>
      </c>
      <c r="B14" s="841"/>
      <c r="C14" s="841"/>
      <c r="D14" s="841"/>
      <c r="E14" s="841"/>
      <c r="F14" s="841"/>
      <c r="G14" s="841"/>
      <c r="H14" s="874"/>
      <c r="I14" s="841"/>
      <c r="J14" s="841"/>
      <c r="K14" s="842" t="s">
        <v>134</v>
      </c>
      <c r="L14" s="841"/>
      <c r="M14" s="843"/>
      <c r="N14" s="65"/>
      <c r="O14" s="65"/>
      <c r="P14" s="65"/>
    </row>
    <row r="15" spans="1:16" s="70" customFormat="1">
      <c r="M15" s="71"/>
    </row>
  </sheetData>
  <mergeCells count="5">
    <mergeCell ref="A1:M1"/>
    <mergeCell ref="A3:A6"/>
    <mergeCell ref="B3:D3"/>
    <mergeCell ref="E3:L3"/>
    <mergeCell ref="M3:M6"/>
  </mergeCells>
  <phoneticPr fontId="2" type="noConversion"/>
  <pageMargins left="0.17" right="0.4" top="0.98425196850393704" bottom="0.68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zoomScaleNormal="100" zoomScaleSheetLayoutView="100" workbookViewId="0">
      <selection activeCell="C8" sqref="C8"/>
    </sheetView>
  </sheetViews>
  <sheetFormatPr defaultColWidth="16.77734375" defaultRowHeight="12.75"/>
  <cols>
    <col min="1" max="1" width="11.44140625" style="53" customWidth="1"/>
    <col min="2" max="2" width="11.21875" style="53" customWidth="1"/>
    <col min="3" max="3" width="11" style="53" customWidth="1"/>
    <col min="4" max="4" width="11.109375" style="53" customWidth="1"/>
    <col min="5" max="5" width="10.77734375" style="53" customWidth="1"/>
    <col min="6" max="6" width="11" style="53" customWidth="1"/>
    <col min="7" max="7" width="10.21875" style="53" customWidth="1"/>
    <col min="8" max="8" width="13.33203125" style="53" customWidth="1"/>
    <col min="9" max="16384" width="16.77734375" style="53"/>
  </cols>
  <sheetData>
    <row r="1" spans="1:16" s="72" customFormat="1" ht="32.25" customHeight="1">
      <c r="A1" s="1762" t="s">
        <v>1460</v>
      </c>
      <c r="B1" s="1762"/>
      <c r="C1" s="1762"/>
      <c r="D1" s="1762"/>
      <c r="E1" s="1762"/>
      <c r="F1" s="1762"/>
      <c r="G1" s="1762"/>
      <c r="H1" s="1762"/>
    </row>
    <row r="2" spans="1:16" s="60" customFormat="1" ht="21" customHeight="1">
      <c r="A2" s="797" t="s">
        <v>1461</v>
      </c>
      <c r="B2" s="797"/>
      <c r="C2" s="797"/>
      <c r="D2" s="797"/>
      <c r="E2" s="797"/>
      <c r="F2" s="797"/>
      <c r="G2" s="797"/>
      <c r="H2" s="800" t="s">
        <v>170</v>
      </c>
    </row>
    <row r="3" spans="1:16" s="60" customFormat="1" ht="37.5" customHeight="1">
      <c r="A3" s="1777" t="s">
        <v>197</v>
      </c>
      <c r="B3" s="875" t="s">
        <v>198</v>
      </c>
      <c r="C3" s="876" t="s">
        <v>1462</v>
      </c>
      <c r="D3" s="875" t="s">
        <v>1463</v>
      </c>
      <c r="E3" s="876" t="s">
        <v>1464</v>
      </c>
      <c r="F3" s="875" t="s">
        <v>1465</v>
      </c>
      <c r="G3" s="875" t="s">
        <v>1459</v>
      </c>
      <c r="H3" s="1779" t="s">
        <v>1</v>
      </c>
    </row>
    <row r="4" spans="1:16" s="60" customFormat="1" ht="37.5" customHeight="1">
      <c r="A4" s="1778"/>
      <c r="B4" s="877" t="s">
        <v>0</v>
      </c>
      <c r="C4" s="878" t="s">
        <v>171</v>
      </c>
      <c r="D4" s="877" t="s">
        <v>1112</v>
      </c>
      <c r="E4" s="878" t="s">
        <v>1113</v>
      </c>
      <c r="F4" s="810" t="s">
        <v>172</v>
      </c>
      <c r="G4" s="877" t="s">
        <v>3</v>
      </c>
      <c r="H4" s="1780"/>
    </row>
    <row r="5" spans="1:16" s="62" customFormat="1" ht="34.5" customHeight="1">
      <c r="A5" s="813" t="s">
        <v>20</v>
      </c>
      <c r="B5" s="879">
        <v>128283</v>
      </c>
      <c r="C5" s="880">
        <v>476</v>
      </c>
      <c r="D5" s="880">
        <v>112468</v>
      </c>
      <c r="E5" s="880">
        <v>3748</v>
      </c>
      <c r="F5" s="880">
        <v>10949</v>
      </c>
      <c r="G5" s="880">
        <v>642</v>
      </c>
      <c r="H5" s="818" t="s">
        <v>20</v>
      </c>
    </row>
    <row r="6" spans="1:16" s="62" customFormat="1" ht="34.5" customHeight="1">
      <c r="A6" s="813" t="s">
        <v>21</v>
      </c>
      <c r="B6" s="879">
        <v>152416</v>
      </c>
      <c r="C6" s="880">
        <v>4372</v>
      </c>
      <c r="D6" s="880">
        <v>138885</v>
      </c>
      <c r="E6" s="880">
        <v>3783</v>
      </c>
      <c r="F6" s="880">
        <v>3552</v>
      </c>
      <c r="G6" s="880">
        <v>1824</v>
      </c>
      <c r="H6" s="818" t="s">
        <v>21</v>
      </c>
    </row>
    <row r="7" spans="1:16" s="62" customFormat="1" ht="34.5" customHeight="1">
      <c r="A7" s="813" t="s">
        <v>22</v>
      </c>
      <c r="B7" s="879">
        <v>133725</v>
      </c>
      <c r="C7" s="880">
        <v>4968</v>
      </c>
      <c r="D7" s="880">
        <v>125746</v>
      </c>
      <c r="E7" s="880">
        <v>2062</v>
      </c>
      <c r="F7" s="880">
        <v>281</v>
      </c>
      <c r="G7" s="880">
        <v>668</v>
      </c>
      <c r="H7" s="818" t="s">
        <v>22</v>
      </c>
    </row>
    <row r="8" spans="1:16" s="62" customFormat="1" ht="34.5" customHeight="1">
      <c r="A8" s="819" t="s">
        <v>1114</v>
      </c>
      <c r="B8" s="881">
        <v>209190</v>
      </c>
      <c r="C8" s="881">
        <v>14055</v>
      </c>
      <c r="D8" s="881">
        <v>182827</v>
      </c>
      <c r="E8" s="881">
        <v>4583</v>
      </c>
      <c r="F8" s="881">
        <v>5258</v>
      </c>
      <c r="G8" s="881">
        <v>2467</v>
      </c>
      <c r="H8" s="824" t="s">
        <v>1114</v>
      </c>
    </row>
    <row r="9" spans="1:16" s="69" customFormat="1" ht="34.5" customHeight="1">
      <c r="A9" s="825" t="s">
        <v>47</v>
      </c>
      <c r="B9" s="882">
        <f>SUM(C9:G9)</f>
        <v>214307</v>
      </c>
      <c r="C9" s="883">
        <v>19881</v>
      </c>
      <c r="D9" s="883">
        <v>177055</v>
      </c>
      <c r="E9" s="883">
        <v>7825</v>
      </c>
      <c r="F9" s="883">
        <v>9053</v>
      </c>
      <c r="G9" s="884">
        <v>493</v>
      </c>
      <c r="H9" s="830" t="s">
        <v>47</v>
      </c>
    </row>
    <row r="10" spans="1:16" s="69" customFormat="1" ht="34.5" customHeight="1">
      <c r="A10" s="819" t="s">
        <v>723</v>
      </c>
      <c r="B10" s="885">
        <f>SUM(C10:G10)</f>
        <v>205896</v>
      </c>
      <c r="C10" s="885">
        <v>20277</v>
      </c>
      <c r="D10" s="885">
        <v>173498</v>
      </c>
      <c r="E10" s="885">
        <v>5006</v>
      </c>
      <c r="F10" s="885">
        <v>7077</v>
      </c>
      <c r="G10" s="885">
        <v>38</v>
      </c>
      <c r="H10" s="824" t="s">
        <v>723</v>
      </c>
    </row>
    <row r="11" spans="1:16" s="64" customFormat="1" ht="30" customHeight="1">
      <c r="A11" s="834" t="s">
        <v>1126</v>
      </c>
      <c r="B11" s="886">
        <f>SUM(C11:G11)</f>
        <v>182055</v>
      </c>
      <c r="C11" s="887">
        <v>20619</v>
      </c>
      <c r="D11" s="887">
        <v>159075</v>
      </c>
      <c r="E11" s="887">
        <v>831</v>
      </c>
      <c r="F11" s="887">
        <v>1507</v>
      </c>
      <c r="G11" s="888">
        <v>23</v>
      </c>
      <c r="H11" s="839" t="s">
        <v>1126</v>
      </c>
      <c r="I11" s="63"/>
      <c r="L11" s="65"/>
      <c r="M11" s="65"/>
      <c r="O11" s="65"/>
      <c r="P11" s="65"/>
    </row>
    <row r="12" spans="1:16" s="74" customFormat="1" ht="13.5">
      <c r="A12" s="889" t="s">
        <v>1143</v>
      </c>
      <c r="B12" s="890"/>
      <c r="C12" s="890"/>
      <c r="D12" s="890"/>
      <c r="E12" s="891"/>
      <c r="F12" s="890"/>
      <c r="G12" s="1781" t="s">
        <v>1115</v>
      </c>
      <c r="H12" s="1781"/>
    </row>
    <row r="13" spans="1:16" s="75" customFormat="1">
      <c r="A13" s="73"/>
      <c r="B13" s="73"/>
      <c r="C13" s="73"/>
      <c r="D13" s="74"/>
      <c r="E13" s="74"/>
      <c r="F13" s="74"/>
      <c r="G13" s="74"/>
      <c r="H13" s="74"/>
    </row>
    <row r="14" spans="1:16" s="75" customFormat="1"/>
    <row r="15" spans="1:16" s="75" customFormat="1"/>
    <row r="16" spans="1:16" s="75" customFormat="1"/>
    <row r="17" s="75" customFormat="1"/>
    <row r="18" s="75" customFormat="1"/>
    <row r="19" s="75" customFormat="1"/>
    <row r="20" s="75" customFormat="1"/>
    <row r="21" s="75" customFormat="1"/>
    <row r="22" s="75" customFormat="1"/>
    <row r="23" s="75" customFormat="1"/>
    <row r="24" s="75" customFormat="1"/>
    <row r="25" s="75" customFormat="1"/>
    <row r="26" s="75" customFormat="1"/>
    <row r="27" s="75" customFormat="1"/>
    <row r="28" s="75" customFormat="1"/>
    <row r="29" s="75" customFormat="1"/>
    <row r="30" s="75" customFormat="1"/>
    <row r="31" s="75" customFormat="1"/>
    <row r="32" s="75" customFormat="1"/>
    <row r="33" s="75" customFormat="1"/>
    <row r="34" s="75" customFormat="1"/>
    <row r="35" s="75" customFormat="1"/>
    <row r="36" s="75" customFormat="1"/>
    <row r="37" s="75" customFormat="1"/>
    <row r="38" s="75" customFormat="1"/>
    <row r="39" s="75" customFormat="1"/>
    <row r="40" s="75" customFormat="1"/>
    <row r="41" s="75" customFormat="1"/>
    <row r="42" s="75" customFormat="1"/>
    <row r="43" s="75" customFormat="1"/>
    <row r="44" s="75" customFormat="1"/>
    <row r="45" s="75" customFormat="1"/>
    <row r="46" s="75" customFormat="1"/>
    <row r="47" s="75" customFormat="1"/>
    <row r="48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75" customFormat="1"/>
    <row r="59" s="75" customFormat="1"/>
    <row r="60" s="75" customFormat="1"/>
    <row r="61" s="75" customFormat="1"/>
    <row r="62" s="75" customFormat="1"/>
    <row r="63" s="75" customFormat="1"/>
    <row r="64" s="75" customFormat="1"/>
    <row r="65" s="75" customFormat="1"/>
    <row r="66" s="75" customFormat="1"/>
    <row r="67" s="75" customFormat="1"/>
    <row r="68" s="75" customFormat="1"/>
    <row r="69" s="75" customFormat="1"/>
    <row r="70" s="75" customFormat="1"/>
    <row r="71" s="75" customFormat="1"/>
    <row r="72" s="75" customFormat="1"/>
    <row r="73" s="75" customFormat="1"/>
    <row r="74" s="75" customFormat="1"/>
    <row r="75" s="75" customFormat="1"/>
    <row r="76" s="75" customFormat="1"/>
    <row r="77" s="75" customFormat="1"/>
    <row r="78" s="75" customFormat="1"/>
    <row r="79" s="75" customFormat="1"/>
    <row r="80" s="75" customFormat="1"/>
    <row r="81" s="75" customFormat="1"/>
    <row r="82" s="75" customFormat="1"/>
    <row r="83" s="75" customFormat="1"/>
    <row r="84" s="75" customFormat="1"/>
    <row r="85" s="75" customFormat="1"/>
    <row r="86" s="75" customFormat="1"/>
    <row r="87" s="75" customFormat="1"/>
    <row r="88" s="75" customFormat="1"/>
    <row r="89" s="75" customFormat="1"/>
    <row r="90" s="75" customFormat="1"/>
    <row r="91" s="75" customFormat="1"/>
    <row r="92" s="75" customFormat="1"/>
    <row r="93" s="75" customFormat="1"/>
    <row r="94" s="75" customFormat="1"/>
    <row r="95" s="75" customFormat="1"/>
    <row r="96" s="75" customFormat="1"/>
    <row r="97" s="75" customFormat="1"/>
    <row r="98" s="75" customFormat="1"/>
    <row r="99" s="75" customFormat="1"/>
    <row r="100" s="75" customFormat="1"/>
    <row r="101" s="75" customFormat="1"/>
    <row r="102" s="75" customFormat="1"/>
    <row r="103" s="75" customFormat="1"/>
    <row r="104" s="75" customFormat="1"/>
    <row r="105" s="75" customFormat="1"/>
    <row r="106" s="75" customFormat="1"/>
    <row r="107" s="75" customFormat="1"/>
    <row r="108" s="75" customFormat="1"/>
    <row r="109" s="75" customFormat="1"/>
    <row r="110" s="75" customFormat="1"/>
    <row r="111" s="75" customFormat="1"/>
    <row r="112" s="75" customFormat="1"/>
    <row r="113" s="75" customFormat="1"/>
    <row r="114" s="75" customFormat="1"/>
    <row r="115" s="75" customFormat="1"/>
    <row r="116" s="75" customFormat="1"/>
    <row r="117" s="75" customFormat="1"/>
    <row r="118" s="75" customFormat="1"/>
    <row r="119" s="75" customFormat="1"/>
    <row r="120" s="75" customFormat="1"/>
    <row r="121" s="75" customFormat="1"/>
    <row r="122" s="75" customFormat="1"/>
    <row r="123" s="75" customFormat="1"/>
    <row r="124" s="75" customFormat="1"/>
    <row r="125" s="75" customFormat="1"/>
    <row r="126" s="75" customFormat="1"/>
    <row r="127" s="75" customFormat="1"/>
    <row r="128" s="75" customFormat="1"/>
    <row r="129" s="75" customFormat="1"/>
    <row r="130" s="75" customFormat="1"/>
    <row r="131" s="75" customFormat="1"/>
    <row r="132" s="75" customFormat="1"/>
    <row r="133" s="75" customFormat="1"/>
    <row r="134" s="75" customFormat="1"/>
    <row r="135" s="75" customFormat="1"/>
    <row r="136" s="75" customFormat="1"/>
    <row r="137" s="75" customFormat="1"/>
    <row r="138" s="75" customFormat="1"/>
    <row r="139" s="75" customFormat="1"/>
    <row r="140" s="75" customFormat="1"/>
    <row r="141" s="75" customFormat="1"/>
    <row r="142" s="75" customFormat="1"/>
    <row r="143" s="75" customFormat="1"/>
    <row r="144" s="75" customFormat="1"/>
    <row r="145" s="75" customFormat="1"/>
    <row r="146" s="75" customFormat="1"/>
    <row r="147" s="75" customFormat="1"/>
    <row r="148" s="75" customFormat="1"/>
    <row r="149" s="75" customFormat="1"/>
    <row r="150" s="75" customFormat="1"/>
    <row r="151" s="75" customFormat="1"/>
    <row r="152" s="75" customFormat="1"/>
    <row r="153" s="75" customFormat="1"/>
    <row r="154" s="75" customFormat="1"/>
    <row r="155" s="75" customFormat="1"/>
    <row r="156" s="75" customFormat="1"/>
    <row r="157" s="75" customFormat="1"/>
    <row r="158" s="75" customFormat="1"/>
    <row r="159" s="75" customFormat="1"/>
    <row r="160" s="75" customFormat="1"/>
    <row r="161" s="75" customFormat="1"/>
    <row r="162" s="75" customFormat="1"/>
    <row r="163" s="75" customFormat="1"/>
    <row r="164" s="75" customFormat="1"/>
    <row r="165" s="75" customFormat="1"/>
  </sheetData>
  <mergeCells count="4">
    <mergeCell ref="A1:H1"/>
    <mergeCell ref="A3:A4"/>
    <mergeCell ref="H3:H4"/>
    <mergeCell ref="G12:H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9"/>
  <sheetViews>
    <sheetView zoomScaleNormal="100" zoomScaleSheetLayoutView="100" workbookViewId="0">
      <selection activeCell="Q21" sqref="Q21"/>
    </sheetView>
  </sheetViews>
  <sheetFormatPr defaultColWidth="8.77734375" defaultRowHeight="14.25"/>
  <cols>
    <col min="1" max="1" width="10.88671875" style="161" customWidth="1"/>
    <col min="2" max="7" width="9.44140625" style="161" customWidth="1"/>
    <col min="8" max="8" width="7.44140625" style="161" customWidth="1"/>
    <col min="9" max="16" width="6.44140625" style="161" customWidth="1"/>
    <col min="17" max="17" width="8.6640625" style="161" customWidth="1"/>
    <col min="18" max="16384" width="8.77734375" style="161"/>
  </cols>
  <sheetData>
    <row r="1" spans="1:20" ht="32.450000000000003" customHeight="1">
      <c r="A1" s="1665" t="s">
        <v>1023</v>
      </c>
      <c r="B1" s="1665"/>
      <c r="C1" s="1665"/>
      <c r="D1" s="1665"/>
      <c r="E1" s="1665"/>
      <c r="F1" s="1665"/>
      <c r="G1" s="1665"/>
      <c r="H1" s="1582" t="s">
        <v>438</v>
      </c>
      <c r="I1" s="1582"/>
      <c r="J1" s="1582"/>
      <c r="K1" s="1582"/>
      <c r="L1" s="1582"/>
      <c r="M1" s="1582"/>
      <c r="N1" s="1582"/>
      <c r="O1" s="1582"/>
      <c r="P1" s="1582"/>
      <c r="Q1" s="1582"/>
    </row>
    <row r="2" spans="1:20" ht="5.8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20" s="117" customFormat="1" ht="22.5" customHeight="1">
      <c r="A3" s="892" t="s">
        <v>439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893" t="s">
        <v>440</v>
      </c>
    </row>
    <row r="4" spans="1:20" s="37" customFormat="1" ht="19.7" customHeight="1">
      <c r="A4" s="1579" t="s">
        <v>441</v>
      </c>
      <c r="B4" s="1784" t="s">
        <v>442</v>
      </c>
      <c r="C4" s="1785"/>
      <c r="D4" s="1785"/>
      <c r="E4" s="1785" t="s">
        <v>443</v>
      </c>
      <c r="F4" s="1785"/>
      <c r="G4" s="1786"/>
      <c r="H4" s="1784" t="s">
        <v>444</v>
      </c>
      <c r="I4" s="1785"/>
      <c r="J4" s="1785"/>
      <c r="K4" s="1785" t="s">
        <v>445</v>
      </c>
      <c r="L4" s="1785"/>
      <c r="M4" s="1785"/>
      <c r="N4" s="1785" t="s">
        <v>446</v>
      </c>
      <c r="O4" s="1785"/>
      <c r="P4" s="1786"/>
      <c r="Q4" s="1590" t="s">
        <v>29</v>
      </c>
    </row>
    <row r="5" spans="1:20" s="37" customFormat="1" ht="14.1" customHeight="1">
      <c r="A5" s="1783"/>
      <c r="B5" s="1428" t="s">
        <v>447</v>
      </c>
      <c r="C5" s="392" t="s">
        <v>448</v>
      </c>
      <c r="D5" s="392" t="s">
        <v>449</v>
      </c>
      <c r="E5" s="392" t="s">
        <v>447</v>
      </c>
      <c r="F5" s="392" t="s">
        <v>448</v>
      </c>
      <c r="G5" s="393" t="s">
        <v>449</v>
      </c>
      <c r="H5" s="394" t="s">
        <v>447</v>
      </c>
      <c r="I5" s="392" t="s">
        <v>448</v>
      </c>
      <c r="J5" s="392" t="s">
        <v>449</v>
      </c>
      <c r="K5" s="392" t="s">
        <v>447</v>
      </c>
      <c r="L5" s="392" t="s">
        <v>448</v>
      </c>
      <c r="M5" s="392" t="s">
        <v>449</v>
      </c>
      <c r="N5" s="392" t="s">
        <v>447</v>
      </c>
      <c r="O5" s="392" t="s">
        <v>448</v>
      </c>
      <c r="P5" s="1426" t="s">
        <v>449</v>
      </c>
      <c r="Q5" s="1787"/>
    </row>
    <row r="6" spans="1:20" s="37" customFormat="1" ht="28.35" customHeight="1">
      <c r="A6" s="1622"/>
      <c r="B6" s="896" t="s">
        <v>450</v>
      </c>
      <c r="C6" s="788" t="s">
        <v>451</v>
      </c>
      <c r="D6" s="788" t="s">
        <v>452</v>
      </c>
      <c r="E6" s="894" t="s">
        <v>450</v>
      </c>
      <c r="F6" s="788" t="s">
        <v>451</v>
      </c>
      <c r="G6" s="895" t="s">
        <v>452</v>
      </c>
      <c r="H6" s="896" t="s">
        <v>450</v>
      </c>
      <c r="I6" s="788" t="s">
        <v>451</v>
      </c>
      <c r="J6" s="788" t="s">
        <v>452</v>
      </c>
      <c r="K6" s="894" t="s">
        <v>450</v>
      </c>
      <c r="L6" s="788" t="s">
        <v>451</v>
      </c>
      <c r="M6" s="788" t="s">
        <v>452</v>
      </c>
      <c r="N6" s="894" t="s">
        <v>450</v>
      </c>
      <c r="O6" s="788" t="s">
        <v>451</v>
      </c>
      <c r="P6" s="1437" t="s">
        <v>452</v>
      </c>
      <c r="Q6" s="1629"/>
      <c r="T6" s="37" t="s">
        <v>453</v>
      </c>
    </row>
    <row r="7" spans="1:20" s="186" customFormat="1" ht="39.950000000000003" customHeight="1">
      <c r="A7" s="1479">
        <v>2013</v>
      </c>
      <c r="B7" s="897">
        <v>5385</v>
      </c>
      <c r="C7" s="897">
        <v>3541</v>
      </c>
      <c r="D7" s="897">
        <v>2036</v>
      </c>
      <c r="E7" s="897">
        <v>810395</v>
      </c>
      <c r="F7" s="897">
        <v>89143</v>
      </c>
      <c r="G7" s="897">
        <v>66198</v>
      </c>
      <c r="H7" s="897">
        <v>6889490</v>
      </c>
      <c r="I7" s="897">
        <v>10334</v>
      </c>
      <c r="J7" s="897">
        <v>7578</v>
      </c>
      <c r="K7" s="897">
        <v>805</v>
      </c>
      <c r="L7" s="897">
        <v>293</v>
      </c>
      <c r="M7" s="897">
        <v>169</v>
      </c>
      <c r="N7" s="897">
        <v>0</v>
      </c>
      <c r="O7" s="897">
        <v>0</v>
      </c>
      <c r="P7" s="897">
        <v>0</v>
      </c>
      <c r="Q7" s="1481">
        <v>2013</v>
      </c>
    </row>
    <row r="8" spans="1:20" s="186" customFormat="1" ht="39.950000000000003" customHeight="1">
      <c r="A8" s="1479">
        <v>2014</v>
      </c>
      <c r="B8" s="897">
        <v>5669</v>
      </c>
      <c r="C8" s="897">
        <v>3798</v>
      </c>
      <c r="D8" s="897">
        <v>2203</v>
      </c>
      <c r="E8" s="897">
        <v>819159</v>
      </c>
      <c r="F8" s="897">
        <v>90675</v>
      </c>
      <c r="G8" s="897">
        <v>68006</v>
      </c>
      <c r="H8" s="897">
        <v>5870314</v>
      </c>
      <c r="I8" s="897">
        <v>8813</v>
      </c>
      <c r="J8" s="897">
        <v>6433</v>
      </c>
      <c r="K8" s="897">
        <v>887</v>
      </c>
      <c r="L8" s="897">
        <v>365</v>
      </c>
      <c r="M8" s="897">
        <v>212</v>
      </c>
      <c r="N8" s="897">
        <v>0</v>
      </c>
      <c r="O8" s="897">
        <v>0</v>
      </c>
      <c r="P8" s="897">
        <v>0</v>
      </c>
      <c r="Q8" s="1481">
        <v>2014</v>
      </c>
    </row>
    <row r="9" spans="1:20" s="187" customFormat="1" ht="39.950000000000003" customHeight="1">
      <c r="A9" s="1479">
        <v>2015</v>
      </c>
      <c r="B9" s="897">
        <v>6701</v>
      </c>
      <c r="C9" s="897">
        <v>4468</v>
      </c>
      <c r="D9" s="897">
        <v>2564</v>
      </c>
      <c r="E9" s="897">
        <v>814135</v>
      </c>
      <c r="F9" s="897">
        <v>90140</v>
      </c>
      <c r="G9" s="897">
        <v>67592</v>
      </c>
      <c r="H9" s="897">
        <v>6961352</v>
      </c>
      <c r="I9" s="897">
        <v>10197</v>
      </c>
      <c r="J9" s="897">
        <v>7454</v>
      </c>
      <c r="K9" s="897">
        <v>973</v>
      </c>
      <c r="L9" s="897">
        <v>418</v>
      </c>
      <c r="M9" s="897">
        <v>252</v>
      </c>
      <c r="N9" s="897">
        <v>0</v>
      </c>
      <c r="O9" s="897">
        <v>0</v>
      </c>
      <c r="P9" s="897">
        <v>0</v>
      </c>
      <c r="Q9" s="1481">
        <v>2015</v>
      </c>
    </row>
    <row r="10" spans="1:20" s="187" customFormat="1" ht="39.950000000000003" customHeight="1">
      <c r="A10" s="1480">
        <v>2016</v>
      </c>
      <c r="B10" s="897">
        <v>5720</v>
      </c>
      <c r="C10" s="897">
        <v>3860</v>
      </c>
      <c r="D10" s="897">
        <v>2194</v>
      </c>
      <c r="E10" s="897">
        <v>850574</v>
      </c>
      <c r="F10" s="897">
        <v>94703</v>
      </c>
      <c r="G10" s="897">
        <v>70738</v>
      </c>
      <c r="H10" s="897">
        <v>7960822</v>
      </c>
      <c r="I10" s="897">
        <v>11997</v>
      </c>
      <c r="J10" s="897">
        <v>7777</v>
      </c>
      <c r="K10" s="897">
        <v>1050</v>
      </c>
      <c r="L10" s="897">
        <v>451</v>
      </c>
      <c r="M10" s="897">
        <v>279</v>
      </c>
      <c r="N10" s="897">
        <v>0</v>
      </c>
      <c r="O10" s="897">
        <v>0</v>
      </c>
      <c r="P10" s="897">
        <v>0</v>
      </c>
      <c r="Q10" s="1482">
        <v>2016</v>
      </c>
    </row>
    <row r="11" spans="1:20" s="187" customFormat="1" ht="39.950000000000003" customHeight="1">
      <c r="A11" s="1480">
        <v>2017</v>
      </c>
      <c r="B11" s="897">
        <v>5586</v>
      </c>
      <c r="C11" s="897">
        <v>3770</v>
      </c>
      <c r="D11" s="897">
        <v>2143</v>
      </c>
      <c r="E11" s="897">
        <v>858065</v>
      </c>
      <c r="F11" s="897">
        <v>95537</v>
      </c>
      <c r="G11" s="897">
        <v>71361</v>
      </c>
      <c r="H11" s="897">
        <v>8219927</v>
      </c>
      <c r="I11" s="897">
        <v>12387</v>
      </c>
      <c r="J11" s="897">
        <v>8030</v>
      </c>
      <c r="K11" s="897">
        <v>1022</v>
      </c>
      <c r="L11" s="897">
        <v>439</v>
      </c>
      <c r="M11" s="897">
        <v>272</v>
      </c>
      <c r="N11" s="897">
        <v>0</v>
      </c>
      <c r="O11" s="897">
        <v>0</v>
      </c>
      <c r="P11" s="897">
        <v>0</v>
      </c>
      <c r="Q11" s="1482">
        <v>2017</v>
      </c>
    </row>
    <row r="12" spans="1:20" s="186" customFormat="1" ht="39.950000000000003" customHeight="1">
      <c r="A12" s="1480">
        <v>2018</v>
      </c>
      <c r="B12" s="897">
        <v>5781</v>
      </c>
      <c r="C12" s="897">
        <v>3902</v>
      </c>
      <c r="D12" s="897">
        <v>2214</v>
      </c>
      <c r="E12" s="897">
        <v>860143</v>
      </c>
      <c r="F12" s="897">
        <v>95733</v>
      </c>
      <c r="G12" s="897">
        <v>71478</v>
      </c>
      <c r="H12" s="897">
        <v>8335935</v>
      </c>
      <c r="I12" s="897">
        <v>12504</v>
      </c>
      <c r="J12" s="897">
        <v>8143</v>
      </c>
      <c r="K12" s="897">
        <v>983</v>
      </c>
      <c r="L12" s="897">
        <v>422</v>
      </c>
      <c r="M12" s="897">
        <v>262</v>
      </c>
      <c r="N12" s="897">
        <v>0</v>
      </c>
      <c r="O12" s="897">
        <v>0</v>
      </c>
      <c r="P12" s="897">
        <v>0</v>
      </c>
      <c r="Q12" s="1482">
        <v>2018</v>
      </c>
    </row>
    <row r="13" spans="1:20" s="187" customFormat="1" ht="39.950000000000003" customHeight="1">
      <c r="A13" s="939">
        <v>2019</v>
      </c>
      <c r="B13" s="898">
        <v>6149</v>
      </c>
      <c r="C13" s="898">
        <v>4265</v>
      </c>
      <c r="D13" s="898">
        <v>2431</v>
      </c>
      <c r="E13" s="898">
        <v>864561</v>
      </c>
      <c r="F13" s="898">
        <v>100992</v>
      </c>
      <c r="G13" s="898">
        <v>75744</v>
      </c>
      <c r="H13" s="898">
        <v>8498507</v>
      </c>
      <c r="I13" s="898">
        <v>13384</v>
      </c>
      <c r="J13" s="898">
        <v>8700</v>
      </c>
      <c r="K13" s="898">
        <v>1043</v>
      </c>
      <c r="L13" s="898">
        <v>489</v>
      </c>
      <c r="M13" s="898">
        <v>285</v>
      </c>
      <c r="N13" s="899">
        <v>0</v>
      </c>
      <c r="O13" s="899">
        <v>0</v>
      </c>
      <c r="P13" s="899">
        <v>0</v>
      </c>
      <c r="Q13" s="933">
        <v>2019</v>
      </c>
    </row>
    <row r="14" spans="1:20" s="187" customFormat="1" ht="5.85" customHeight="1">
      <c r="A14" s="403"/>
      <c r="B14" s="900"/>
      <c r="C14" s="900"/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901"/>
      <c r="O14" s="901"/>
      <c r="P14" s="901"/>
      <c r="Q14" s="403"/>
    </row>
    <row r="15" spans="1:20" s="32" customFormat="1" ht="14.1" customHeight="1">
      <c r="A15" s="1679" t="s">
        <v>1141</v>
      </c>
      <c r="B15" s="1788"/>
      <c r="C15" s="667"/>
      <c r="D15" s="667"/>
      <c r="E15" s="667"/>
      <c r="F15" s="902" t="s">
        <v>455</v>
      </c>
      <c r="G15" s="903"/>
      <c r="H15" s="903"/>
      <c r="I15" s="903"/>
      <c r="J15" s="903"/>
      <c r="K15" s="903"/>
      <c r="L15" s="903"/>
      <c r="M15" s="903"/>
      <c r="N15" s="903"/>
      <c r="O15" s="1782" t="s">
        <v>456</v>
      </c>
      <c r="P15" s="1782"/>
      <c r="Q15" s="1782"/>
    </row>
    <row r="16" spans="1:20" s="263" customFormat="1" ht="14.1" customHeight="1">
      <c r="A16" s="408" t="s">
        <v>1466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</row>
    <row r="17" spans="1:17" ht="14.1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9" t="s">
        <v>320</v>
      </c>
      <c r="Q17" s="188"/>
    </row>
    <row r="18" spans="1:17" ht="14.1" customHeight="1"/>
    <row r="19" spans="1:17" ht="14.1" customHeight="1"/>
  </sheetData>
  <mergeCells count="11">
    <mergeCell ref="O15:Q15"/>
    <mergeCell ref="A1:G1"/>
    <mergeCell ref="H1:Q1"/>
    <mergeCell ref="A4:A6"/>
    <mergeCell ref="B4:D4"/>
    <mergeCell ref="E4:G4"/>
    <mergeCell ref="H4:J4"/>
    <mergeCell ref="K4:M4"/>
    <mergeCell ref="N4:P4"/>
    <mergeCell ref="Q4:Q6"/>
    <mergeCell ref="A15:B15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zoomScaleNormal="100" zoomScaleSheetLayoutView="100" workbookViewId="0">
      <selection activeCell="A12" sqref="A12:C12"/>
    </sheetView>
  </sheetViews>
  <sheetFormatPr defaultColWidth="12.77734375" defaultRowHeight="12.75"/>
  <cols>
    <col min="1" max="1" width="11.21875" style="67" customWidth="1"/>
    <col min="2" max="3" width="7.109375" style="67" customWidth="1"/>
    <col min="4" max="4" width="7.21875" style="67" customWidth="1"/>
    <col min="5" max="5" width="7.6640625" style="67" customWidth="1"/>
    <col min="6" max="6" width="8.21875" style="67" customWidth="1"/>
    <col min="7" max="7" width="8.33203125" style="67" customWidth="1"/>
    <col min="8" max="9" width="8.88671875" style="67" customWidth="1"/>
    <col min="10" max="10" width="7.109375" style="67" customWidth="1"/>
    <col min="11" max="11" width="7.33203125" style="67" customWidth="1"/>
    <col min="12" max="12" width="6.77734375" style="67" customWidth="1"/>
    <col min="13" max="13" width="6.44140625" style="67" customWidth="1"/>
    <col min="14" max="14" width="8.33203125" style="67" customWidth="1"/>
    <col min="15" max="15" width="7.109375" style="67" customWidth="1"/>
    <col min="16" max="16" width="8.33203125" style="67" customWidth="1"/>
    <col min="17" max="18" width="8.21875" style="67" customWidth="1"/>
    <col min="19" max="19" width="10.77734375" style="67" customWidth="1"/>
    <col min="20" max="16384" width="12.77734375" style="67"/>
  </cols>
  <sheetData>
    <row r="1" spans="1:67" s="249" customFormat="1" ht="32.25" customHeight="1">
      <c r="A1" s="1770" t="s">
        <v>1467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  <c r="P1" s="1770"/>
      <c r="Q1" s="1770"/>
      <c r="R1" s="1770"/>
      <c r="S1" s="1770"/>
      <c r="T1" s="904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</row>
    <row r="2" spans="1:67" s="60" customFormat="1" ht="21" customHeight="1">
      <c r="A2" s="797" t="s">
        <v>1468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800" t="s">
        <v>173</v>
      </c>
      <c r="T2" s="797"/>
    </row>
    <row r="3" spans="1:67" s="60" customFormat="1" ht="60" customHeight="1">
      <c r="A3" s="1627" t="s">
        <v>1265</v>
      </c>
      <c r="B3" s="929" t="s">
        <v>518</v>
      </c>
      <c r="C3" s="388" t="s">
        <v>1144</v>
      </c>
      <c r="D3" s="388" t="s">
        <v>1145</v>
      </c>
      <c r="E3" s="1791" t="s">
        <v>1146</v>
      </c>
      <c r="F3" s="1705"/>
      <c r="G3" s="1705"/>
      <c r="H3" s="1705"/>
      <c r="I3" s="905" t="s">
        <v>1147</v>
      </c>
      <c r="J3" s="783" t="s">
        <v>1148</v>
      </c>
      <c r="K3" s="906" t="s">
        <v>1149</v>
      </c>
      <c r="L3" s="1791" t="s">
        <v>1150</v>
      </c>
      <c r="M3" s="1791"/>
      <c r="N3" s="1791"/>
      <c r="O3" s="1791"/>
      <c r="P3" s="1791"/>
      <c r="Q3" s="1791"/>
      <c r="R3" s="1791"/>
      <c r="S3" s="1792" t="s">
        <v>1469</v>
      </c>
      <c r="T3" s="1627" t="s">
        <v>1266</v>
      </c>
    </row>
    <row r="4" spans="1:67" s="60" customFormat="1" ht="60" customHeight="1">
      <c r="A4" s="1789"/>
      <c r="B4" s="930"/>
      <c r="C4" s="392"/>
      <c r="D4" s="392"/>
      <c r="E4" s="392" t="s">
        <v>1151</v>
      </c>
      <c r="F4" s="907" t="s">
        <v>1152</v>
      </c>
      <c r="G4" s="692" t="s">
        <v>1153</v>
      </c>
      <c r="H4" s="692" t="s">
        <v>1154</v>
      </c>
      <c r="I4" s="908"/>
      <c r="J4" s="785" t="s">
        <v>1155</v>
      </c>
      <c r="K4" s="909" t="s">
        <v>1155</v>
      </c>
      <c r="L4" s="392" t="s">
        <v>1151</v>
      </c>
      <c r="M4" s="907" t="s">
        <v>1156</v>
      </c>
      <c r="N4" s="910" t="s">
        <v>1157</v>
      </c>
      <c r="O4" s="910" t="s">
        <v>1158</v>
      </c>
      <c r="P4" s="910" t="s">
        <v>1159</v>
      </c>
      <c r="Q4" s="910" t="s">
        <v>1160</v>
      </c>
      <c r="R4" s="910" t="s">
        <v>1470</v>
      </c>
      <c r="S4" s="1793"/>
      <c r="T4" s="1789"/>
    </row>
    <row r="5" spans="1:67" s="60" customFormat="1" ht="75" customHeight="1">
      <c r="A5" s="1628"/>
      <c r="B5" s="931" t="s">
        <v>5</v>
      </c>
      <c r="C5" s="911" t="s">
        <v>1161</v>
      </c>
      <c r="D5" s="912" t="s">
        <v>1162</v>
      </c>
      <c r="E5" s="788" t="s">
        <v>1163</v>
      </c>
      <c r="F5" s="788" t="s">
        <v>1471</v>
      </c>
      <c r="G5" s="788" t="s">
        <v>1472</v>
      </c>
      <c r="H5" s="788" t="s">
        <v>1473</v>
      </c>
      <c r="I5" s="788" t="s">
        <v>1164</v>
      </c>
      <c r="J5" s="895" t="s">
        <v>1165</v>
      </c>
      <c r="K5" s="913" t="s">
        <v>1166</v>
      </c>
      <c r="L5" s="788" t="s">
        <v>1163</v>
      </c>
      <c r="M5" s="788" t="s">
        <v>1167</v>
      </c>
      <c r="N5" s="788" t="s">
        <v>1168</v>
      </c>
      <c r="O5" s="788" t="s">
        <v>1169</v>
      </c>
      <c r="P5" s="914" t="s">
        <v>1170</v>
      </c>
      <c r="Q5" s="788" t="s">
        <v>1171</v>
      </c>
      <c r="R5" s="788" t="s">
        <v>1172</v>
      </c>
      <c r="S5" s="935" t="s">
        <v>1474</v>
      </c>
      <c r="T5" s="1628"/>
    </row>
    <row r="6" spans="1:67" s="62" customFormat="1" ht="27.75" customHeight="1">
      <c r="A6" s="927" t="s">
        <v>21</v>
      </c>
      <c r="B6" s="915">
        <v>865</v>
      </c>
      <c r="C6" s="916">
        <v>3</v>
      </c>
      <c r="D6" s="916">
        <v>2</v>
      </c>
      <c r="E6" s="916">
        <v>45</v>
      </c>
      <c r="F6" s="916">
        <v>37</v>
      </c>
      <c r="G6" s="916">
        <v>6</v>
      </c>
      <c r="H6" s="916">
        <v>2</v>
      </c>
      <c r="I6" s="916">
        <v>119</v>
      </c>
      <c r="J6" s="916">
        <v>3</v>
      </c>
      <c r="K6" s="916">
        <v>21</v>
      </c>
      <c r="L6" s="916">
        <v>672</v>
      </c>
      <c r="M6" s="916">
        <v>451</v>
      </c>
      <c r="N6" s="916" t="s">
        <v>4</v>
      </c>
      <c r="O6" s="916">
        <v>28</v>
      </c>
      <c r="P6" s="916">
        <v>54</v>
      </c>
      <c r="Q6" s="916">
        <v>1</v>
      </c>
      <c r="R6" s="916">
        <v>38</v>
      </c>
      <c r="S6" s="936"/>
      <c r="T6" s="855" t="s">
        <v>21</v>
      </c>
    </row>
    <row r="7" spans="1:67" s="62" customFormat="1" ht="27.75" customHeight="1">
      <c r="A7" s="927" t="s">
        <v>22</v>
      </c>
      <c r="B7" s="915">
        <v>910</v>
      </c>
      <c r="C7" s="916">
        <v>3</v>
      </c>
      <c r="D7" s="916">
        <v>2</v>
      </c>
      <c r="E7" s="916">
        <v>50</v>
      </c>
      <c r="F7" s="916">
        <v>42</v>
      </c>
      <c r="G7" s="916">
        <v>6</v>
      </c>
      <c r="H7" s="916">
        <v>2</v>
      </c>
      <c r="I7" s="916">
        <v>132</v>
      </c>
      <c r="J7" s="916">
        <v>4</v>
      </c>
      <c r="K7" s="916">
        <v>23</v>
      </c>
      <c r="L7" s="916">
        <v>696</v>
      </c>
      <c r="M7" s="916">
        <v>447</v>
      </c>
      <c r="N7" s="916">
        <v>1</v>
      </c>
      <c r="O7" s="916">
        <v>133</v>
      </c>
      <c r="P7" s="916">
        <v>69</v>
      </c>
      <c r="Q7" s="916">
        <v>5</v>
      </c>
      <c r="R7" s="916">
        <v>41</v>
      </c>
      <c r="S7" s="936"/>
      <c r="T7" s="855" t="s">
        <v>22</v>
      </c>
    </row>
    <row r="8" spans="1:67" s="62" customFormat="1" ht="27.75" customHeight="1">
      <c r="A8" s="854" t="s">
        <v>115</v>
      </c>
      <c r="B8" s="917">
        <v>1037</v>
      </c>
      <c r="C8" s="918">
        <v>3</v>
      </c>
      <c r="D8" s="918">
        <v>3</v>
      </c>
      <c r="E8" s="918">
        <v>50</v>
      </c>
      <c r="F8" s="918">
        <v>42</v>
      </c>
      <c r="G8" s="918">
        <v>7</v>
      </c>
      <c r="H8" s="918">
        <v>1</v>
      </c>
      <c r="I8" s="918">
        <v>134</v>
      </c>
      <c r="J8" s="918">
        <v>8</v>
      </c>
      <c r="K8" s="918">
        <v>25</v>
      </c>
      <c r="L8" s="918">
        <v>697</v>
      </c>
      <c r="M8" s="918">
        <v>429</v>
      </c>
      <c r="N8" s="918">
        <v>1</v>
      </c>
      <c r="O8" s="918">
        <v>135</v>
      </c>
      <c r="P8" s="918">
        <v>88</v>
      </c>
      <c r="Q8" s="918"/>
      <c r="R8" s="918">
        <v>44</v>
      </c>
      <c r="S8" s="937">
        <v>177</v>
      </c>
      <c r="T8" s="854" t="s">
        <v>115</v>
      </c>
    </row>
    <row r="9" spans="1:67" s="62" customFormat="1" ht="27.75" customHeight="1">
      <c r="A9" s="865" t="s">
        <v>47</v>
      </c>
      <c r="B9" s="919">
        <v>1112</v>
      </c>
      <c r="C9" s="920">
        <v>3</v>
      </c>
      <c r="D9" s="920">
        <v>3</v>
      </c>
      <c r="E9" s="920">
        <v>53</v>
      </c>
      <c r="F9" s="920">
        <v>46</v>
      </c>
      <c r="G9" s="920">
        <v>6</v>
      </c>
      <c r="H9" s="920">
        <v>1</v>
      </c>
      <c r="I9" s="920">
        <v>137</v>
      </c>
      <c r="J9" s="920">
        <v>9</v>
      </c>
      <c r="K9" s="920">
        <v>24</v>
      </c>
      <c r="L9" s="920">
        <v>697</v>
      </c>
      <c r="M9" s="920">
        <v>429</v>
      </c>
      <c r="N9" s="920">
        <v>1</v>
      </c>
      <c r="O9" s="920">
        <v>137</v>
      </c>
      <c r="P9" s="920">
        <v>92</v>
      </c>
      <c r="Q9" s="920">
        <v>0</v>
      </c>
      <c r="R9" s="920">
        <v>38</v>
      </c>
      <c r="S9" s="921">
        <v>186</v>
      </c>
      <c r="T9" s="854" t="s">
        <v>47</v>
      </c>
    </row>
    <row r="10" spans="1:67" s="62" customFormat="1" ht="27.75" customHeight="1">
      <c r="A10" s="865" t="s">
        <v>723</v>
      </c>
      <c r="B10" s="932">
        <v>1194</v>
      </c>
      <c r="C10" s="922">
        <v>3</v>
      </c>
      <c r="D10" s="922">
        <v>3</v>
      </c>
      <c r="E10" s="922">
        <v>59</v>
      </c>
      <c r="F10" s="922">
        <v>49</v>
      </c>
      <c r="G10" s="922">
        <v>9</v>
      </c>
      <c r="H10" s="922">
        <v>1</v>
      </c>
      <c r="I10" s="922">
        <v>128</v>
      </c>
      <c r="J10" s="922">
        <v>13</v>
      </c>
      <c r="K10" s="922">
        <v>28</v>
      </c>
      <c r="L10" s="922">
        <v>758</v>
      </c>
      <c r="M10" s="922">
        <v>459</v>
      </c>
      <c r="N10" s="922">
        <v>1</v>
      </c>
      <c r="O10" s="922">
        <v>144</v>
      </c>
      <c r="P10" s="922">
        <v>113</v>
      </c>
      <c r="Q10" s="922">
        <v>1</v>
      </c>
      <c r="R10" s="922">
        <v>40</v>
      </c>
      <c r="S10" s="938">
        <v>202</v>
      </c>
      <c r="T10" s="854" t="s">
        <v>723</v>
      </c>
    </row>
    <row r="11" spans="1:67" s="69" customFormat="1" ht="27.75" customHeight="1">
      <c r="A11" s="928" t="s">
        <v>1126</v>
      </c>
      <c r="B11" s="933">
        <v>1120</v>
      </c>
      <c r="C11" s="923">
        <v>3</v>
      </c>
      <c r="D11" s="923">
        <v>3</v>
      </c>
      <c r="E11" s="923">
        <v>61</v>
      </c>
      <c r="F11" s="923">
        <v>50</v>
      </c>
      <c r="G11" s="923">
        <v>9</v>
      </c>
      <c r="H11" s="923">
        <v>2</v>
      </c>
      <c r="I11" s="923">
        <v>118</v>
      </c>
      <c r="J11" s="923">
        <v>12</v>
      </c>
      <c r="K11" s="923">
        <v>32</v>
      </c>
      <c r="L11" s="923">
        <v>691</v>
      </c>
      <c r="M11" s="923">
        <v>397</v>
      </c>
      <c r="N11" s="923">
        <v>1</v>
      </c>
      <c r="O11" s="923">
        <v>143</v>
      </c>
      <c r="P11" s="923">
        <v>112</v>
      </c>
      <c r="Q11" s="923">
        <v>1</v>
      </c>
      <c r="R11" s="923">
        <v>37</v>
      </c>
      <c r="S11" s="939">
        <v>200</v>
      </c>
      <c r="T11" s="934" t="s">
        <v>1126</v>
      </c>
    </row>
    <row r="12" spans="1:67" s="64" customFormat="1" ht="18.75" customHeight="1">
      <c r="A12" s="1679" t="s">
        <v>1607</v>
      </c>
      <c r="B12" s="1788"/>
      <c r="C12" s="1788"/>
      <c r="D12" s="406"/>
      <c r="E12" s="406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1607" t="s">
        <v>1022</v>
      </c>
      <c r="S12" s="1607"/>
      <c r="T12" s="1607"/>
    </row>
    <row r="13" spans="1:67" s="75" customFormat="1" ht="18.75" customHeight="1">
      <c r="A13" s="1570" t="s">
        <v>1475</v>
      </c>
      <c r="B13" s="1570"/>
      <c r="C13" s="1570"/>
      <c r="D13" s="1570"/>
      <c r="E13" s="406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</row>
    <row r="14" spans="1:67" s="75" customFormat="1">
      <c r="A14" s="1790" t="s">
        <v>1476</v>
      </c>
      <c r="B14" s="1790"/>
      <c r="C14" s="1790"/>
      <c r="D14" s="1790"/>
      <c r="E14" s="1790"/>
      <c r="F14" s="924"/>
      <c r="G14" s="924"/>
      <c r="H14" s="924"/>
      <c r="I14" s="924"/>
      <c r="J14" s="924"/>
      <c r="K14" s="924"/>
      <c r="L14" s="925"/>
      <c r="M14" s="925"/>
      <c r="N14" s="925"/>
      <c r="O14" s="925"/>
      <c r="P14" s="925"/>
      <c r="Q14" s="925"/>
      <c r="R14" s="925"/>
      <c r="S14" s="925"/>
      <c r="T14" s="926"/>
    </row>
    <row r="15" spans="1:67" s="75" customFormat="1"/>
    <row r="16" spans="1:67" s="75" customFormat="1"/>
    <row r="17" s="75" customFormat="1"/>
    <row r="18" s="75" customFormat="1"/>
    <row r="19" s="75" customFormat="1"/>
    <row r="20" s="75" customFormat="1"/>
    <row r="21" s="75" customFormat="1"/>
    <row r="22" s="75" customFormat="1"/>
    <row r="23" s="75" customFormat="1"/>
    <row r="24" s="75" customFormat="1"/>
    <row r="25" s="75" customFormat="1"/>
    <row r="26" s="75" customFormat="1"/>
    <row r="27" s="75" customFormat="1"/>
    <row r="28" s="75" customFormat="1"/>
    <row r="29" s="75" customFormat="1"/>
    <row r="30" s="75" customFormat="1"/>
    <row r="31" s="75" customFormat="1"/>
    <row r="32" s="75" customFormat="1"/>
    <row r="33" s="75" customFormat="1"/>
    <row r="34" s="75" customFormat="1"/>
    <row r="35" s="75" customFormat="1"/>
    <row r="36" s="75" customFormat="1"/>
    <row r="37" s="75" customFormat="1"/>
    <row r="38" s="75" customFormat="1"/>
    <row r="39" s="75" customFormat="1"/>
    <row r="40" s="75" customFormat="1"/>
    <row r="41" s="75" customFormat="1"/>
    <row r="42" s="75" customFormat="1"/>
    <row r="43" s="75" customFormat="1"/>
    <row r="44" s="75" customFormat="1"/>
    <row r="45" s="75" customFormat="1"/>
    <row r="46" s="75" customFormat="1"/>
    <row r="47" s="75" customFormat="1"/>
    <row r="48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75" customFormat="1"/>
    <row r="59" s="75" customFormat="1"/>
    <row r="60" s="75" customFormat="1"/>
    <row r="61" s="75" customFormat="1"/>
    <row r="62" s="75" customFormat="1"/>
    <row r="63" s="75" customFormat="1"/>
    <row r="64" s="75" customFormat="1"/>
    <row r="65" s="75" customFormat="1"/>
    <row r="66" s="75" customFormat="1"/>
    <row r="67" s="75" customFormat="1"/>
    <row r="68" s="75" customFormat="1"/>
    <row r="69" s="75" customFormat="1"/>
    <row r="70" s="75" customFormat="1"/>
    <row r="71" s="75" customFormat="1"/>
    <row r="72" s="75" customFormat="1"/>
    <row r="73" s="75" customFormat="1"/>
    <row r="74" s="75" customFormat="1"/>
    <row r="75" s="75" customFormat="1"/>
    <row r="76" s="75" customFormat="1"/>
    <row r="77" s="75" customFormat="1"/>
    <row r="78" s="75" customFormat="1"/>
    <row r="79" s="75" customFormat="1"/>
    <row r="80" s="75" customFormat="1"/>
    <row r="81" s="75" customFormat="1"/>
    <row r="82" s="75" customFormat="1"/>
    <row r="83" s="75" customFormat="1"/>
    <row r="84" s="75" customFormat="1"/>
    <row r="85" s="75" customFormat="1"/>
    <row r="86" s="75" customFormat="1"/>
    <row r="87" s="75" customFormat="1"/>
    <row r="88" s="75" customFormat="1"/>
    <row r="89" s="75" customFormat="1"/>
    <row r="90" s="75" customFormat="1"/>
    <row r="91" s="75" customFormat="1"/>
    <row r="92" s="75" customFormat="1"/>
    <row r="93" s="75" customFormat="1"/>
    <row r="94" s="75" customFormat="1"/>
    <row r="95" s="75" customFormat="1"/>
    <row r="96" s="75" customFormat="1"/>
    <row r="97" s="75" customFormat="1"/>
    <row r="98" s="75" customFormat="1"/>
    <row r="99" s="75" customFormat="1"/>
    <row r="100" s="75" customFormat="1"/>
    <row r="101" s="75" customFormat="1"/>
    <row r="102" s="75" customFormat="1"/>
    <row r="103" s="75" customFormat="1"/>
    <row r="104" s="75" customFormat="1"/>
    <row r="105" s="75" customFormat="1"/>
    <row r="106" s="75" customFormat="1"/>
    <row r="107" s="75" customFormat="1"/>
    <row r="108" s="75" customFormat="1"/>
    <row r="109" s="75" customFormat="1"/>
    <row r="110" s="75" customFormat="1"/>
    <row r="111" s="75" customFormat="1"/>
    <row r="112" s="75" customFormat="1"/>
    <row r="113" s="75" customFormat="1"/>
    <row r="114" s="75" customFormat="1"/>
    <row r="115" s="75" customFormat="1"/>
    <row r="116" s="75" customFormat="1"/>
    <row r="117" s="75" customFormat="1"/>
    <row r="118" s="75" customFormat="1"/>
    <row r="119" s="75" customFormat="1"/>
    <row r="120" s="75" customFormat="1"/>
    <row r="121" s="75" customFormat="1"/>
    <row r="122" s="75" customFormat="1"/>
    <row r="123" s="75" customFormat="1"/>
    <row r="124" s="75" customFormat="1"/>
    <row r="125" s="75" customFormat="1"/>
    <row r="126" s="75" customFormat="1"/>
    <row r="127" s="75" customFormat="1"/>
    <row r="128" s="75" customFormat="1"/>
    <row r="129" s="75" customFormat="1"/>
    <row r="130" s="75" customFormat="1"/>
    <row r="131" s="75" customFormat="1"/>
    <row r="132" s="75" customFormat="1"/>
    <row r="133" s="75" customFormat="1"/>
    <row r="134" s="75" customFormat="1"/>
    <row r="135" s="75" customFormat="1"/>
    <row r="136" s="75" customFormat="1"/>
    <row r="137" s="75" customFormat="1"/>
    <row r="138" s="75" customFormat="1"/>
    <row r="139" s="75" customFormat="1"/>
    <row r="140" s="75" customFormat="1"/>
    <row r="141" s="75" customFormat="1"/>
    <row r="142" s="75" customFormat="1"/>
    <row r="143" s="75" customFormat="1"/>
    <row r="144" s="75" customFormat="1"/>
    <row r="145" s="75" customFormat="1"/>
    <row r="146" s="75" customFormat="1"/>
    <row r="147" s="75" customFormat="1"/>
    <row r="148" s="75" customFormat="1"/>
    <row r="149" s="75" customFormat="1"/>
    <row r="150" s="75" customFormat="1"/>
    <row r="151" s="75" customFormat="1"/>
    <row r="152" s="75" customFormat="1"/>
    <row r="153" s="75" customFormat="1"/>
    <row r="154" s="75" customFormat="1"/>
    <row r="155" s="75" customFormat="1"/>
    <row r="156" s="75" customFormat="1"/>
    <row r="157" s="75" customFormat="1"/>
    <row r="158" s="75" customFormat="1"/>
    <row r="159" s="75" customFormat="1"/>
    <row r="160" s="75" customFormat="1"/>
    <row r="161" s="75" customFormat="1"/>
    <row r="162" s="75" customFormat="1"/>
    <row r="163" s="75" customFormat="1"/>
    <row r="164" s="75" customFormat="1"/>
    <row r="165" s="75" customFormat="1"/>
    <row r="166" s="75" customFormat="1"/>
    <row r="167" s="75" customFormat="1"/>
    <row r="168" s="75" customFormat="1"/>
    <row r="169" s="75" customFormat="1"/>
    <row r="170" s="75" customFormat="1"/>
    <row r="171" s="75" customFormat="1"/>
    <row r="172" s="75" customFormat="1"/>
    <row r="173" s="75" customFormat="1"/>
    <row r="174" s="75" customFormat="1"/>
    <row r="175" s="75" customFormat="1"/>
  </sheetData>
  <mergeCells count="10">
    <mergeCell ref="T3:T5"/>
    <mergeCell ref="A14:E14"/>
    <mergeCell ref="A1:S1"/>
    <mergeCell ref="A3:A5"/>
    <mergeCell ref="E3:H3"/>
    <mergeCell ref="L3:R3"/>
    <mergeCell ref="S3:S4"/>
    <mergeCell ref="A12:C12"/>
    <mergeCell ref="R12:T12"/>
    <mergeCell ref="A13:D13"/>
  </mergeCells>
  <phoneticPr fontId="2" type="noConversion"/>
  <pageMargins left="0.17" right="0.1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Normal="100" zoomScaleSheetLayoutView="100" workbookViewId="0">
      <selection activeCell="H20" sqref="H20"/>
    </sheetView>
  </sheetViews>
  <sheetFormatPr defaultColWidth="16.77734375" defaultRowHeight="12.75"/>
  <cols>
    <col min="1" max="1" width="10.6640625" style="82" customWidth="1"/>
    <col min="2" max="2" width="10.77734375" style="82" customWidth="1"/>
    <col min="3" max="3" width="9.6640625" style="82" bestFit="1" customWidth="1"/>
    <col min="4" max="4" width="11.5546875" style="82" customWidth="1"/>
    <col min="5" max="5" width="11.109375" style="82" customWidth="1"/>
    <col min="6" max="6" width="9.77734375" style="82" customWidth="1"/>
    <col min="7" max="7" width="11" style="82" customWidth="1"/>
    <col min="8" max="8" width="12.44140625" style="82" bestFit="1" customWidth="1"/>
    <col min="9" max="9" width="9.6640625" style="82" customWidth="1"/>
    <col min="10" max="10" width="10.44140625" style="82" customWidth="1"/>
    <col min="11" max="11" width="13.21875" style="82" customWidth="1"/>
    <col min="12" max="256" width="16.77734375" style="82"/>
    <col min="257" max="257" width="10.6640625" style="82" customWidth="1"/>
    <col min="258" max="258" width="10.77734375" style="82" customWidth="1"/>
    <col min="259" max="259" width="9.6640625" style="82" bestFit="1" customWidth="1"/>
    <col min="260" max="260" width="11.5546875" style="82" customWidth="1"/>
    <col min="261" max="261" width="11.109375" style="82" customWidth="1"/>
    <col min="262" max="262" width="9.77734375" style="82" customWidth="1"/>
    <col min="263" max="263" width="11" style="82" customWidth="1"/>
    <col min="264" max="264" width="12.44140625" style="82" bestFit="1" customWidth="1"/>
    <col min="265" max="265" width="9.6640625" style="82" customWidth="1"/>
    <col min="266" max="266" width="10.44140625" style="82" customWidth="1"/>
    <col min="267" max="267" width="13.21875" style="82" customWidth="1"/>
    <col min="268" max="512" width="16.77734375" style="82"/>
    <col min="513" max="513" width="10.6640625" style="82" customWidth="1"/>
    <col min="514" max="514" width="10.77734375" style="82" customWidth="1"/>
    <col min="515" max="515" width="9.6640625" style="82" bestFit="1" customWidth="1"/>
    <col min="516" max="516" width="11.5546875" style="82" customWidth="1"/>
    <col min="517" max="517" width="11.109375" style="82" customWidth="1"/>
    <col min="518" max="518" width="9.77734375" style="82" customWidth="1"/>
    <col min="519" max="519" width="11" style="82" customWidth="1"/>
    <col min="520" max="520" width="12.44140625" style="82" bestFit="1" customWidth="1"/>
    <col min="521" max="521" width="9.6640625" style="82" customWidth="1"/>
    <col min="522" max="522" width="10.44140625" style="82" customWidth="1"/>
    <col min="523" max="523" width="13.21875" style="82" customWidth="1"/>
    <col min="524" max="768" width="16.77734375" style="82"/>
    <col min="769" max="769" width="10.6640625" style="82" customWidth="1"/>
    <col min="770" max="770" width="10.77734375" style="82" customWidth="1"/>
    <col min="771" max="771" width="9.6640625" style="82" bestFit="1" customWidth="1"/>
    <col min="772" max="772" width="11.5546875" style="82" customWidth="1"/>
    <col min="773" max="773" width="11.109375" style="82" customWidth="1"/>
    <col min="774" max="774" width="9.77734375" style="82" customWidth="1"/>
    <col min="775" max="775" width="11" style="82" customWidth="1"/>
    <col min="776" max="776" width="12.44140625" style="82" bestFit="1" customWidth="1"/>
    <col min="777" max="777" width="9.6640625" style="82" customWidth="1"/>
    <col min="778" max="778" width="10.44140625" style="82" customWidth="1"/>
    <col min="779" max="779" width="13.21875" style="82" customWidth="1"/>
    <col min="780" max="1024" width="16.77734375" style="82"/>
    <col min="1025" max="1025" width="10.6640625" style="82" customWidth="1"/>
    <col min="1026" max="1026" width="10.77734375" style="82" customWidth="1"/>
    <col min="1027" max="1027" width="9.6640625" style="82" bestFit="1" customWidth="1"/>
    <col min="1028" max="1028" width="11.5546875" style="82" customWidth="1"/>
    <col min="1029" max="1029" width="11.109375" style="82" customWidth="1"/>
    <col min="1030" max="1030" width="9.77734375" style="82" customWidth="1"/>
    <col min="1031" max="1031" width="11" style="82" customWidth="1"/>
    <col min="1032" max="1032" width="12.44140625" style="82" bestFit="1" customWidth="1"/>
    <col min="1033" max="1033" width="9.6640625" style="82" customWidth="1"/>
    <col min="1034" max="1034" width="10.44140625" style="82" customWidth="1"/>
    <col min="1035" max="1035" width="13.21875" style="82" customWidth="1"/>
    <col min="1036" max="1280" width="16.77734375" style="82"/>
    <col min="1281" max="1281" width="10.6640625" style="82" customWidth="1"/>
    <col min="1282" max="1282" width="10.77734375" style="82" customWidth="1"/>
    <col min="1283" max="1283" width="9.6640625" style="82" bestFit="1" customWidth="1"/>
    <col min="1284" max="1284" width="11.5546875" style="82" customWidth="1"/>
    <col min="1285" max="1285" width="11.109375" style="82" customWidth="1"/>
    <col min="1286" max="1286" width="9.77734375" style="82" customWidth="1"/>
    <col min="1287" max="1287" width="11" style="82" customWidth="1"/>
    <col min="1288" max="1288" width="12.44140625" style="82" bestFit="1" customWidth="1"/>
    <col min="1289" max="1289" width="9.6640625" style="82" customWidth="1"/>
    <col min="1290" max="1290" width="10.44140625" style="82" customWidth="1"/>
    <col min="1291" max="1291" width="13.21875" style="82" customWidth="1"/>
    <col min="1292" max="1536" width="16.77734375" style="82"/>
    <col min="1537" max="1537" width="10.6640625" style="82" customWidth="1"/>
    <col min="1538" max="1538" width="10.77734375" style="82" customWidth="1"/>
    <col min="1539" max="1539" width="9.6640625" style="82" bestFit="1" customWidth="1"/>
    <col min="1540" max="1540" width="11.5546875" style="82" customWidth="1"/>
    <col min="1541" max="1541" width="11.109375" style="82" customWidth="1"/>
    <col min="1542" max="1542" width="9.77734375" style="82" customWidth="1"/>
    <col min="1543" max="1543" width="11" style="82" customWidth="1"/>
    <col min="1544" max="1544" width="12.44140625" style="82" bestFit="1" customWidth="1"/>
    <col min="1545" max="1545" width="9.6640625" style="82" customWidth="1"/>
    <col min="1546" max="1546" width="10.44140625" style="82" customWidth="1"/>
    <col min="1547" max="1547" width="13.21875" style="82" customWidth="1"/>
    <col min="1548" max="1792" width="16.77734375" style="82"/>
    <col min="1793" max="1793" width="10.6640625" style="82" customWidth="1"/>
    <col min="1794" max="1794" width="10.77734375" style="82" customWidth="1"/>
    <col min="1795" max="1795" width="9.6640625" style="82" bestFit="1" customWidth="1"/>
    <col min="1796" max="1796" width="11.5546875" style="82" customWidth="1"/>
    <col min="1797" max="1797" width="11.109375" style="82" customWidth="1"/>
    <col min="1798" max="1798" width="9.77734375" style="82" customWidth="1"/>
    <col min="1799" max="1799" width="11" style="82" customWidth="1"/>
    <col min="1800" max="1800" width="12.44140625" style="82" bestFit="1" customWidth="1"/>
    <col min="1801" max="1801" width="9.6640625" style="82" customWidth="1"/>
    <col min="1802" max="1802" width="10.44140625" style="82" customWidth="1"/>
    <col min="1803" max="1803" width="13.21875" style="82" customWidth="1"/>
    <col min="1804" max="2048" width="16.77734375" style="82"/>
    <col min="2049" max="2049" width="10.6640625" style="82" customWidth="1"/>
    <col min="2050" max="2050" width="10.77734375" style="82" customWidth="1"/>
    <col min="2051" max="2051" width="9.6640625" style="82" bestFit="1" customWidth="1"/>
    <col min="2052" max="2052" width="11.5546875" style="82" customWidth="1"/>
    <col min="2053" max="2053" width="11.109375" style="82" customWidth="1"/>
    <col min="2054" max="2054" width="9.77734375" style="82" customWidth="1"/>
    <col min="2055" max="2055" width="11" style="82" customWidth="1"/>
    <col min="2056" max="2056" width="12.44140625" style="82" bestFit="1" customWidth="1"/>
    <col min="2057" max="2057" width="9.6640625" style="82" customWidth="1"/>
    <col min="2058" max="2058" width="10.44140625" style="82" customWidth="1"/>
    <col min="2059" max="2059" width="13.21875" style="82" customWidth="1"/>
    <col min="2060" max="2304" width="16.77734375" style="82"/>
    <col min="2305" max="2305" width="10.6640625" style="82" customWidth="1"/>
    <col min="2306" max="2306" width="10.77734375" style="82" customWidth="1"/>
    <col min="2307" max="2307" width="9.6640625" style="82" bestFit="1" customWidth="1"/>
    <col min="2308" max="2308" width="11.5546875" style="82" customWidth="1"/>
    <col min="2309" max="2309" width="11.109375" style="82" customWidth="1"/>
    <col min="2310" max="2310" width="9.77734375" style="82" customWidth="1"/>
    <col min="2311" max="2311" width="11" style="82" customWidth="1"/>
    <col min="2312" max="2312" width="12.44140625" style="82" bestFit="1" customWidth="1"/>
    <col min="2313" max="2313" width="9.6640625" style="82" customWidth="1"/>
    <col min="2314" max="2314" width="10.44140625" style="82" customWidth="1"/>
    <col min="2315" max="2315" width="13.21875" style="82" customWidth="1"/>
    <col min="2316" max="2560" width="16.77734375" style="82"/>
    <col min="2561" max="2561" width="10.6640625" style="82" customWidth="1"/>
    <col min="2562" max="2562" width="10.77734375" style="82" customWidth="1"/>
    <col min="2563" max="2563" width="9.6640625" style="82" bestFit="1" customWidth="1"/>
    <col min="2564" max="2564" width="11.5546875" style="82" customWidth="1"/>
    <col min="2565" max="2565" width="11.109375" style="82" customWidth="1"/>
    <col min="2566" max="2566" width="9.77734375" style="82" customWidth="1"/>
    <col min="2567" max="2567" width="11" style="82" customWidth="1"/>
    <col min="2568" max="2568" width="12.44140625" style="82" bestFit="1" customWidth="1"/>
    <col min="2569" max="2569" width="9.6640625" style="82" customWidth="1"/>
    <col min="2570" max="2570" width="10.44140625" style="82" customWidth="1"/>
    <col min="2571" max="2571" width="13.21875" style="82" customWidth="1"/>
    <col min="2572" max="2816" width="16.77734375" style="82"/>
    <col min="2817" max="2817" width="10.6640625" style="82" customWidth="1"/>
    <col min="2818" max="2818" width="10.77734375" style="82" customWidth="1"/>
    <col min="2819" max="2819" width="9.6640625" style="82" bestFit="1" customWidth="1"/>
    <col min="2820" max="2820" width="11.5546875" style="82" customWidth="1"/>
    <col min="2821" max="2821" width="11.109375" style="82" customWidth="1"/>
    <col min="2822" max="2822" width="9.77734375" style="82" customWidth="1"/>
    <col min="2823" max="2823" width="11" style="82" customWidth="1"/>
    <col min="2824" max="2824" width="12.44140625" style="82" bestFit="1" customWidth="1"/>
    <col min="2825" max="2825" width="9.6640625" style="82" customWidth="1"/>
    <col min="2826" max="2826" width="10.44140625" style="82" customWidth="1"/>
    <col min="2827" max="2827" width="13.21875" style="82" customWidth="1"/>
    <col min="2828" max="3072" width="16.77734375" style="82"/>
    <col min="3073" max="3073" width="10.6640625" style="82" customWidth="1"/>
    <col min="3074" max="3074" width="10.77734375" style="82" customWidth="1"/>
    <col min="3075" max="3075" width="9.6640625" style="82" bestFit="1" customWidth="1"/>
    <col min="3076" max="3076" width="11.5546875" style="82" customWidth="1"/>
    <col min="3077" max="3077" width="11.109375" style="82" customWidth="1"/>
    <col min="3078" max="3078" width="9.77734375" style="82" customWidth="1"/>
    <col min="3079" max="3079" width="11" style="82" customWidth="1"/>
    <col min="3080" max="3080" width="12.44140625" style="82" bestFit="1" customWidth="1"/>
    <col min="3081" max="3081" width="9.6640625" style="82" customWidth="1"/>
    <col min="3082" max="3082" width="10.44140625" style="82" customWidth="1"/>
    <col min="3083" max="3083" width="13.21875" style="82" customWidth="1"/>
    <col min="3084" max="3328" width="16.77734375" style="82"/>
    <col min="3329" max="3329" width="10.6640625" style="82" customWidth="1"/>
    <col min="3330" max="3330" width="10.77734375" style="82" customWidth="1"/>
    <col min="3331" max="3331" width="9.6640625" style="82" bestFit="1" customWidth="1"/>
    <col min="3332" max="3332" width="11.5546875" style="82" customWidth="1"/>
    <col min="3333" max="3333" width="11.109375" style="82" customWidth="1"/>
    <col min="3334" max="3334" width="9.77734375" style="82" customWidth="1"/>
    <col min="3335" max="3335" width="11" style="82" customWidth="1"/>
    <col min="3336" max="3336" width="12.44140625" style="82" bestFit="1" customWidth="1"/>
    <col min="3337" max="3337" width="9.6640625" style="82" customWidth="1"/>
    <col min="3338" max="3338" width="10.44140625" style="82" customWidth="1"/>
    <col min="3339" max="3339" width="13.21875" style="82" customWidth="1"/>
    <col min="3340" max="3584" width="16.77734375" style="82"/>
    <col min="3585" max="3585" width="10.6640625" style="82" customWidth="1"/>
    <col min="3586" max="3586" width="10.77734375" style="82" customWidth="1"/>
    <col min="3587" max="3587" width="9.6640625" style="82" bestFit="1" customWidth="1"/>
    <col min="3588" max="3588" width="11.5546875" style="82" customWidth="1"/>
    <col min="3589" max="3589" width="11.109375" style="82" customWidth="1"/>
    <col min="3590" max="3590" width="9.77734375" style="82" customWidth="1"/>
    <col min="3591" max="3591" width="11" style="82" customWidth="1"/>
    <col min="3592" max="3592" width="12.44140625" style="82" bestFit="1" customWidth="1"/>
    <col min="3593" max="3593" width="9.6640625" style="82" customWidth="1"/>
    <col min="3594" max="3594" width="10.44140625" style="82" customWidth="1"/>
    <col min="3595" max="3595" width="13.21875" style="82" customWidth="1"/>
    <col min="3596" max="3840" width="16.77734375" style="82"/>
    <col min="3841" max="3841" width="10.6640625" style="82" customWidth="1"/>
    <col min="3842" max="3842" width="10.77734375" style="82" customWidth="1"/>
    <col min="3843" max="3843" width="9.6640625" style="82" bestFit="1" customWidth="1"/>
    <col min="3844" max="3844" width="11.5546875" style="82" customWidth="1"/>
    <col min="3845" max="3845" width="11.109375" style="82" customWidth="1"/>
    <col min="3846" max="3846" width="9.77734375" style="82" customWidth="1"/>
    <col min="3847" max="3847" width="11" style="82" customWidth="1"/>
    <col min="3848" max="3848" width="12.44140625" style="82" bestFit="1" customWidth="1"/>
    <col min="3849" max="3849" width="9.6640625" style="82" customWidth="1"/>
    <col min="3850" max="3850" width="10.44140625" style="82" customWidth="1"/>
    <col min="3851" max="3851" width="13.21875" style="82" customWidth="1"/>
    <col min="3852" max="4096" width="16.77734375" style="82"/>
    <col min="4097" max="4097" width="10.6640625" style="82" customWidth="1"/>
    <col min="4098" max="4098" width="10.77734375" style="82" customWidth="1"/>
    <col min="4099" max="4099" width="9.6640625" style="82" bestFit="1" customWidth="1"/>
    <col min="4100" max="4100" width="11.5546875" style="82" customWidth="1"/>
    <col min="4101" max="4101" width="11.109375" style="82" customWidth="1"/>
    <col min="4102" max="4102" width="9.77734375" style="82" customWidth="1"/>
    <col min="4103" max="4103" width="11" style="82" customWidth="1"/>
    <col min="4104" max="4104" width="12.44140625" style="82" bestFit="1" customWidth="1"/>
    <col min="4105" max="4105" width="9.6640625" style="82" customWidth="1"/>
    <col min="4106" max="4106" width="10.44140625" style="82" customWidth="1"/>
    <col min="4107" max="4107" width="13.21875" style="82" customWidth="1"/>
    <col min="4108" max="4352" width="16.77734375" style="82"/>
    <col min="4353" max="4353" width="10.6640625" style="82" customWidth="1"/>
    <col min="4354" max="4354" width="10.77734375" style="82" customWidth="1"/>
    <col min="4355" max="4355" width="9.6640625" style="82" bestFit="1" customWidth="1"/>
    <col min="4356" max="4356" width="11.5546875" style="82" customWidth="1"/>
    <col min="4357" max="4357" width="11.109375" style="82" customWidth="1"/>
    <col min="4358" max="4358" width="9.77734375" style="82" customWidth="1"/>
    <col min="4359" max="4359" width="11" style="82" customWidth="1"/>
    <col min="4360" max="4360" width="12.44140625" style="82" bestFit="1" customWidth="1"/>
    <col min="4361" max="4361" width="9.6640625" style="82" customWidth="1"/>
    <col min="4362" max="4362" width="10.44140625" style="82" customWidth="1"/>
    <col min="4363" max="4363" width="13.21875" style="82" customWidth="1"/>
    <col min="4364" max="4608" width="16.77734375" style="82"/>
    <col min="4609" max="4609" width="10.6640625" style="82" customWidth="1"/>
    <col min="4610" max="4610" width="10.77734375" style="82" customWidth="1"/>
    <col min="4611" max="4611" width="9.6640625" style="82" bestFit="1" customWidth="1"/>
    <col min="4612" max="4612" width="11.5546875" style="82" customWidth="1"/>
    <col min="4613" max="4613" width="11.109375" style="82" customWidth="1"/>
    <col min="4614" max="4614" width="9.77734375" style="82" customWidth="1"/>
    <col min="4615" max="4615" width="11" style="82" customWidth="1"/>
    <col min="4616" max="4616" width="12.44140625" style="82" bestFit="1" customWidth="1"/>
    <col min="4617" max="4617" width="9.6640625" style="82" customWidth="1"/>
    <col min="4618" max="4618" width="10.44140625" style="82" customWidth="1"/>
    <col min="4619" max="4619" width="13.21875" style="82" customWidth="1"/>
    <col min="4620" max="4864" width="16.77734375" style="82"/>
    <col min="4865" max="4865" width="10.6640625" style="82" customWidth="1"/>
    <col min="4866" max="4866" width="10.77734375" style="82" customWidth="1"/>
    <col min="4867" max="4867" width="9.6640625" style="82" bestFit="1" customWidth="1"/>
    <col min="4868" max="4868" width="11.5546875" style="82" customWidth="1"/>
    <col min="4869" max="4869" width="11.109375" style="82" customWidth="1"/>
    <col min="4870" max="4870" width="9.77734375" style="82" customWidth="1"/>
    <col min="4871" max="4871" width="11" style="82" customWidth="1"/>
    <col min="4872" max="4872" width="12.44140625" style="82" bestFit="1" customWidth="1"/>
    <col min="4873" max="4873" width="9.6640625" style="82" customWidth="1"/>
    <col min="4874" max="4874" width="10.44140625" style="82" customWidth="1"/>
    <col min="4875" max="4875" width="13.21875" style="82" customWidth="1"/>
    <col min="4876" max="5120" width="16.77734375" style="82"/>
    <col min="5121" max="5121" width="10.6640625" style="82" customWidth="1"/>
    <col min="5122" max="5122" width="10.77734375" style="82" customWidth="1"/>
    <col min="5123" max="5123" width="9.6640625" style="82" bestFit="1" customWidth="1"/>
    <col min="5124" max="5124" width="11.5546875" style="82" customWidth="1"/>
    <col min="5125" max="5125" width="11.109375" style="82" customWidth="1"/>
    <col min="5126" max="5126" width="9.77734375" style="82" customWidth="1"/>
    <col min="5127" max="5127" width="11" style="82" customWidth="1"/>
    <col min="5128" max="5128" width="12.44140625" style="82" bestFit="1" customWidth="1"/>
    <col min="5129" max="5129" width="9.6640625" style="82" customWidth="1"/>
    <col min="5130" max="5130" width="10.44140625" style="82" customWidth="1"/>
    <col min="5131" max="5131" width="13.21875" style="82" customWidth="1"/>
    <col min="5132" max="5376" width="16.77734375" style="82"/>
    <col min="5377" max="5377" width="10.6640625" style="82" customWidth="1"/>
    <col min="5378" max="5378" width="10.77734375" style="82" customWidth="1"/>
    <col min="5379" max="5379" width="9.6640625" style="82" bestFit="1" customWidth="1"/>
    <col min="5380" max="5380" width="11.5546875" style="82" customWidth="1"/>
    <col min="5381" max="5381" width="11.109375" style="82" customWidth="1"/>
    <col min="5382" max="5382" width="9.77734375" style="82" customWidth="1"/>
    <col min="5383" max="5383" width="11" style="82" customWidth="1"/>
    <col min="5384" max="5384" width="12.44140625" style="82" bestFit="1" customWidth="1"/>
    <col min="5385" max="5385" width="9.6640625" style="82" customWidth="1"/>
    <col min="5386" max="5386" width="10.44140625" style="82" customWidth="1"/>
    <col min="5387" max="5387" width="13.21875" style="82" customWidth="1"/>
    <col min="5388" max="5632" width="16.77734375" style="82"/>
    <col min="5633" max="5633" width="10.6640625" style="82" customWidth="1"/>
    <col min="5634" max="5634" width="10.77734375" style="82" customWidth="1"/>
    <col min="5635" max="5635" width="9.6640625" style="82" bestFit="1" customWidth="1"/>
    <col min="5636" max="5636" width="11.5546875" style="82" customWidth="1"/>
    <col min="5637" max="5637" width="11.109375" style="82" customWidth="1"/>
    <col min="5638" max="5638" width="9.77734375" style="82" customWidth="1"/>
    <col min="5639" max="5639" width="11" style="82" customWidth="1"/>
    <col min="5640" max="5640" width="12.44140625" style="82" bestFit="1" customWidth="1"/>
    <col min="5641" max="5641" width="9.6640625" style="82" customWidth="1"/>
    <col min="5642" max="5642" width="10.44140625" style="82" customWidth="1"/>
    <col min="5643" max="5643" width="13.21875" style="82" customWidth="1"/>
    <col min="5644" max="5888" width="16.77734375" style="82"/>
    <col min="5889" max="5889" width="10.6640625" style="82" customWidth="1"/>
    <col min="5890" max="5890" width="10.77734375" style="82" customWidth="1"/>
    <col min="5891" max="5891" width="9.6640625" style="82" bestFit="1" customWidth="1"/>
    <col min="5892" max="5892" width="11.5546875" style="82" customWidth="1"/>
    <col min="5893" max="5893" width="11.109375" style="82" customWidth="1"/>
    <col min="5894" max="5894" width="9.77734375" style="82" customWidth="1"/>
    <col min="5895" max="5895" width="11" style="82" customWidth="1"/>
    <col min="5896" max="5896" width="12.44140625" style="82" bestFit="1" customWidth="1"/>
    <col min="5897" max="5897" width="9.6640625" style="82" customWidth="1"/>
    <col min="5898" max="5898" width="10.44140625" style="82" customWidth="1"/>
    <col min="5899" max="5899" width="13.21875" style="82" customWidth="1"/>
    <col min="5900" max="6144" width="16.77734375" style="82"/>
    <col min="6145" max="6145" width="10.6640625" style="82" customWidth="1"/>
    <col min="6146" max="6146" width="10.77734375" style="82" customWidth="1"/>
    <col min="6147" max="6147" width="9.6640625" style="82" bestFit="1" customWidth="1"/>
    <col min="6148" max="6148" width="11.5546875" style="82" customWidth="1"/>
    <col min="6149" max="6149" width="11.109375" style="82" customWidth="1"/>
    <col min="6150" max="6150" width="9.77734375" style="82" customWidth="1"/>
    <col min="6151" max="6151" width="11" style="82" customWidth="1"/>
    <col min="6152" max="6152" width="12.44140625" style="82" bestFit="1" customWidth="1"/>
    <col min="6153" max="6153" width="9.6640625" style="82" customWidth="1"/>
    <col min="6154" max="6154" width="10.44140625" style="82" customWidth="1"/>
    <col min="6155" max="6155" width="13.21875" style="82" customWidth="1"/>
    <col min="6156" max="6400" width="16.77734375" style="82"/>
    <col min="6401" max="6401" width="10.6640625" style="82" customWidth="1"/>
    <col min="6402" max="6402" width="10.77734375" style="82" customWidth="1"/>
    <col min="6403" max="6403" width="9.6640625" style="82" bestFit="1" customWidth="1"/>
    <col min="6404" max="6404" width="11.5546875" style="82" customWidth="1"/>
    <col min="6405" max="6405" width="11.109375" style="82" customWidth="1"/>
    <col min="6406" max="6406" width="9.77734375" style="82" customWidth="1"/>
    <col min="6407" max="6407" width="11" style="82" customWidth="1"/>
    <col min="6408" max="6408" width="12.44140625" style="82" bestFit="1" customWidth="1"/>
    <col min="6409" max="6409" width="9.6640625" style="82" customWidth="1"/>
    <col min="6410" max="6410" width="10.44140625" style="82" customWidth="1"/>
    <col min="6411" max="6411" width="13.21875" style="82" customWidth="1"/>
    <col min="6412" max="6656" width="16.77734375" style="82"/>
    <col min="6657" max="6657" width="10.6640625" style="82" customWidth="1"/>
    <col min="6658" max="6658" width="10.77734375" style="82" customWidth="1"/>
    <col min="6659" max="6659" width="9.6640625" style="82" bestFit="1" customWidth="1"/>
    <col min="6660" max="6660" width="11.5546875" style="82" customWidth="1"/>
    <col min="6661" max="6661" width="11.109375" style="82" customWidth="1"/>
    <col min="6662" max="6662" width="9.77734375" style="82" customWidth="1"/>
    <col min="6663" max="6663" width="11" style="82" customWidth="1"/>
    <col min="6664" max="6664" width="12.44140625" style="82" bestFit="1" customWidth="1"/>
    <col min="6665" max="6665" width="9.6640625" style="82" customWidth="1"/>
    <col min="6666" max="6666" width="10.44140625" style="82" customWidth="1"/>
    <col min="6667" max="6667" width="13.21875" style="82" customWidth="1"/>
    <col min="6668" max="6912" width="16.77734375" style="82"/>
    <col min="6913" max="6913" width="10.6640625" style="82" customWidth="1"/>
    <col min="6914" max="6914" width="10.77734375" style="82" customWidth="1"/>
    <col min="6915" max="6915" width="9.6640625" style="82" bestFit="1" customWidth="1"/>
    <col min="6916" max="6916" width="11.5546875" style="82" customWidth="1"/>
    <col min="6917" max="6917" width="11.109375" style="82" customWidth="1"/>
    <col min="6918" max="6918" width="9.77734375" style="82" customWidth="1"/>
    <col min="6919" max="6919" width="11" style="82" customWidth="1"/>
    <col min="6920" max="6920" width="12.44140625" style="82" bestFit="1" customWidth="1"/>
    <col min="6921" max="6921" width="9.6640625" style="82" customWidth="1"/>
    <col min="6922" max="6922" width="10.44140625" style="82" customWidth="1"/>
    <col min="6923" max="6923" width="13.21875" style="82" customWidth="1"/>
    <col min="6924" max="7168" width="16.77734375" style="82"/>
    <col min="7169" max="7169" width="10.6640625" style="82" customWidth="1"/>
    <col min="7170" max="7170" width="10.77734375" style="82" customWidth="1"/>
    <col min="7171" max="7171" width="9.6640625" style="82" bestFit="1" customWidth="1"/>
    <col min="7172" max="7172" width="11.5546875" style="82" customWidth="1"/>
    <col min="7173" max="7173" width="11.109375" style="82" customWidth="1"/>
    <col min="7174" max="7174" width="9.77734375" style="82" customWidth="1"/>
    <col min="7175" max="7175" width="11" style="82" customWidth="1"/>
    <col min="7176" max="7176" width="12.44140625" style="82" bestFit="1" customWidth="1"/>
    <col min="7177" max="7177" width="9.6640625" style="82" customWidth="1"/>
    <col min="7178" max="7178" width="10.44140625" style="82" customWidth="1"/>
    <col min="7179" max="7179" width="13.21875" style="82" customWidth="1"/>
    <col min="7180" max="7424" width="16.77734375" style="82"/>
    <col min="7425" max="7425" width="10.6640625" style="82" customWidth="1"/>
    <col min="7426" max="7426" width="10.77734375" style="82" customWidth="1"/>
    <col min="7427" max="7427" width="9.6640625" style="82" bestFit="1" customWidth="1"/>
    <col min="7428" max="7428" width="11.5546875" style="82" customWidth="1"/>
    <col min="7429" max="7429" width="11.109375" style="82" customWidth="1"/>
    <col min="7430" max="7430" width="9.77734375" style="82" customWidth="1"/>
    <col min="7431" max="7431" width="11" style="82" customWidth="1"/>
    <col min="7432" max="7432" width="12.44140625" style="82" bestFit="1" customWidth="1"/>
    <col min="7433" max="7433" width="9.6640625" style="82" customWidth="1"/>
    <col min="7434" max="7434" width="10.44140625" style="82" customWidth="1"/>
    <col min="7435" max="7435" width="13.21875" style="82" customWidth="1"/>
    <col min="7436" max="7680" width="16.77734375" style="82"/>
    <col min="7681" max="7681" width="10.6640625" style="82" customWidth="1"/>
    <col min="7682" max="7682" width="10.77734375" style="82" customWidth="1"/>
    <col min="7683" max="7683" width="9.6640625" style="82" bestFit="1" customWidth="1"/>
    <col min="7684" max="7684" width="11.5546875" style="82" customWidth="1"/>
    <col min="7685" max="7685" width="11.109375" style="82" customWidth="1"/>
    <col min="7686" max="7686" width="9.77734375" style="82" customWidth="1"/>
    <col min="7687" max="7687" width="11" style="82" customWidth="1"/>
    <col min="7688" max="7688" width="12.44140625" style="82" bestFit="1" customWidth="1"/>
    <col min="7689" max="7689" width="9.6640625" style="82" customWidth="1"/>
    <col min="7690" max="7690" width="10.44140625" style="82" customWidth="1"/>
    <col min="7691" max="7691" width="13.21875" style="82" customWidth="1"/>
    <col min="7692" max="7936" width="16.77734375" style="82"/>
    <col min="7937" max="7937" width="10.6640625" style="82" customWidth="1"/>
    <col min="7938" max="7938" width="10.77734375" style="82" customWidth="1"/>
    <col min="7939" max="7939" width="9.6640625" style="82" bestFit="1" customWidth="1"/>
    <col min="7940" max="7940" width="11.5546875" style="82" customWidth="1"/>
    <col min="7941" max="7941" width="11.109375" style="82" customWidth="1"/>
    <col min="7942" max="7942" width="9.77734375" style="82" customWidth="1"/>
    <col min="7943" max="7943" width="11" style="82" customWidth="1"/>
    <col min="7944" max="7944" width="12.44140625" style="82" bestFit="1" customWidth="1"/>
    <col min="7945" max="7945" width="9.6640625" style="82" customWidth="1"/>
    <col min="7946" max="7946" width="10.44140625" style="82" customWidth="1"/>
    <col min="7947" max="7947" width="13.21875" style="82" customWidth="1"/>
    <col min="7948" max="8192" width="16.77734375" style="82"/>
    <col min="8193" max="8193" width="10.6640625" style="82" customWidth="1"/>
    <col min="8194" max="8194" width="10.77734375" style="82" customWidth="1"/>
    <col min="8195" max="8195" width="9.6640625" style="82" bestFit="1" customWidth="1"/>
    <col min="8196" max="8196" width="11.5546875" style="82" customWidth="1"/>
    <col min="8197" max="8197" width="11.109375" style="82" customWidth="1"/>
    <col min="8198" max="8198" width="9.77734375" style="82" customWidth="1"/>
    <col min="8199" max="8199" width="11" style="82" customWidth="1"/>
    <col min="8200" max="8200" width="12.44140625" style="82" bestFit="1" customWidth="1"/>
    <col min="8201" max="8201" width="9.6640625" style="82" customWidth="1"/>
    <col min="8202" max="8202" width="10.44140625" style="82" customWidth="1"/>
    <col min="8203" max="8203" width="13.21875" style="82" customWidth="1"/>
    <col min="8204" max="8448" width="16.77734375" style="82"/>
    <col min="8449" max="8449" width="10.6640625" style="82" customWidth="1"/>
    <col min="8450" max="8450" width="10.77734375" style="82" customWidth="1"/>
    <col min="8451" max="8451" width="9.6640625" style="82" bestFit="1" customWidth="1"/>
    <col min="8452" max="8452" width="11.5546875" style="82" customWidth="1"/>
    <col min="8453" max="8453" width="11.109375" style="82" customWidth="1"/>
    <col min="8454" max="8454" width="9.77734375" style="82" customWidth="1"/>
    <col min="8455" max="8455" width="11" style="82" customWidth="1"/>
    <col min="8456" max="8456" width="12.44140625" style="82" bestFit="1" customWidth="1"/>
    <col min="8457" max="8457" width="9.6640625" style="82" customWidth="1"/>
    <col min="8458" max="8458" width="10.44140625" style="82" customWidth="1"/>
    <col min="8459" max="8459" width="13.21875" style="82" customWidth="1"/>
    <col min="8460" max="8704" width="16.77734375" style="82"/>
    <col min="8705" max="8705" width="10.6640625" style="82" customWidth="1"/>
    <col min="8706" max="8706" width="10.77734375" style="82" customWidth="1"/>
    <col min="8707" max="8707" width="9.6640625" style="82" bestFit="1" customWidth="1"/>
    <col min="8708" max="8708" width="11.5546875" style="82" customWidth="1"/>
    <col min="8709" max="8709" width="11.109375" style="82" customWidth="1"/>
    <col min="8710" max="8710" width="9.77734375" style="82" customWidth="1"/>
    <col min="8711" max="8711" width="11" style="82" customWidth="1"/>
    <col min="8712" max="8712" width="12.44140625" style="82" bestFit="1" customWidth="1"/>
    <col min="8713" max="8713" width="9.6640625" style="82" customWidth="1"/>
    <col min="8714" max="8714" width="10.44140625" style="82" customWidth="1"/>
    <col min="8715" max="8715" width="13.21875" style="82" customWidth="1"/>
    <col min="8716" max="8960" width="16.77734375" style="82"/>
    <col min="8961" max="8961" width="10.6640625" style="82" customWidth="1"/>
    <col min="8962" max="8962" width="10.77734375" style="82" customWidth="1"/>
    <col min="8963" max="8963" width="9.6640625" style="82" bestFit="1" customWidth="1"/>
    <col min="8964" max="8964" width="11.5546875" style="82" customWidth="1"/>
    <col min="8965" max="8965" width="11.109375" style="82" customWidth="1"/>
    <col min="8966" max="8966" width="9.77734375" style="82" customWidth="1"/>
    <col min="8967" max="8967" width="11" style="82" customWidth="1"/>
    <col min="8968" max="8968" width="12.44140625" style="82" bestFit="1" customWidth="1"/>
    <col min="8969" max="8969" width="9.6640625" style="82" customWidth="1"/>
    <col min="8970" max="8970" width="10.44140625" style="82" customWidth="1"/>
    <col min="8971" max="8971" width="13.21875" style="82" customWidth="1"/>
    <col min="8972" max="9216" width="16.77734375" style="82"/>
    <col min="9217" max="9217" width="10.6640625" style="82" customWidth="1"/>
    <col min="9218" max="9218" width="10.77734375" style="82" customWidth="1"/>
    <col min="9219" max="9219" width="9.6640625" style="82" bestFit="1" customWidth="1"/>
    <col min="9220" max="9220" width="11.5546875" style="82" customWidth="1"/>
    <col min="9221" max="9221" width="11.109375" style="82" customWidth="1"/>
    <col min="9222" max="9222" width="9.77734375" style="82" customWidth="1"/>
    <col min="9223" max="9223" width="11" style="82" customWidth="1"/>
    <col min="9224" max="9224" width="12.44140625" style="82" bestFit="1" customWidth="1"/>
    <col min="9225" max="9225" width="9.6640625" style="82" customWidth="1"/>
    <col min="9226" max="9226" width="10.44140625" style="82" customWidth="1"/>
    <col min="9227" max="9227" width="13.21875" style="82" customWidth="1"/>
    <col min="9228" max="9472" width="16.77734375" style="82"/>
    <col min="9473" max="9473" width="10.6640625" style="82" customWidth="1"/>
    <col min="9474" max="9474" width="10.77734375" style="82" customWidth="1"/>
    <col min="9475" max="9475" width="9.6640625" style="82" bestFit="1" customWidth="1"/>
    <col min="9476" max="9476" width="11.5546875" style="82" customWidth="1"/>
    <col min="9477" max="9477" width="11.109375" style="82" customWidth="1"/>
    <col min="9478" max="9478" width="9.77734375" style="82" customWidth="1"/>
    <col min="9479" max="9479" width="11" style="82" customWidth="1"/>
    <col min="9480" max="9480" width="12.44140625" style="82" bestFit="1" customWidth="1"/>
    <col min="9481" max="9481" width="9.6640625" style="82" customWidth="1"/>
    <col min="9482" max="9482" width="10.44140625" style="82" customWidth="1"/>
    <col min="9483" max="9483" width="13.21875" style="82" customWidth="1"/>
    <col min="9484" max="9728" width="16.77734375" style="82"/>
    <col min="9729" max="9729" width="10.6640625" style="82" customWidth="1"/>
    <col min="9730" max="9730" width="10.77734375" style="82" customWidth="1"/>
    <col min="9731" max="9731" width="9.6640625" style="82" bestFit="1" customWidth="1"/>
    <col min="9732" max="9732" width="11.5546875" style="82" customWidth="1"/>
    <col min="9733" max="9733" width="11.109375" style="82" customWidth="1"/>
    <col min="9734" max="9734" width="9.77734375" style="82" customWidth="1"/>
    <col min="9735" max="9735" width="11" style="82" customWidth="1"/>
    <col min="9736" max="9736" width="12.44140625" style="82" bestFit="1" customWidth="1"/>
    <col min="9737" max="9737" width="9.6640625" style="82" customWidth="1"/>
    <col min="9738" max="9738" width="10.44140625" style="82" customWidth="1"/>
    <col min="9739" max="9739" width="13.21875" style="82" customWidth="1"/>
    <col min="9740" max="9984" width="16.77734375" style="82"/>
    <col min="9985" max="9985" width="10.6640625" style="82" customWidth="1"/>
    <col min="9986" max="9986" width="10.77734375" style="82" customWidth="1"/>
    <col min="9987" max="9987" width="9.6640625" style="82" bestFit="1" customWidth="1"/>
    <col min="9988" max="9988" width="11.5546875" style="82" customWidth="1"/>
    <col min="9989" max="9989" width="11.109375" style="82" customWidth="1"/>
    <col min="9990" max="9990" width="9.77734375" style="82" customWidth="1"/>
    <col min="9991" max="9991" width="11" style="82" customWidth="1"/>
    <col min="9992" max="9992" width="12.44140625" style="82" bestFit="1" customWidth="1"/>
    <col min="9993" max="9993" width="9.6640625" style="82" customWidth="1"/>
    <col min="9994" max="9994" width="10.44140625" style="82" customWidth="1"/>
    <col min="9995" max="9995" width="13.21875" style="82" customWidth="1"/>
    <col min="9996" max="10240" width="16.77734375" style="82"/>
    <col min="10241" max="10241" width="10.6640625" style="82" customWidth="1"/>
    <col min="10242" max="10242" width="10.77734375" style="82" customWidth="1"/>
    <col min="10243" max="10243" width="9.6640625" style="82" bestFit="1" customWidth="1"/>
    <col min="10244" max="10244" width="11.5546875" style="82" customWidth="1"/>
    <col min="10245" max="10245" width="11.109375" style="82" customWidth="1"/>
    <col min="10246" max="10246" width="9.77734375" style="82" customWidth="1"/>
    <col min="10247" max="10247" width="11" style="82" customWidth="1"/>
    <col min="10248" max="10248" width="12.44140625" style="82" bestFit="1" customWidth="1"/>
    <col min="10249" max="10249" width="9.6640625" style="82" customWidth="1"/>
    <col min="10250" max="10250" width="10.44140625" style="82" customWidth="1"/>
    <col min="10251" max="10251" width="13.21875" style="82" customWidth="1"/>
    <col min="10252" max="10496" width="16.77734375" style="82"/>
    <col min="10497" max="10497" width="10.6640625" style="82" customWidth="1"/>
    <col min="10498" max="10498" width="10.77734375" style="82" customWidth="1"/>
    <col min="10499" max="10499" width="9.6640625" style="82" bestFit="1" customWidth="1"/>
    <col min="10500" max="10500" width="11.5546875" style="82" customWidth="1"/>
    <col min="10501" max="10501" width="11.109375" style="82" customWidth="1"/>
    <col min="10502" max="10502" width="9.77734375" style="82" customWidth="1"/>
    <col min="10503" max="10503" width="11" style="82" customWidth="1"/>
    <col min="10504" max="10504" width="12.44140625" style="82" bestFit="1" customWidth="1"/>
    <col min="10505" max="10505" width="9.6640625" style="82" customWidth="1"/>
    <col min="10506" max="10506" width="10.44140625" style="82" customWidth="1"/>
    <col min="10507" max="10507" width="13.21875" style="82" customWidth="1"/>
    <col min="10508" max="10752" width="16.77734375" style="82"/>
    <col min="10753" max="10753" width="10.6640625" style="82" customWidth="1"/>
    <col min="10754" max="10754" width="10.77734375" style="82" customWidth="1"/>
    <col min="10755" max="10755" width="9.6640625" style="82" bestFit="1" customWidth="1"/>
    <col min="10756" max="10756" width="11.5546875" style="82" customWidth="1"/>
    <col min="10757" max="10757" width="11.109375" style="82" customWidth="1"/>
    <col min="10758" max="10758" width="9.77734375" style="82" customWidth="1"/>
    <col min="10759" max="10759" width="11" style="82" customWidth="1"/>
    <col min="10760" max="10760" width="12.44140625" style="82" bestFit="1" customWidth="1"/>
    <col min="10761" max="10761" width="9.6640625" style="82" customWidth="1"/>
    <col min="10762" max="10762" width="10.44140625" style="82" customWidth="1"/>
    <col min="10763" max="10763" width="13.21875" style="82" customWidth="1"/>
    <col min="10764" max="11008" width="16.77734375" style="82"/>
    <col min="11009" max="11009" width="10.6640625" style="82" customWidth="1"/>
    <col min="11010" max="11010" width="10.77734375" style="82" customWidth="1"/>
    <col min="11011" max="11011" width="9.6640625" style="82" bestFit="1" customWidth="1"/>
    <col min="11012" max="11012" width="11.5546875" style="82" customWidth="1"/>
    <col min="11013" max="11013" width="11.109375" style="82" customWidth="1"/>
    <col min="11014" max="11014" width="9.77734375" style="82" customWidth="1"/>
    <col min="11015" max="11015" width="11" style="82" customWidth="1"/>
    <col min="11016" max="11016" width="12.44140625" style="82" bestFit="1" customWidth="1"/>
    <col min="11017" max="11017" width="9.6640625" style="82" customWidth="1"/>
    <col min="11018" max="11018" width="10.44140625" style="82" customWidth="1"/>
    <col min="11019" max="11019" width="13.21875" style="82" customWidth="1"/>
    <col min="11020" max="11264" width="16.77734375" style="82"/>
    <col min="11265" max="11265" width="10.6640625" style="82" customWidth="1"/>
    <col min="11266" max="11266" width="10.77734375" style="82" customWidth="1"/>
    <col min="11267" max="11267" width="9.6640625" style="82" bestFit="1" customWidth="1"/>
    <col min="11268" max="11268" width="11.5546875" style="82" customWidth="1"/>
    <col min="11269" max="11269" width="11.109375" style="82" customWidth="1"/>
    <col min="11270" max="11270" width="9.77734375" style="82" customWidth="1"/>
    <col min="11271" max="11271" width="11" style="82" customWidth="1"/>
    <col min="11272" max="11272" width="12.44140625" style="82" bestFit="1" customWidth="1"/>
    <col min="11273" max="11273" width="9.6640625" style="82" customWidth="1"/>
    <col min="11274" max="11274" width="10.44140625" style="82" customWidth="1"/>
    <col min="11275" max="11275" width="13.21875" style="82" customWidth="1"/>
    <col min="11276" max="11520" width="16.77734375" style="82"/>
    <col min="11521" max="11521" width="10.6640625" style="82" customWidth="1"/>
    <col min="11522" max="11522" width="10.77734375" style="82" customWidth="1"/>
    <col min="11523" max="11523" width="9.6640625" style="82" bestFit="1" customWidth="1"/>
    <col min="11524" max="11524" width="11.5546875" style="82" customWidth="1"/>
    <col min="11525" max="11525" width="11.109375" style="82" customWidth="1"/>
    <col min="11526" max="11526" width="9.77734375" style="82" customWidth="1"/>
    <col min="11527" max="11527" width="11" style="82" customWidth="1"/>
    <col min="11528" max="11528" width="12.44140625" style="82" bestFit="1" customWidth="1"/>
    <col min="11529" max="11529" width="9.6640625" style="82" customWidth="1"/>
    <col min="11530" max="11530" width="10.44140625" style="82" customWidth="1"/>
    <col min="11531" max="11531" width="13.21875" style="82" customWidth="1"/>
    <col min="11532" max="11776" width="16.77734375" style="82"/>
    <col min="11777" max="11777" width="10.6640625" style="82" customWidth="1"/>
    <col min="11778" max="11778" width="10.77734375" style="82" customWidth="1"/>
    <col min="11779" max="11779" width="9.6640625" style="82" bestFit="1" customWidth="1"/>
    <col min="11780" max="11780" width="11.5546875" style="82" customWidth="1"/>
    <col min="11781" max="11781" width="11.109375" style="82" customWidth="1"/>
    <col min="11782" max="11782" width="9.77734375" style="82" customWidth="1"/>
    <col min="11783" max="11783" width="11" style="82" customWidth="1"/>
    <col min="11784" max="11784" width="12.44140625" style="82" bestFit="1" customWidth="1"/>
    <col min="11785" max="11785" width="9.6640625" style="82" customWidth="1"/>
    <col min="11786" max="11786" width="10.44140625" style="82" customWidth="1"/>
    <col min="11787" max="11787" width="13.21875" style="82" customWidth="1"/>
    <col min="11788" max="12032" width="16.77734375" style="82"/>
    <col min="12033" max="12033" width="10.6640625" style="82" customWidth="1"/>
    <col min="12034" max="12034" width="10.77734375" style="82" customWidth="1"/>
    <col min="12035" max="12035" width="9.6640625" style="82" bestFit="1" customWidth="1"/>
    <col min="12036" max="12036" width="11.5546875" style="82" customWidth="1"/>
    <col min="12037" max="12037" width="11.109375" style="82" customWidth="1"/>
    <col min="12038" max="12038" width="9.77734375" style="82" customWidth="1"/>
    <col min="12039" max="12039" width="11" style="82" customWidth="1"/>
    <col min="12040" max="12040" width="12.44140625" style="82" bestFit="1" customWidth="1"/>
    <col min="12041" max="12041" width="9.6640625" style="82" customWidth="1"/>
    <col min="12042" max="12042" width="10.44140625" style="82" customWidth="1"/>
    <col min="12043" max="12043" width="13.21875" style="82" customWidth="1"/>
    <col min="12044" max="12288" width="16.77734375" style="82"/>
    <col min="12289" max="12289" width="10.6640625" style="82" customWidth="1"/>
    <col min="12290" max="12290" width="10.77734375" style="82" customWidth="1"/>
    <col min="12291" max="12291" width="9.6640625" style="82" bestFit="1" customWidth="1"/>
    <col min="12292" max="12292" width="11.5546875" style="82" customWidth="1"/>
    <col min="12293" max="12293" width="11.109375" style="82" customWidth="1"/>
    <col min="12294" max="12294" width="9.77734375" style="82" customWidth="1"/>
    <col min="12295" max="12295" width="11" style="82" customWidth="1"/>
    <col min="12296" max="12296" width="12.44140625" style="82" bestFit="1" customWidth="1"/>
    <col min="12297" max="12297" width="9.6640625" style="82" customWidth="1"/>
    <col min="12298" max="12298" width="10.44140625" style="82" customWidth="1"/>
    <col min="12299" max="12299" width="13.21875" style="82" customWidth="1"/>
    <col min="12300" max="12544" width="16.77734375" style="82"/>
    <col min="12545" max="12545" width="10.6640625" style="82" customWidth="1"/>
    <col min="12546" max="12546" width="10.77734375" style="82" customWidth="1"/>
    <col min="12547" max="12547" width="9.6640625" style="82" bestFit="1" customWidth="1"/>
    <col min="12548" max="12548" width="11.5546875" style="82" customWidth="1"/>
    <col min="12549" max="12549" width="11.109375" style="82" customWidth="1"/>
    <col min="12550" max="12550" width="9.77734375" style="82" customWidth="1"/>
    <col min="12551" max="12551" width="11" style="82" customWidth="1"/>
    <col min="12552" max="12552" width="12.44140625" style="82" bestFit="1" customWidth="1"/>
    <col min="12553" max="12553" width="9.6640625" style="82" customWidth="1"/>
    <col min="12554" max="12554" width="10.44140625" style="82" customWidth="1"/>
    <col min="12555" max="12555" width="13.21875" style="82" customWidth="1"/>
    <col min="12556" max="12800" width="16.77734375" style="82"/>
    <col min="12801" max="12801" width="10.6640625" style="82" customWidth="1"/>
    <col min="12802" max="12802" width="10.77734375" style="82" customWidth="1"/>
    <col min="12803" max="12803" width="9.6640625" style="82" bestFit="1" customWidth="1"/>
    <col min="12804" max="12804" width="11.5546875" style="82" customWidth="1"/>
    <col min="12805" max="12805" width="11.109375" style="82" customWidth="1"/>
    <col min="12806" max="12806" width="9.77734375" style="82" customWidth="1"/>
    <col min="12807" max="12807" width="11" style="82" customWidth="1"/>
    <col min="12808" max="12808" width="12.44140625" style="82" bestFit="1" customWidth="1"/>
    <col min="12809" max="12809" width="9.6640625" style="82" customWidth="1"/>
    <col min="12810" max="12810" width="10.44140625" style="82" customWidth="1"/>
    <col min="12811" max="12811" width="13.21875" style="82" customWidth="1"/>
    <col min="12812" max="13056" width="16.77734375" style="82"/>
    <col min="13057" max="13057" width="10.6640625" style="82" customWidth="1"/>
    <col min="13058" max="13058" width="10.77734375" style="82" customWidth="1"/>
    <col min="13059" max="13059" width="9.6640625" style="82" bestFit="1" customWidth="1"/>
    <col min="13060" max="13060" width="11.5546875" style="82" customWidth="1"/>
    <col min="13061" max="13061" width="11.109375" style="82" customWidth="1"/>
    <col min="13062" max="13062" width="9.77734375" style="82" customWidth="1"/>
    <col min="13063" max="13063" width="11" style="82" customWidth="1"/>
    <col min="13064" max="13064" width="12.44140625" style="82" bestFit="1" customWidth="1"/>
    <col min="13065" max="13065" width="9.6640625" style="82" customWidth="1"/>
    <col min="13066" max="13066" width="10.44140625" style="82" customWidth="1"/>
    <col min="13067" max="13067" width="13.21875" style="82" customWidth="1"/>
    <col min="13068" max="13312" width="16.77734375" style="82"/>
    <col min="13313" max="13313" width="10.6640625" style="82" customWidth="1"/>
    <col min="13314" max="13314" width="10.77734375" style="82" customWidth="1"/>
    <col min="13315" max="13315" width="9.6640625" style="82" bestFit="1" customWidth="1"/>
    <col min="13316" max="13316" width="11.5546875" style="82" customWidth="1"/>
    <col min="13317" max="13317" width="11.109375" style="82" customWidth="1"/>
    <col min="13318" max="13318" width="9.77734375" style="82" customWidth="1"/>
    <col min="13319" max="13319" width="11" style="82" customWidth="1"/>
    <col min="13320" max="13320" width="12.44140625" style="82" bestFit="1" customWidth="1"/>
    <col min="13321" max="13321" width="9.6640625" style="82" customWidth="1"/>
    <col min="13322" max="13322" width="10.44140625" style="82" customWidth="1"/>
    <col min="13323" max="13323" width="13.21875" style="82" customWidth="1"/>
    <col min="13324" max="13568" width="16.77734375" style="82"/>
    <col min="13569" max="13569" width="10.6640625" style="82" customWidth="1"/>
    <col min="13570" max="13570" width="10.77734375" style="82" customWidth="1"/>
    <col min="13571" max="13571" width="9.6640625" style="82" bestFit="1" customWidth="1"/>
    <col min="13572" max="13572" width="11.5546875" style="82" customWidth="1"/>
    <col min="13573" max="13573" width="11.109375" style="82" customWidth="1"/>
    <col min="13574" max="13574" width="9.77734375" style="82" customWidth="1"/>
    <col min="13575" max="13575" width="11" style="82" customWidth="1"/>
    <col min="13576" max="13576" width="12.44140625" style="82" bestFit="1" customWidth="1"/>
    <col min="13577" max="13577" width="9.6640625" style="82" customWidth="1"/>
    <col min="13578" max="13578" width="10.44140625" style="82" customWidth="1"/>
    <col min="13579" max="13579" width="13.21875" style="82" customWidth="1"/>
    <col min="13580" max="13824" width="16.77734375" style="82"/>
    <col min="13825" max="13825" width="10.6640625" style="82" customWidth="1"/>
    <col min="13826" max="13826" width="10.77734375" style="82" customWidth="1"/>
    <col min="13827" max="13827" width="9.6640625" style="82" bestFit="1" customWidth="1"/>
    <col min="13828" max="13828" width="11.5546875" style="82" customWidth="1"/>
    <col min="13829" max="13829" width="11.109375" style="82" customWidth="1"/>
    <col min="13830" max="13830" width="9.77734375" style="82" customWidth="1"/>
    <col min="13831" max="13831" width="11" style="82" customWidth="1"/>
    <col min="13832" max="13832" width="12.44140625" style="82" bestFit="1" customWidth="1"/>
    <col min="13833" max="13833" width="9.6640625" style="82" customWidth="1"/>
    <col min="13834" max="13834" width="10.44140625" style="82" customWidth="1"/>
    <col min="13835" max="13835" width="13.21875" style="82" customWidth="1"/>
    <col min="13836" max="14080" width="16.77734375" style="82"/>
    <col min="14081" max="14081" width="10.6640625" style="82" customWidth="1"/>
    <col min="14082" max="14082" width="10.77734375" style="82" customWidth="1"/>
    <col min="14083" max="14083" width="9.6640625" style="82" bestFit="1" customWidth="1"/>
    <col min="14084" max="14084" width="11.5546875" style="82" customWidth="1"/>
    <col min="14085" max="14085" width="11.109375" style="82" customWidth="1"/>
    <col min="14086" max="14086" width="9.77734375" style="82" customWidth="1"/>
    <col min="14087" max="14087" width="11" style="82" customWidth="1"/>
    <col min="14088" max="14088" width="12.44140625" style="82" bestFit="1" customWidth="1"/>
    <col min="14089" max="14089" width="9.6640625" style="82" customWidth="1"/>
    <col min="14090" max="14090" width="10.44140625" style="82" customWidth="1"/>
    <col min="14091" max="14091" width="13.21875" style="82" customWidth="1"/>
    <col min="14092" max="14336" width="16.77734375" style="82"/>
    <col min="14337" max="14337" width="10.6640625" style="82" customWidth="1"/>
    <col min="14338" max="14338" width="10.77734375" style="82" customWidth="1"/>
    <col min="14339" max="14339" width="9.6640625" style="82" bestFit="1" customWidth="1"/>
    <col min="14340" max="14340" width="11.5546875" style="82" customWidth="1"/>
    <col min="14341" max="14341" width="11.109375" style="82" customWidth="1"/>
    <col min="14342" max="14342" width="9.77734375" style="82" customWidth="1"/>
    <col min="14343" max="14343" width="11" style="82" customWidth="1"/>
    <col min="14344" max="14344" width="12.44140625" style="82" bestFit="1" customWidth="1"/>
    <col min="14345" max="14345" width="9.6640625" style="82" customWidth="1"/>
    <col min="14346" max="14346" width="10.44140625" style="82" customWidth="1"/>
    <col min="14347" max="14347" width="13.21875" style="82" customWidth="1"/>
    <col min="14348" max="14592" width="16.77734375" style="82"/>
    <col min="14593" max="14593" width="10.6640625" style="82" customWidth="1"/>
    <col min="14594" max="14594" width="10.77734375" style="82" customWidth="1"/>
    <col min="14595" max="14595" width="9.6640625" style="82" bestFit="1" customWidth="1"/>
    <col min="14596" max="14596" width="11.5546875" style="82" customWidth="1"/>
    <col min="14597" max="14597" width="11.109375" style="82" customWidth="1"/>
    <col min="14598" max="14598" width="9.77734375" style="82" customWidth="1"/>
    <col min="14599" max="14599" width="11" style="82" customWidth="1"/>
    <col min="14600" max="14600" width="12.44140625" style="82" bestFit="1" customWidth="1"/>
    <col min="14601" max="14601" width="9.6640625" style="82" customWidth="1"/>
    <col min="14602" max="14602" width="10.44140625" style="82" customWidth="1"/>
    <col min="14603" max="14603" width="13.21875" style="82" customWidth="1"/>
    <col min="14604" max="14848" width="16.77734375" style="82"/>
    <col min="14849" max="14849" width="10.6640625" style="82" customWidth="1"/>
    <col min="14850" max="14850" width="10.77734375" style="82" customWidth="1"/>
    <col min="14851" max="14851" width="9.6640625" style="82" bestFit="1" customWidth="1"/>
    <col min="14852" max="14852" width="11.5546875" style="82" customWidth="1"/>
    <col min="14853" max="14853" width="11.109375" style="82" customWidth="1"/>
    <col min="14854" max="14854" width="9.77734375" style="82" customWidth="1"/>
    <col min="14855" max="14855" width="11" style="82" customWidth="1"/>
    <col min="14856" max="14856" width="12.44140625" style="82" bestFit="1" customWidth="1"/>
    <col min="14857" max="14857" width="9.6640625" style="82" customWidth="1"/>
    <col min="14858" max="14858" width="10.44140625" style="82" customWidth="1"/>
    <col min="14859" max="14859" width="13.21875" style="82" customWidth="1"/>
    <col min="14860" max="15104" width="16.77734375" style="82"/>
    <col min="15105" max="15105" width="10.6640625" style="82" customWidth="1"/>
    <col min="15106" max="15106" width="10.77734375" style="82" customWidth="1"/>
    <col min="15107" max="15107" width="9.6640625" style="82" bestFit="1" customWidth="1"/>
    <col min="15108" max="15108" width="11.5546875" style="82" customWidth="1"/>
    <col min="15109" max="15109" width="11.109375" style="82" customWidth="1"/>
    <col min="15110" max="15110" width="9.77734375" style="82" customWidth="1"/>
    <col min="15111" max="15111" width="11" style="82" customWidth="1"/>
    <col min="15112" max="15112" width="12.44140625" style="82" bestFit="1" customWidth="1"/>
    <col min="15113" max="15113" width="9.6640625" style="82" customWidth="1"/>
    <col min="15114" max="15114" width="10.44140625" style="82" customWidth="1"/>
    <col min="15115" max="15115" width="13.21875" style="82" customWidth="1"/>
    <col min="15116" max="15360" width="16.77734375" style="82"/>
    <col min="15361" max="15361" width="10.6640625" style="82" customWidth="1"/>
    <col min="15362" max="15362" width="10.77734375" style="82" customWidth="1"/>
    <col min="15363" max="15363" width="9.6640625" style="82" bestFit="1" customWidth="1"/>
    <col min="15364" max="15364" width="11.5546875" style="82" customWidth="1"/>
    <col min="15365" max="15365" width="11.109375" style="82" customWidth="1"/>
    <col min="15366" max="15366" width="9.77734375" style="82" customWidth="1"/>
    <col min="15367" max="15367" width="11" style="82" customWidth="1"/>
    <col min="15368" max="15368" width="12.44140625" style="82" bestFit="1" customWidth="1"/>
    <col min="15369" max="15369" width="9.6640625" style="82" customWidth="1"/>
    <col min="15370" max="15370" width="10.44140625" style="82" customWidth="1"/>
    <col min="15371" max="15371" width="13.21875" style="82" customWidth="1"/>
    <col min="15372" max="15616" width="16.77734375" style="82"/>
    <col min="15617" max="15617" width="10.6640625" style="82" customWidth="1"/>
    <col min="15618" max="15618" width="10.77734375" style="82" customWidth="1"/>
    <col min="15619" max="15619" width="9.6640625" style="82" bestFit="1" customWidth="1"/>
    <col min="15620" max="15620" width="11.5546875" style="82" customWidth="1"/>
    <col min="15621" max="15621" width="11.109375" style="82" customWidth="1"/>
    <col min="15622" max="15622" width="9.77734375" style="82" customWidth="1"/>
    <col min="15623" max="15623" width="11" style="82" customWidth="1"/>
    <col min="15624" max="15624" width="12.44140625" style="82" bestFit="1" customWidth="1"/>
    <col min="15625" max="15625" width="9.6640625" style="82" customWidth="1"/>
    <col min="15626" max="15626" width="10.44140625" style="82" customWidth="1"/>
    <col min="15627" max="15627" width="13.21875" style="82" customWidth="1"/>
    <col min="15628" max="15872" width="16.77734375" style="82"/>
    <col min="15873" max="15873" width="10.6640625" style="82" customWidth="1"/>
    <col min="15874" max="15874" width="10.77734375" style="82" customWidth="1"/>
    <col min="15875" max="15875" width="9.6640625" style="82" bestFit="1" customWidth="1"/>
    <col min="15876" max="15876" width="11.5546875" style="82" customWidth="1"/>
    <col min="15877" max="15877" width="11.109375" style="82" customWidth="1"/>
    <col min="15878" max="15878" width="9.77734375" style="82" customWidth="1"/>
    <col min="15879" max="15879" width="11" style="82" customWidth="1"/>
    <col min="15880" max="15880" width="12.44140625" style="82" bestFit="1" customWidth="1"/>
    <col min="15881" max="15881" width="9.6640625" style="82" customWidth="1"/>
    <col min="15882" max="15882" width="10.44140625" style="82" customWidth="1"/>
    <col min="15883" max="15883" width="13.21875" style="82" customWidth="1"/>
    <col min="15884" max="16128" width="16.77734375" style="82"/>
    <col min="16129" max="16129" width="10.6640625" style="82" customWidth="1"/>
    <col min="16130" max="16130" width="10.77734375" style="82" customWidth="1"/>
    <col min="16131" max="16131" width="9.6640625" style="82" bestFit="1" customWidth="1"/>
    <col min="16132" max="16132" width="11.5546875" style="82" customWidth="1"/>
    <col min="16133" max="16133" width="11.109375" style="82" customWidth="1"/>
    <col min="16134" max="16134" width="9.77734375" style="82" customWidth="1"/>
    <col min="16135" max="16135" width="11" style="82" customWidth="1"/>
    <col min="16136" max="16136" width="12.44140625" style="82" bestFit="1" customWidth="1"/>
    <col min="16137" max="16137" width="9.6640625" style="82" customWidth="1"/>
    <col min="16138" max="16138" width="10.44140625" style="82" customWidth="1"/>
    <col min="16139" max="16139" width="13.21875" style="82" customWidth="1"/>
    <col min="16140" max="16384" width="16.77734375" style="82"/>
  </cols>
  <sheetData>
    <row r="1" spans="1:13" s="76" customFormat="1" ht="32.25" customHeight="1">
      <c r="A1" s="1794" t="s">
        <v>1477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  <c r="L1" s="1794"/>
    </row>
    <row r="2" spans="1:13" s="12" customFormat="1" ht="18" customHeight="1">
      <c r="A2" s="446" t="s">
        <v>1285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 t="s">
        <v>174</v>
      </c>
    </row>
    <row r="3" spans="1:13" s="12" customFormat="1" ht="30" customHeight="1">
      <c r="A3" s="452"/>
      <c r="B3" s="422" t="s">
        <v>175</v>
      </c>
      <c r="C3" s="451" t="s">
        <v>1478</v>
      </c>
      <c r="D3" s="1795" t="s">
        <v>1479</v>
      </c>
      <c r="E3" s="1637"/>
      <c r="F3" s="1637"/>
      <c r="G3" s="1637"/>
      <c r="H3" s="1635"/>
      <c r="I3" s="1659" t="s">
        <v>1480</v>
      </c>
      <c r="J3" s="1660"/>
      <c r="K3" s="1662"/>
      <c r="L3" s="422"/>
    </row>
    <row r="4" spans="1:13" s="12" customFormat="1" ht="30" customHeight="1">
      <c r="A4" s="483" t="s">
        <v>203</v>
      </c>
      <c r="B4" s="423"/>
      <c r="C4" s="447"/>
      <c r="D4" s="451" t="s">
        <v>198</v>
      </c>
      <c r="E4" s="1660" t="s">
        <v>1481</v>
      </c>
      <c r="F4" s="1660"/>
      <c r="G4" s="1662"/>
      <c r="H4" s="451" t="s">
        <v>1482</v>
      </c>
      <c r="I4" s="482" t="s">
        <v>1483</v>
      </c>
      <c r="J4" s="551" t="s">
        <v>176</v>
      </c>
      <c r="K4" s="452" t="s">
        <v>1484</v>
      </c>
      <c r="L4" s="423" t="s">
        <v>235</v>
      </c>
    </row>
    <row r="5" spans="1:13" s="12" customFormat="1" ht="30" customHeight="1">
      <c r="A5" s="483"/>
      <c r="B5" s="423"/>
      <c r="C5" s="447"/>
      <c r="D5" s="447"/>
      <c r="E5" s="423" t="s">
        <v>1485</v>
      </c>
      <c r="F5" s="451" t="s">
        <v>177</v>
      </c>
      <c r="G5" s="423" t="s">
        <v>178</v>
      </c>
      <c r="H5" s="751" t="s">
        <v>179</v>
      </c>
      <c r="I5" s="448"/>
      <c r="J5" s="447" t="s">
        <v>180</v>
      </c>
      <c r="K5" s="483" t="s">
        <v>181</v>
      </c>
      <c r="L5" s="423"/>
    </row>
    <row r="6" spans="1:13" s="12" customFormat="1" ht="30" customHeight="1">
      <c r="A6" s="449"/>
      <c r="B6" s="424" t="s">
        <v>182</v>
      </c>
      <c r="C6" s="538" t="s">
        <v>236</v>
      </c>
      <c r="D6" s="538" t="s">
        <v>236</v>
      </c>
      <c r="E6" s="424" t="s">
        <v>236</v>
      </c>
      <c r="F6" s="538" t="s">
        <v>183</v>
      </c>
      <c r="G6" s="424" t="s">
        <v>184</v>
      </c>
      <c r="H6" s="507" t="s">
        <v>185</v>
      </c>
      <c r="I6" s="489" t="s">
        <v>236</v>
      </c>
      <c r="J6" s="538" t="s">
        <v>186</v>
      </c>
      <c r="K6" s="449" t="s">
        <v>187</v>
      </c>
      <c r="L6" s="424"/>
    </row>
    <row r="7" spans="1:13" s="12" customFormat="1" ht="24.95" customHeight="1">
      <c r="A7" s="483" t="s">
        <v>20</v>
      </c>
      <c r="B7" s="1483">
        <v>97833</v>
      </c>
      <c r="C7" s="1487">
        <v>45218</v>
      </c>
      <c r="D7" s="1487">
        <v>13818</v>
      </c>
      <c r="E7" s="1487">
        <v>8900</v>
      </c>
      <c r="F7" s="1487">
        <v>7816</v>
      </c>
      <c r="G7" s="1487">
        <v>1084</v>
      </c>
      <c r="H7" s="1487">
        <v>4918</v>
      </c>
      <c r="I7" s="1487">
        <v>31400</v>
      </c>
      <c r="J7" s="1487">
        <v>3894</v>
      </c>
      <c r="K7" s="1487">
        <v>27506</v>
      </c>
      <c r="L7" s="448" t="s">
        <v>20</v>
      </c>
    </row>
    <row r="8" spans="1:13" s="12" customFormat="1" ht="24.95" customHeight="1">
      <c r="A8" s="483" t="s">
        <v>21</v>
      </c>
      <c r="B8" s="1483">
        <v>97833</v>
      </c>
      <c r="C8" s="1487">
        <v>45218</v>
      </c>
      <c r="D8" s="1487">
        <v>13818</v>
      </c>
      <c r="E8" s="1487">
        <v>8900</v>
      </c>
      <c r="F8" s="1487">
        <v>7816</v>
      </c>
      <c r="G8" s="1487">
        <v>1084</v>
      </c>
      <c r="H8" s="1487">
        <v>4918</v>
      </c>
      <c r="I8" s="1487">
        <v>31400</v>
      </c>
      <c r="J8" s="1487">
        <v>3894</v>
      </c>
      <c r="K8" s="1487">
        <v>27506</v>
      </c>
      <c r="L8" s="448" t="s">
        <v>21</v>
      </c>
    </row>
    <row r="9" spans="1:13" s="77" customFormat="1" ht="24.95" customHeight="1">
      <c r="A9" s="483" t="s">
        <v>22</v>
      </c>
      <c r="B9" s="1483">
        <v>97840</v>
      </c>
      <c r="C9" s="1487">
        <v>44744</v>
      </c>
      <c r="D9" s="1487">
        <v>16351</v>
      </c>
      <c r="E9" s="1487">
        <v>9242</v>
      </c>
      <c r="F9" s="1487">
        <v>8463</v>
      </c>
      <c r="G9" s="1487">
        <v>779</v>
      </c>
      <c r="H9" s="1487">
        <v>7109</v>
      </c>
      <c r="I9" s="1487">
        <v>28393</v>
      </c>
      <c r="J9" s="1487">
        <v>3112</v>
      </c>
      <c r="K9" s="1487">
        <v>25281</v>
      </c>
      <c r="L9" s="448" t="s">
        <v>22</v>
      </c>
    </row>
    <row r="10" spans="1:13" s="78" customFormat="1" ht="24.95" customHeight="1">
      <c r="A10" s="940" t="s">
        <v>40</v>
      </c>
      <c r="B10" s="1484">
        <v>97840</v>
      </c>
      <c r="C10" s="1488">
        <v>44744</v>
      </c>
      <c r="D10" s="1488">
        <v>16351</v>
      </c>
      <c r="E10" s="1488">
        <v>9242</v>
      </c>
      <c r="F10" s="1488">
        <v>8463</v>
      </c>
      <c r="G10" s="1488">
        <v>779</v>
      </c>
      <c r="H10" s="1488">
        <v>7109</v>
      </c>
      <c r="I10" s="1488">
        <v>28393</v>
      </c>
      <c r="J10" s="1488">
        <v>3112</v>
      </c>
      <c r="K10" s="1489">
        <v>25281</v>
      </c>
      <c r="L10" s="941" t="s">
        <v>40</v>
      </c>
    </row>
    <row r="11" spans="1:13" s="78" customFormat="1" ht="24.95" customHeight="1">
      <c r="A11" s="940" t="s">
        <v>47</v>
      </c>
      <c r="B11" s="1484">
        <v>97840</v>
      </c>
      <c r="C11" s="1488">
        <v>44744</v>
      </c>
      <c r="D11" s="1488">
        <v>16351</v>
      </c>
      <c r="E11" s="1488">
        <v>9242</v>
      </c>
      <c r="F11" s="1488">
        <v>8463</v>
      </c>
      <c r="G11" s="1488">
        <v>779</v>
      </c>
      <c r="H11" s="1488">
        <v>7109</v>
      </c>
      <c r="I11" s="1488">
        <v>28393</v>
      </c>
      <c r="J11" s="1488">
        <v>3112</v>
      </c>
      <c r="K11" s="1489">
        <v>25281</v>
      </c>
      <c r="L11" s="941" t="s">
        <v>47</v>
      </c>
    </row>
    <row r="12" spans="1:13" s="78" customFormat="1" ht="24.95" customHeight="1">
      <c r="A12" s="940" t="s">
        <v>723</v>
      </c>
      <c r="B12" s="1485">
        <v>97840</v>
      </c>
      <c r="C12" s="1490">
        <v>44744</v>
      </c>
      <c r="D12" s="1490">
        <v>16351</v>
      </c>
      <c r="E12" s="1490">
        <v>9242</v>
      </c>
      <c r="F12" s="1490">
        <v>8463</v>
      </c>
      <c r="G12" s="1490">
        <v>779</v>
      </c>
      <c r="H12" s="1490">
        <v>7109</v>
      </c>
      <c r="I12" s="1490">
        <v>28393</v>
      </c>
      <c r="J12" s="1490">
        <v>3112</v>
      </c>
      <c r="K12" s="1491">
        <v>25281</v>
      </c>
      <c r="L12" s="941" t="s">
        <v>723</v>
      </c>
    </row>
    <row r="13" spans="1:13" s="250" customFormat="1" ht="24.95" customHeight="1">
      <c r="A13" s="942" t="s">
        <v>1126</v>
      </c>
      <c r="B13" s="1486">
        <v>97840</v>
      </c>
      <c r="C13" s="1492">
        <f>SUM(D13,I13)</f>
        <v>44274</v>
      </c>
      <c r="D13" s="1492">
        <v>15881</v>
      </c>
      <c r="E13" s="1492">
        <v>8772</v>
      </c>
      <c r="F13" s="1492">
        <v>8101</v>
      </c>
      <c r="G13" s="1492">
        <v>671</v>
      </c>
      <c r="H13" s="1492">
        <v>7109</v>
      </c>
      <c r="I13" s="1492">
        <v>28393</v>
      </c>
      <c r="J13" s="1492">
        <v>3112</v>
      </c>
      <c r="K13" s="1493">
        <v>25281</v>
      </c>
      <c r="L13" s="943" t="s">
        <v>1126</v>
      </c>
    </row>
    <row r="14" spans="1:13" s="80" customFormat="1" ht="17.25" customHeight="1">
      <c r="A14" s="948" t="s">
        <v>188</v>
      </c>
      <c r="B14" s="948"/>
      <c r="C14" s="949"/>
      <c r="D14" s="949"/>
      <c r="E14" s="949"/>
      <c r="F14" s="949"/>
      <c r="G14" s="949"/>
      <c r="H14" s="953"/>
      <c r="I14" s="667"/>
      <c r="J14" s="667"/>
      <c r="K14" s="1643" t="s">
        <v>1487</v>
      </c>
      <c r="L14" s="1643"/>
      <c r="M14" s="301"/>
    </row>
    <row r="15" spans="1:13" s="81" customFormat="1" ht="13.5">
      <c r="A15" s="950" t="s">
        <v>189</v>
      </c>
      <c r="B15" s="950"/>
      <c r="C15" s="951"/>
      <c r="D15" s="950"/>
      <c r="E15" s="950"/>
      <c r="F15" s="952"/>
      <c r="G15" s="952"/>
      <c r="H15" s="946"/>
      <c r="I15" s="947"/>
      <c r="J15" s="947"/>
      <c r="K15" s="947"/>
      <c r="L15" s="947"/>
    </row>
    <row r="16" spans="1:13" s="81" customFormat="1" ht="13.5">
      <c r="A16" s="950" t="s">
        <v>1486</v>
      </c>
      <c r="B16" s="950"/>
      <c r="C16" s="951"/>
      <c r="D16" s="950"/>
      <c r="E16" s="950"/>
      <c r="F16" s="952"/>
      <c r="G16" s="952"/>
      <c r="H16" s="946"/>
      <c r="I16" s="947"/>
      <c r="J16" s="947"/>
      <c r="K16" s="947"/>
      <c r="L16" s="947"/>
    </row>
    <row r="17" s="81" customFormat="1"/>
    <row r="18" s="81" customFormat="1"/>
    <row r="19" s="81" customFormat="1"/>
    <row r="20" s="81" customFormat="1"/>
    <row r="21" s="81" customFormat="1"/>
    <row r="22" s="81" customFormat="1"/>
    <row r="23" s="81" customFormat="1"/>
    <row r="24" s="81" customFormat="1"/>
    <row r="25" s="81" customFormat="1"/>
    <row r="26" s="81" customFormat="1"/>
    <row r="27" s="81" customFormat="1"/>
    <row r="28" s="81" customFormat="1"/>
    <row r="29" s="81" customFormat="1"/>
    <row r="30" s="81" customFormat="1"/>
    <row r="31" s="81" customFormat="1"/>
    <row r="32" s="81" customFormat="1"/>
    <row r="33" s="81" customFormat="1"/>
    <row r="34" s="81" customFormat="1"/>
    <row r="35" s="81" customFormat="1"/>
    <row r="36" s="81" customFormat="1"/>
    <row r="37" s="81" customFormat="1"/>
    <row r="38" s="81" customFormat="1"/>
    <row r="39" s="81" customFormat="1"/>
    <row r="40" s="81" customFormat="1"/>
    <row r="41" s="81" customFormat="1"/>
    <row r="42" s="81" customFormat="1"/>
    <row r="43" s="81" customFormat="1"/>
    <row r="44" s="81" customFormat="1"/>
    <row r="45" s="81" customFormat="1"/>
    <row r="46" s="81" customFormat="1"/>
    <row r="47" s="81" customFormat="1"/>
    <row r="48" s="81" customFormat="1"/>
    <row r="49" s="81" customFormat="1"/>
    <row r="50" s="81" customFormat="1"/>
    <row r="51" s="81" customFormat="1"/>
    <row r="52" s="81" customFormat="1"/>
    <row r="53" s="81" customFormat="1"/>
    <row r="54" s="81" customFormat="1"/>
    <row r="55" s="81" customFormat="1"/>
    <row r="56" s="81" customFormat="1"/>
    <row r="57" s="81" customFormat="1"/>
    <row r="58" s="81" customFormat="1"/>
    <row r="59" s="81" customFormat="1"/>
    <row r="60" s="81" customFormat="1"/>
    <row r="61" s="81" customFormat="1"/>
    <row r="62" s="81" customFormat="1"/>
    <row r="63" s="81" customFormat="1"/>
    <row r="64" s="81" customFormat="1"/>
    <row r="65" s="81" customFormat="1"/>
    <row r="66" s="81" customFormat="1"/>
    <row r="67" s="81" customFormat="1"/>
    <row r="68" s="81" customFormat="1"/>
    <row r="69" s="81" customFormat="1"/>
    <row r="70" s="81" customFormat="1"/>
    <row r="71" s="81" customFormat="1"/>
    <row r="72" s="81" customFormat="1"/>
    <row r="73" s="81" customFormat="1"/>
    <row r="74" s="81" customFormat="1"/>
    <row r="75" s="81" customFormat="1"/>
    <row r="76" s="81" customFormat="1"/>
    <row r="77" s="81" customFormat="1"/>
    <row r="78" s="81" customFormat="1"/>
    <row r="79" s="81" customFormat="1"/>
    <row r="80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1" s="81" customFormat="1"/>
    <row r="112" s="81" customFormat="1"/>
    <row r="113" s="81" customFormat="1"/>
    <row r="114" s="81" customFormat="1"/>
    <row r="115" s="81" customFormat="1"/>
    <row r="116" s="81" customFormat="1"/>
    <row r="117" s="81" customFormat="1"/>
    <row r="118" s="81" customFormat="1"/>
    <row r="119" s="81" customFormat="1"/>
    <row r="120" s="81" customFormat="1"/>
    <row r="121" s="81" customFormat="1"/>
    <row r="122" s="81" customFormat="1"/>
    <row r="123" s="81" customFormat="1"/>
    <row r="124" s="81" customFormat="1"/>
    <row r="125" s="81" customFormat="1"/>
    <row r="126" s="81" customFormat="1"/>
    <row r="127" s="81" customFormat="1"/>
    <row r="128" s="81" customFormat="1"/>
    <row r="129" s="81" customFormat="1"/>
    <row r="130" s="81" customFormat="1"/>
    <row r="131" s="81" customFormat="1"/>
    <row r="132" s="81" customFormat="1"/>
    <row r="133" s="81" customFormat="1"/>
    <row r="134" s="81" customFormat="1"/>
    <row r="135" s="81" customFormat="1"/>
    <row r="136" s="81" customFormat="1"/>
    <row r="137" s="81" customFormat="1"/>
    <row r="138" s="81" customFormat="1"/>
    <row r="139" s="81" customFormat="1"/>
    <row r="140" s="81" customFormat="1"/>
    <row r="141" s="81" customFormat="1"/>
    <row r="142" s="81" customFormat="1"/>
    <row r="143" s="81" customFormat="1"/>
    <row r="144" s="81" customFormat="1"/>
    <row r="145" s="81" customFormat="1"/>
    <row r="146" s="81" customFormat="1"/>
    <row r="147" s="81" customFormat="1"/>
    <row r="148" s="81" customFormat="1"/>
    <row r="149" s="81" customFormat="1"/>
    <row r="150" s="81" customFormat="1"/>
    <row r="151" s="81" customFormat="1"/>
    <row r="152" s="81" customFormat="1"/>
    <row r="153" s="81" customFormat="1"/>
  </sheetData>
  <mergeCells count="5">
    <mergeCell ref="A1:L1"/>
    <mergeCell ref="D3:H3"/>
    <mergeCell ref="I3:K3"/>
    <mergeCell ref="E4:G4"/>
    <mergeCell ref="K14:L14"/>
  </mergeCells>
  <phoneticPr fontId="2" type="noConversion"/>
  <pageMargins left="0.64" right="0.47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6"/>
  <sheetViews>
    <sheetView zoomScaleNormal="100" zoomScaleSheetLayoutView="100" workbookViewId="0">
      <selection activeCell="F21" sqref="F21"/>
    </sheetView>
  </sheetViews>
  <sheetFormatPr defaultColWidth="12.77734375" defaultRowHeight="12.75"/>
  <cols>
    <col min="1" max="1" width="13.6640625" style="160" customWidth="1"/>
    <col min="2" max="2" width="13" style="160" customWidth="1"/>
    <col min="3" max="7" width="12.6640625" style="160" customWidth="1"/>
    <col min="8" max="8" width="13.109375" style="160" customWidth="1"/>
    <col min="9" max="256" width="12.77734375" style="160"/>
    <col min="257" max="257" width="13.6640625" style="160" customWidth="1"/>
    <col min="258" max="258" width="13" style="160" customWidth="1"/>
    <col min="259" max="263" width="12.6640625" style="160" customWidth="1"/>
    <col min="264" max="264" width="13.109375" style="160" customWidth="1"/>
    <col min="265" max="512" width="12.77734375" style="160"/>
    <col min="513" max="513" width="13.6640625" style="160" customWidth="1"/>
    <col min="514" max="514" width="13" style="160" customWidth="1"/>
    <col min="515" max="519" width="12.6640625" style="160" customWidth="1"/>
    <col min="520" max="520" width="13.109375" style="160" customWidth="1"/>
    <col min="521" max="768" width="12.77734375" style="160"/>
    <col min="769" max="769" width="13.6640625" style="160" customWidth="1"/>
    <col min="770" max="770" width="13" style="160" customWidth="1"/>
    <col min="771" max="775" width="12.6640625" style="160" customWidth="1"/>
    <col min="776" max="776" width="13.109375" style="160" customWidth="1"/>
    <col min="777" max="1024" width="12.77734375" style="160"/>
    <col min="1025" max="1025" width="13.6640625" style="160" customWidth="1"/>
    <col min="1026" max="1026" width="13" style="160" customWidth="1"/>
    <col min="1027" max="1031" width="12.6640625" style="160" customWidth="1"/>
    <col min="1032" max="1032" width="13.109375" style="160" customWidth="1"/>
    <col min="1033" max="1280" width="12.77734375" style="160"/>
    <col min="1281" max="1281" width="13.6640625" style="160" customWidth="1"/>
    <col min="1282" max="1282" width="13" style="160" customWidth="1"/>
    <col min="1283" max="1287" width="12.6640625" style="160" customWidth="1"/>
    <col min="1288" max="1288" width="13.109375" style="160" customWidth="1"/>
    <col min="1289" max="1536" width="12.77734375" style="160"/>
    <col min="1537" max="1537" width="13.6640625" style="160" customWidth="1"/>
    <col min="1538" max="1538" width="13" style="160" customWidth="1"/>
    <col min="1539" max="1543" width="12.6640625" style="160" customWidth="1"/>
    <col min="1544" max="1544" width="13.109375" style="160" customWidth="1"/>
    <col min="1545" max="1792" width="12.77734375" style="160"/>
    <col min="1793" max="1793" width="13.6640625" style="160" customWidth="1"/>
    <col min="1794" max="1794" width="13" style="160" customWidth="1"/>
    <col min="1795" max="1799" width="12.6640625" style="160" customWidth="1"/>
    <col min="1800" max="1800" width="13.109375" style="160" customWidth="1"/>
    <col min="1801" max="2048" width="12.77734375" style="160"/>
    <col min="2049" max="2049" width="13.6640625" style="160" customWidth="1"/>
    <col min="2050" max="2050" width="13" style="160" customWidth="1"/>
    <col min="2051" max="2055" width="12.6640625" style="160" customWidth="1"/>
    <col min="2056" max="2056" width="13.109375" style="160" customWidth="1"/>
    <col min="2057" max="2304" width="12.77734375" style="160"/>
    <col min="2305" max="2305" width="13.6640625" style="160" customWidth="1"/>
    <col min="2306" max="2306" width="13" style="160" customWidth="1"/>
    <col min="2307" max="2311" width="12.6640625" style="160" customWidth="1"/>
    <col min="2312" max="2312" width="13.109375" style="160" customWidth="1"/>
    <col min="2313" max="2560" width="12.77734375" style="160"/>
    <col min="2561" max="2561" width="13.6640625" style="160" customWidth="1"/>
    <col min="2562" max="2562" width="13" style="160" customWidth="1"/>
    <col min="2563" max="2567" width="12.6640625" style="160" customWidth="1"/>
    <col min="2568" max="2568" width="13.109375" style="160" customWidth="1"/>
    <col min="2569" max="2816" width="12.77734375" style="160"/>
    <col min="2817" max="2817" width="13.6640625" style="160" customWidth="1"/>
    <col min="2818" max="2818" width="13" style="160" customWidth="1"/>
    <col min="2819" max="2823" width="12.6640625" style="160" customWidth="1"/>
    <col min="2824" max="2824" width="13.109375" style="160" customWidth="1"/>
    <col min="2825" max="3072" width="12.77734375" style="160"/>
    <col min="3073" max="3073" width="13.6640625" style="160" customWidth="1"/>
    <col min="3074" max="3074" width="13" style="160" customWidth="1"/>
    <col min="3075" max="3079" width="12.6640625" style="160" customWidth="1"/>
    <col min="3080" max="3080" width="13.109375" style="160" customWidth="1"/>
    <col min="3081" max="3328" width="12.77734375" style="160"/>
    <col min="3329" max="3329" width="13.6640625" style="160" customWidth="1"/>
    <col min="3330" max="3330" width="13" style="160" customWidth="1"/>
    <col min="3331" max="3335" width="12.6640625" style="160" customWidth="1"/>
    <col min="3336" max="3336" width="13.109375" style="160" customWidth="1"/>
    <col min="3337" max="3584" width="12.77734375" style="160"/>
    <col min="3585" max="3585" width="13.6640625" style="160" customWidth="1"/>
    <col min="3586" max="3586" width="13" style="160" customWidth="1"/>
    <col min="3587" max="3591" width="12.6640625" style="160" customWidth="1"/>
    <col min="3592" max="3592" width="13.109375" style="160" customWidth="1"/>
    <col min="3593" max="3840" width="12.77734375" style="160"/>
    <col min="3841" max="3841" width="13.6640625" style="160" customWidth="1"/>
    <col min="3842" max="3842" width="13" style="160" customWidth="1"/>
    <col min="3843" max="3847" width="12.6640625" style="160" customWidth="1"/>
    <col min="3848" max="3848" width="13.109375" style="160" customWidth="1"/>
    <col min="3849" max="4096" width="12.77734375" style="160"/>
    <col min="4097" max="4097" width="13.6640625" style="160" customWidth="1"/>
    <col min="4098" max="4098" width="13" style="160" customWidth="1"/>
    <col min="4099" max="4103" width="12.6640625" style="160" customWidth="1"/>
    <col min="4104" max="4104" width="13.109375" style="160" customWidth="1"/>
    <col min="4105" max="4352" width="12.77734375" style="160"/>
    <col min="4353" max="4353" width="13.6640625" style="160" customWidth="1"/>
    <col min="4354" max="4354" width="13" style="160" customWidth="1"/>
    <col min="4355" max="4359" width="12.6640625" style="160" customWidth="1"/>
    <col min="4360" max="4360" width="13.109375" style="160" customWidth="1"/>
    <col min="4361" max="4608" width="12.77734375" style="160"/>
    <col min="4609" max="4609" width="13.6640625" style="160" customWidth="1"/>
    <col min="4610" max="4610" width="13" style="160" customWidth="1"/>
    <col min="4611" max="4615" width="12.6640625" style="160" customWidth="1"/>
    <col min="4616" max="4616" width="13.109375" style="160" customWidth="1"/>
    <col min="4617" max="4864" width="12.77734375" style="160"/>
    <col min="4865" max="4865" width="13.6640625" style="160" customWidth="1"/>
    <col min="4866" max="4866" width="13" style="160" customWidth="1"/>
    <col min="4867" max="4871" width="12.6640625" style="160" customWidth="1"/>
    <col min="4872" max="4872" width="13.109375" style="160" customWidth="1"/>
    <col min="4873" max="5120" width="12.77734375" style="160"/>
    <col min="5121" max="5121" width="13.6640625" style="160" customWidth="1"/>
    <col min="5122" max="5122" width="13" style="160" customWidth="1"/>
    <col min="5123" max="5127" width="12.6640625" style="160" customWidth="1"/>
    <col min="5128" max="5128" width="13.109375" style="160" customWidth="1"/>
    <col min="5129" max="5376" width="12.77734375" style="160"/>
    <col min="5377" max="5377" width="13.6640625" style="160" customWidth="1"/>
    <col min="5378" max="5378" width="13" style="160" customWidth="1"/>
    <col min="5379" max="5383" width="12.6640625" style="160" customWidth="1"/>
    <col min="5384" max="5384" width="13.109375" style="160" customWidth="1"/>
    <col min="5385" max="5632" width="12.77734375" style="160"/>
    <col min="5633" max="5633" width="13.6640625" style="160" customWidth="1"/>
    <col min="5634" max="5634" width="13" style="160" customWidth="1"/>
    <col min="5635" max="5639" width="12.6640625" style="160" customWidth="1"/>
    <col min="5640" max="5640" width="13.109375" style="160" customWidth="1"/>
    <col min="5641" max="5888" width="12.77734375" style="160"/>
    <col min="5889" max="5889" width="13.6640625" style="160" customWidth="1"/>
    <col min="5890" max="5890" width="13" style="160" customWidth="1"/>
    <col min="5891" max="5895" width="12.6640625" style="160" customWidth="1"/>
    <col min="5896" max="5896" width="13.109375" style="160" customWidth="1"/>
    <col min="5897" max="6144" width="12.77734375" style="160"/>
    <col min="6145" max="6145" width="13.6640625" style="160" customWidth="1"/>
    <col min="6146" max="6146" width="13" style="160" customWidth="1"/>
    <col min="6147" max="6151" width="12.6640625" style="160" customWidth="1"/>
    <col min="6152" max="6152" width="13.109375" style="160" customWidth="1"/>
    <col min="6153" max="6400" width="12.77734375" style="160"/>
    <col min="6401" max="6401" width="13.6640625" style="160" customWidth="1"/>
    <col min="6402" max="6402" width="13" style="160" customWidth="1"/>
    <col min="6403" max="6407" width="12.6640625" style="160" customWidth="1"/>
    <col min="6408" max="6408" width="13.109375" style="160" customWidth="1"/>
    <col min="6409" max="6656" width="12.77734375" style="160"/>
    <col min="6657" max="6657" width="13.6640625" style="160" customWidth="1"/>
    <col min="6658" max="6658" width="13" style="160" customWidth="1"/>
    <col min="6659" max="6663" width="12.6640625" style="160" customWidth="1"/>
    <col min="6664" max="6664" width="13.109375" style="160" customWidth="1"/>
    <col min="6665" max="6912" width="12.77734375" style="160"/>
    <col min="6913" max="6913" width="13.6640625" style="160" customWidth="1"/>
    <col min="6914" max="6914" width="13" style="160" customWidth="1"/>
    <col min="6915" max="6919" width="12.6640625" style="160" customWidth="1"/>
    <col min="6920" max="6920" width="13.109375" style="160" customWidth="1"/>
    <col min="6921" max="7168" width="12.77734375" style="160"/>
    <col min="7169" max="7169" width="13.6640625" style="160" customWidth="1"/>
    <col min="7170" max="7170" width="13" style="160" customWidth="1"/>
    <col min="7171" max="7175" width="12.6640625" style="160" customWidth="1"/>
    <col min="7176" max="7176" width="13.109375" style="160" customWidth="1"/>
    <col min="7177" max="7424" width="12.77734375" style="160"/>
    <col min="7425" max="7425" width="13.6640625" style="160" customWidth="1"/>
    <col min="7426" max="7426" width="13" style="160" customWidth="1"/>
    <col min="7427" max="7431" width="12.6640625" style="160" customWidth="1"/>
    <col min="7432" max="7432" width="13.109375" style="160" customWidth="1"/>
    <col min="7433" max="7680" width="12.77734375" style="160"/>
    <col min="7681" max="7681" width="13.6640625" style="160" customWidth="1"/>
    <col min="7682" max="7682" width="13" style="160" customWidth="1"/>
    <col min="7683" max="7687" width="12.6640625" style="160" customWidth="1"/>
    <col min="7688" max="7688" width="13.109375" style="160" customWidth="1"/>
    <col min="7689" max="7936" width="12.77734375" style="160"/>
    <col min="7937" max="7937" width="13.6640625" style="160" customWidth="1"/>
    <col min="7938" max="7938" width="13" style="160" customWidth="1"/>
    <col min="7939" max="7943" width="12.6640625" style="160" customWidth="1"/>
    <col min="7944" max="7944" width="13.109375" style="160" customWidth="1"/>
    <col min="7945" max="8192" width="12.77734375" style="160"/>
    <col min="8193" max="8193" width="13.6640625" style="160" customWidth="1"/>
    <col min="8194" max="8194" width="13" style="160" customWidth="1"/>
    <col min="8195" max="8199" width="12.6640625" style="160" customWidth="1"/>
    <col min="8200" max="8200" width="13.109375" style="160" customWidth="1"/>
    <col min="8201" max="8448" width="12.77734375" style="160"/>
    <col min="8449" max="8449" width="13.6640625" style="160" customWidth="1"/>
    <col min="8450" max="8450" width="13" style="160" customWidth="1"/>
    <col min="8451" max="8455" width="12.6640625" style="160" customWidth="1"/>
    <col min="8456" max="8456" width="13.109375" style="160" customWidth="1"/>
    <col min="8457" max="8704" width="12.77734375" style="160"/>
    <col min="8705" max="8705" width="13.6640625" style="160" customWidth="1"/>
    <col min="8706" max="8706" width="13" style="160" customWidth="1"/>
    <col min="8707" max="8711" width="12.6640625" style="160" customWidth="1"/>
    <col min="8712" max="8712" width="13.109375" style="160" customWidth="1"/>
    <col min="8713" max="8960" width="12.77734375" style="160"/>
    <col min="8961" max="8961" width="13.6640625" style="160" customWidth="1"/>
    <col min="8962" max="8962" width="13" style="160" customWidth="1"/>
    <col min="8963" max="8967" width="12.6640625" style="160" customWidth="1"/>
    <col min="8968" max="8968" width="13.109375" style="160" customWidth="1"/>
    <col min="8969" max="9216" width="12.77734375" style="160"/>
    <col min="9217" max="9217" width="13.6640625" style="160" customWidth="1"/>
    <col min="9218" max="9218" width="13" style="160" customWidth="1"/>
    <col min="9219" max="9223" width="12.6640625" style="160" customWidth="1"/>
    <col min="9224" max="9224" width="13.109375" style="160" customWidth="1"/>
    <col min="9225" max="9472" width="12.77734375" style="160"/>
    <col min="9473" max="9473" width="13.6640625" style="160" customWidth="1"/>
    <col min="9474" max="9474" width="13" style="160" customWidth="1"/>
    <col min="9475" max="9479" width="12.6640625" style="160" customWidth="1"/>
    <col min="9480" max="9480" width="13.109375" style="160" customWidth="1"/>
    <col min="9481" max="9728" width="12.77734375" style="160"/>
    <col min="9729" max="9729" width="13.6640625" style="160" customWidth="1"/>
    <col min="9730" max="9730" width="13" style="160" customWidth="1"/>
    <col min="9731" max="9735" width="12.6640625" style="160" customWidth="1"/>
    <col min="9736" max="9736" width="13.109375" style="160" customWidth="1"/>
    <col min="9737" max="9984" width="12.77734375" style="160"/>
    <col min="9985" max="9985" width="13.6640625" style="160" customWidth="1"/>
    <col min="9986" max="9986" width="13" style="160" customWidth="1"/>
    <col min="9987" max="9991" width="12.6640625" style="160" customWidth="1"/>
    <col min="9992" max="9992" width="13.109375" style="160" customWidth="1"/>
    <col min="9993" max="10240" width="12.77734375" style="160"/>
    <col min="10241" max="10241" width="13.6640625" style="160" customWidth="1"/>
    <col min="10242" max="10242" width="13" style="160" customWidth="1"/>
    <col min="10243" max="10247" width="12.6640625" style="160" customWidth="1"/>
    <col min="10248" max="10248" width="13.109375" style="160" customWidth="1"/>
    <col min="10249" max="10496" width="12.77734375" style="160"/>
    <col min="10497" max="10497" width="13.6640625" style="160" customWidth="1"/>
    <col min="10498" max="10498" width="13" style="160" customWidth="1"/>
    <col min="10499" max="10503" width="12.6640625" style="160" customWidth="1"/>
    <col min="10504" max="10504" width="13.109375" style="160" customWidth="1"/>
    <col min="10505" max="10752" width="12.77734375" style="160"/>
    <col min="10753" max="10753" width="13.6640625" style="160" customWidth="1"/>
    <col min="10754" max="10754" width="13" style="160" customWidth="1"/>
    <col min="10755" max="10759" width="12.6640625" style="160" customWidth="1"/>
    <col min="10760" max="10760" width="13.109375" style="160" customWidth="1"/>
    <col min="10761" max="11008" width="12.77734375" style="160"/>
    <col min="11009" max="11009" width="13.6640625" style="160" customWidth="1"/>
    <col min="11010" max="11010" width="13" style="160" customWidth="1"/>
    <col min="11011" max="11015" width="12.6640625" style="160" customWidth="1"/>
    <col min="11016" max="11016" width="13.109375" style="160" customWidth="1"/>
    <col min="11017" max="11264" width="12.77734375" style="160"/>
    <col min="11265" max="11265" width="13.6640625" style="160" customWidth="1"/>
    <col min="11266" max="11266" width="13" style="160" customWidth="1"/>
    <col min="11267" max="11271" width="12.6640625" style="160" customWidth="1"/>
    <col min="11272" max="11272" width="13.109375" style="160" customWidth="1"/>
    <col min="11273" max="11520" width="12.77734375" style="160"/>
    <col min="11521" max="11521" width="13.6640625" style="160" customWidth="1"/>
    <col min="11522" max="11522" width="13" style="160" customWidth="1"/>
    <col min="11523" max="11527" width="12.6640625" style="160" customWidth="1"/>
    <col min="11528" max="11528" width="13.109375" style="160" customWidth="1"/>
    <col min="11529" max="11776" width="12.77734375" style="160"/>
    <col min="11777" max="11777" width="13.6640625" style="160" customWidth="1"/>
    <col min="11778" max="11778" width="13" style="160" customWidth="1"/>
    <col min="11779" max="11783" width="12.6640625" style="160" customWidth="1"/>
    <col min="11784" max="11784" width="13.109375" style="160" customWidth="1"/>
    <col min="11785" max="12032" width="12.77734375" style="160"/>
    <col min="12033" max="12033" width="13.6640625" style="160" customWidth="1"/>
    <col min="12034" max="12034" width="13" style="160" customWidth="1"/>
    <col min="12035" max="12039" width="12.6640625" style="160" customWidth="1"/>
    <col min="12040" max="12040" width="13.109375" style="160" customWidth="1"/>
    <col min="12041" max="12288" width="12.77734375" style="160"/>
    <col min="12289" max="12289" width="13.6640625" style="160" customWidth="1"/>
    <col min="12290" max="12290" width="13" style="160" customWidth="1"/>
    <col min="12291" max="12295" width="12.6640625" style="160" customWidth="1"/>
    <col min="12296" max="12296" width="13.109375" style="160" customWidth="1"/>
    <col min="12297" max="12544" width="12.77734375" style="160"/>
    <col min="12545" max="12545" width="13.6640625" style="160" customWidth="1"/>
    <col min="12546" max="12546" width="13" style="160" customWidth="1"/>
    <col min="12547" max="12551" width="12.6640625" style="160" customWidth="1"/>
    <col min="12552" max="12552" width="13.109375" style="160" customWidth="1"/>
    <col min="12553" max="12800" width="12.77734375" style="160"/>
    <col min="12801" max="12801" width="13.6640625" style="160" customWidth="1"/>
    <col min="12802" max="12802" width="13" style="160" customWidth="1"/>
    <col min="12803" max="12807" width="12.6640625" style="160" customWidth="1"/>
    <col min="12808" max="12808" width="13.109375" style="160" customWidth="1"/>
    <col min="12809" max="13056" width="12.77734375" style="160"/>
    <col min="13057" max="13057" width="13.6640625" style="160" customWidth="1"/>
    <col min="13058" max="13058" width="13" style="160" customWidth="1"/>
    <col min="13059" max="13063" width="12.6640625" style="160" customWidth="1"/>
    <col min="13064" max="13064" width="13.109375" style="160" customWidth="1"/>
    <col min="13065" max="13312" width="12.77734375" style="160"/>
    <col min="13313" max="13313" width="13.6640625" style="160" customWidth="1"/>
    <col min="13314" max="13314" width="13" style="160" customWidth="1"/>
    <col min="13315" max="13319" width="12.6640625" style="160" customWidth="1"/>
    <col min="13320" max="13320" width="13.109375" style="160" customWidth="1"/>
    <col min="13321" max="13568" width="12.77734375" style="160"/>
    <col min="13569" max="13569" width="13.6640625" style="160" customWidth="1"/>
    <col min="13570" max="13570" width="13" style="160" customWidth="1"/>
    <col min="13571" max="13575" width="12.6640625" style="160" customWidth="1"/>
    <col min="13576" max="13576" width="13.109375" style="160" customWidth="1"/>
    <col min="13577" max="13824" width="12.77734375" style="160"/>
    <col min="13825" max="13825" width="13.6640625" style="160" customWidth="1"/>
    <col min="13826" max="13826" width="13" style="160" customWidth="1"/>
    <col min="13827" max="13831" width="12.6640625" style="160" customWidth="1"/>
    <col min="13832" max="13832" width="13.109375" style="160" customWidth="1"/>
    <col min="13833" max="14080" width="12.77734375" style="160"/>
    <col min="14081" max="14081" width="13.6640625" style="160" customWidth="1"/>
    <col min="14082" max="14082" width="13" style="160" customWidth="1"/>
    <col min="14083" max="14087" width="12.6640625" style="160" customWidth="1"/>
    <col min="14088" max="14088" width="13.109375" style="160" customWidth="1"/>
    <col min="14089" max="14336" width="12.77734375" style="160"/>
    <col min="14337" max="14337" width="13.6640625" style="160" customWidth="1"/>
    <col min="14338" max="14338" width="13" style="160" customWidth="1"/>
    <col min="14339" max="14343" width="12.6640625" style="160" customWidth="1"/>
    <col min="14344" max="14344" width="13.109375" style="160" customWidth="1"/>
    <col min="14345" max="14592" width="12.77734375" style="160"/>
    <col min="14593" max="14593" width="13.6640625" style="160" customWidth="1"/>
    <col min="14594" max="14594" width="13" style="160" customWidth="1"/>
    <col min="14595" max="14599" width="12.6640625" style="160" customWidth="1"/>
    <col min="14600" max="14600" width="13.109375" style="160" customWidth="1"/>
    <col min="14601" max="14848" width="12.77734375" style="160"/>
    <col min="14849" max="14849" width="13.6640625" style="160" customWidth="1"/>
    <col min="14850" max="14850" width="13" style="160" customWidth="1"/>
    <col min="14851" max="14855" width="12.6640625" style="160" customWidth="1"/>
    <col min="14856" max="14856" width="13.109375" style="160" customWidth="1"/>
    <col min="14857" max="15104" width="12.77734375" style="160"/>
    <col min="15105" max="15105" width="13.6640625" style="160" customWidth="1"/>
    <col min="15106" max="15106" width="13" style="160" customWidth="1"/>
    <col min="15107" max="15111" width="12.6640625" style="160" customWidth="1"/>
    <col min="15112" max="15112" width="13.109375" style="160" customWidth="1"/>
    <col min="15113" max="15360" width="12.77734375" style="160"/>
    <col min="15361" max="15361" width="13.6640625" style="160" customWidth="1"/>
    <col min="15362" max="15362" width="13" style="160" customWidth="1"/>
    <col min="15363" max="15367" width="12.6640625" style="160" customWidth="1"/>
    <col min="15368" max="15368" width="13.109375" style="160" customWidth="1"/>
    <col min="15369" max="15616" width="12.77734375" style="160"/>
    <col min="15617" max="15617" width="13.6640625" style="160" customWidth="1"/>
    <col min="15618" max="15618" width="13" style="160" customWidth="1"/>
    <col min="15619" max="15623" width="12.6640625" style="160" customWidth="1"/>
    <col min="15624" max="15624" width="13.109375" style="160" customWidth="1"/>
    <col min="15625" max="15872" width="12.77734375" style="160"/>
    <col min="15873" max="15873" width="13.6640625" style="160" customWidth="1"/>
    <col min="15874" max="15874" width="13" style="160" customWidth="1"/>
    <col min="15875" max="15879" width="12.6640625" style="160" customWidth="1"/>
    <col min="15880" max="15880" width="13.109375" style="160" customWidth="1"/>
    <col min="15881" max="16128" width="12.77734375" style="160"/>
    <col min="16129" max="16129" width="13.6640625" style="160" customWidth="1"/>
    <col min="16130" max="16130" width="13" style="160" customWidth="1"/>
    <col min="16131" max="16135" width="12.6640625" style="160" customWidth="1"/>
    <col min="16136" max="16136" width="13.109375" style="160" customWidth="1"/>
    <col min="16137" max="16384" width="12.77734375" style="160"/>
  </cols>
  <sheetData>
    <row r="1" spans="1:21" s="140" customFormat="1" ht="32.25" customHeight="1">
      <c r="A1" s="1598" t="s">
        <v>1284</v>
      </c>
      <c r="B1" s="1598"/>
      <c r="C1" s="1598"/>
      <c r="D1" s="1598"/>
      <c r="E1" s="1598"/>
      <c r="F1" s="1598"/>
      <c r="G1" s="1598"/>
      <c r="H1" s="1598"/>
    </row>
    <row r="2" spans="1:21" s="157" customFormat="1" ht="18" customHeight="1">
      <c r="A2" s="284" t="s">
        <v>1285</v>
      </c>
      <c r="B2" s="350"/>
      <c r="C2" s="350"/>
      <c r="D2" s="350"/>
      <c r="E2" s="350"/>
      <c r="F2" s="350"/>
      <c r="G2" s="350"/>
      <c r="H2" s="351" t="s">
        <v>321</v>
      </c>
    </row>
    <row r="3" spans="1:21" s="14" customFormat="1" ht="29.25" customHeight="1">
      <c r="A3" s="352"/>
      <c r="B3" s="289" t="s">
        <v>198</v>
      </c>
      <c r="C3" s="289" t="s">
        <v>322</v>
      </c>
      <c r="D3" s="352" t="s">
        <v>323</v>
      </c>
      <c r="E3" s="1599" t="s">
        <v>1286</v>
      </c>
      <c r="F3" s="1600"/>
      <c r="G3" s="1601"/>
      <c r="H3" s="352"/>
    </row>
    <row r="4" spans="1:21" s="14" customFormat="1" ht="20.100000000000001" customHeight="1">
      <c r="A4" s="353" t="s">
        <v>324</v>
      </c>
      <c r="B4" s="354"/>
      <c r="C4" s="355"/>
      <c r="D4" s="356"/>
      <c r="E4" s="288" t="s">
        <v>325</v>
      </c>
      <c r="F4" s="289" t="s">
        <v>322</v>
      </c>
      <c r="G4" s="353" t="s">
        <v>323</v>
      </c>
      <c r="H4" s="357" t="s">
        <v>326</v>
      </c>
    </row>
    <row r="5" spans="1:21" s="14" customFormat="1" ht="20.100000000000001" customHeight="1">
      <c r="A5" s="350"/>
      <c r="B5" s="291" t="s">
        <v>327</v>
      </c>
      <c r="C5" s="358" t="s">
        <v>328</v>
      </c>
      <c r="D5" s="359" t="s">
        <v>329</v>
      </c>
      <c r="E5" s="291" t="s">
        <v>327</v>
      </c>
      <c r="F5" s="291" t="s">
        <v>328</v>
      </c>
      <c r="G5" s="359" t="s">
        <v>329</v>
      </c>
      <c r="H5" s="350"/>
    </row>
    <row r="6" spans="1:21" s="158" customFormat="1" ht="30" customHeight="1">
      <c r="A6" s="360" t="s">
        <v>20</v>
      </c>
      <c r="B6" s="370">
        <v>31585</v>
      </c>
      <c r="C6" s="370">
        <v>8</v>
      </c>
      <c r="D6" s="370">
        <v>31577</v>
      </c>
      <c r="E6" s="370">
        <v>142.5</v>
      </c>
      <c r="F6" s="370" t="s">
        <v>4</v>
      </c>
      <c r="G6" s="371">
        <v>142.4</v>
      </c>
      <c r="H6" s="361" t="s">
        <v>20</v>
      </c>
    </row>
    <row r="7" spans="1:21" s="158" customFormat="1" ht="30" customHeight="1">
      <c r="A7" s="360" t="s">
        <v>21</v>
      </c>
      <c r="B7" s="370">
        <v>31452</v>
      </c>
      <c r="C7" s="370">
        <v>6</v>
      </c>
      <c r="D7" s="370">
        <v>31446</v>
      </c>
      <c r="E7" s="370">
        <v>143.5</v>
      </c>
      <c r="F7" s="370" t="s">
        <v>4</v>
      </c>
      <c r="G7" s="371">
        <v>143.5</v>
      </c>
      <c r="H7" s="361" t="s">
        <v>21</v>
      </c>
    </row>
    <row r="8" spans="1:21" s="158" customFormat="1" ht="30" customHeight="1">
      <c r="A8" s="362" t="s">
        <v>330</v>
      </c>
      <c r="B8" s="372">
        <v>31428</v>
      </c>
      <c r="C8" s="373">
        <v>6</v>
      </c>
      <c r="D8" s="373">
        <v>31422</v>
      </c>
      <c r="E8" s="373">
        <v>168.3</v>
      </c>
      <c r="F8" s="370" t="s">
        <v>331</v>
      </c>
      <c r="G8" s="374">
        <v>168.3</v>
      </c>
      <c r="H8" s="363" t="s">
        <v>330</v>
      </c>
    </row>
    <row r="9" spans="1:21" s="157" customFormat="1" ht="30" customHeight="1">
      <c r="A9" s="362" t="s">
        <v>332</v>
      </c>
      <c r="B9" s="375">
        <v>31164</v>
      </c>
      <c r="C9" s="376">
        <v>5</v>
      </c>
      <c r="D9" s="377">
        <v>31159</v>
      </c>
      <c r="E9" s="377">
        <v>162.5</v>
      </c>
      <c r="F9" s="378">
        <v>0</v>
      </c>
      <c r="G9" s="379">
        <v>162.5</v>
      </c>
      <c r="H9" s="363" t="s">
        <v>242</v>
      </c>
    </row>
    <row r="10" spans="1:21" s="157" customFormat="1" ht="30" customHeight="1">
      <c r="A10" s="297" t="s">
        <v>47</v>
      </c>
      <c r="B10" s="375">
        <v>30498</v>
      </c>
      <c r="C10" s="377">
        <v>5</v>
      </c>
      <c r="D10" s="377">
        <v>30493</v>
      </c>
      <c r="E10" s="377">
        <v>166.9</v>
      </c>
      <c r="F10" s="378">
        <v>0</v>
      </c>
      <c r="G10" s="379">
        <v>166.9</v>
      </c>
      <c r="H10" s="363" t="s">
        <v>253</v>
      </c>
    </row>
    <row r="11" spans="1:21" s="157" customFormat="1" ht="30" customHeight="1">
      <c r="A11" s="362" t="s">
        <v>723</v>
      </c>
      <c r="B11" s="380">
        <v>29668</v>
      </c>
      <c r="C11" s="377">
        <v>5</v>
      </c>
      <c r="D11" s="377">
        <v>29663</v>
      </c>
      <c r="E11" s="377">
        <v>168.8</v>
      </c>
      <c r="F11" s="378">
        <v>0</v>
      </c>
      <c r="G11" s="377">
        <v>168.8</v>
      </c>
      <c r="H11" s="364" t="s">
        <v>723</v>
      </c>
    </row>
    <row r="12" spans="1:21" s="146" customFormat="1" ht="30" customHeight="1">
      <c r="A12" s="365" t="s">
        <v>1126</v>
      </c>
      <c r="B12" s="381">
        <v>29517</v>
      </c>
      <c r="C12" s="382">
        <v>5</v>
      </c>
      <c r="D12" s="382">
        <v>29512</v>
      </c>
      <c r="E12" s="382">
        <v>164.5</v>
      </c>
      <c r="F12" s="383">
        <v>0</v>
      </c>
      <c r="G12" s="382">
        <v>164.5</v>
      </c>
      <c r="H12" s="366" t="s">
        <v>1126</v>
      </c>
    </row>
    <row r="13" spans="1:21" s="32" customFormat="1" ht="20.100000000000001" customHeight="1">
      <c r="A13" s="367" t="s">
        <v>1287</v>
      </c>
      <c r="B13" s="368"/>
      <c r="C13" s="368"/>
      <c r="D13" s="349"/>
      <c r="E13" s="367" t="s">
        <v>1283</v>
      </c>
      <c r="F13" s="367"/>
      <c r="G13" s="367"/>
      <c r="H13" s="36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32" customFormat="1" ht="20.100000000000001" customHeight="1">
      <c r="A14" s="349" t="s">
        <v>1598</v>
      </c>
      <c r="B14" s="349"/>
      <c r="C14" s="349"/>
      <c r="D14" s="349"/>
      <c r="E14" s="349"/>
      <c r="F14" s="349" t="s">
        <v>320</v>
      </c>
      <c r="G14" s="349"/>
      <c r="H14" s="369"/>
    </row>
    <row r="15" spans="1:21" s="159" customFormat="1"/>
    <row r="16" spans="1:21" s="159" customFormat="1"/>
    <row r="17" spans="1:8" s="159" customFormat="1"/>
    <row r="18" spans="1:8" s="159" customFormat="1">
      <c r="A18" s="160"/>
      <c r="B18" s="160"/>
      <c r="C18" s="160"/>
      <c r="D18" s="160"/>
      <c r="E18" s="160"/>
      <c r="F18" s="160"/>
      <c r="G18" s="160"/>
      <c r="H18" s="160"/>
    </row>
    <row r="19" spans="1:8" s="159" customFormat="1">
      <c r="A19" s="160"/>
      <c r="B19" s="160"/>
      <c r="C19" s="160"/>
      <c r="D19" s="160"/>
      <c r="E19" s="160"/>
      <c r="F19" s="160"/>
      <c r="G19" s="160"/>
      <c r="H19" s="160"/>
    </row>
    <row r="20" spans="1:8" s="159" customFormat="1">
      <c r="A20" s="160"/>
      <c r="B20" s="160"/>
      <c r="C20" s="160"/>
      <c r="D20" s="160"/>
      <c r="E20" s="160"/>
      <c r="F20" s="160"/>
      <c r="G20" s="160"/>
      <c r="H20" s="160"/>
    </row>
    <row r="21" spans="1:8" s="159" customFormat="1">
      <c r="A21" s="160"/>
      <c r="B21" s="160"/>
      <c r="C21" s="160"/>
      <c r="D21" s="160"/>
      <c r="E21" s="160"/>
      <c r="F21" s="160"/>
      <c r="G21" s="160"/>
      <c r="H21" s="160"/>
    </row>
    <row r="22" spans="1:8" s="159" customFormat="1">
      <c r="A22" s="160"/>
      <c r="B22" s="160"/>
      <c r="C22" s="274"/>
      <c r="D22" s="275"/>
      <c r="E22" s="275"/>
      <c r="F22" s="276"/>
      <c r="G22" s="277"/>
      <c r="H22" s="276"/>
    </row>
    <row r="23" spans="1:8" s="159" customFormat="1">
      <c r="A23" s="160"/>
      <c r="B23" s="160"/>
      <c r="C23" s="160"/>
      <c r="D23" s="160"/>
      <c r="E23" s="160"/>
      <c r="F23" s="160"/>
      <c r="G23" s="160"/>
      <c r="H23" s="160"/>
    </row>
    <row r="24" spans="1:8" s="159" customFormat="1">
      <c r="A24" s="160"/>
      <c r="B24" s="160"/>
      <c r="C24" s="160"/>
      <c r="D24" s="160"/>
      <c r="E24" s="160"/>
      <c r="F24" s="160"/>
      <c r="G24" s="160"/>
      <c r="H24" s="160"/>
    </row>
    <row r="25" spans="1:8" s="159" customFormat="1">
      <c r="A25" s="160"/>
      <c r="B25" s="160"/>
      <c r="C25" s="160"/>
      <c r="D25" s="160"/>
      <c r="E25" s="160"/>
      <c r="F25" s="160"/>
      <c r="G25" s="160"/>
      <c r="H25" s="160"/>
    </row>
    <row r="26" spans="1:8" s="159" customFormat="1">
      <c r="A26" s="160"/>
      <c r="B26" s="160"/>
      <c r="C26" s="160"/>
      <c r="D26" s="160"/>
      <c r="E26" s="160"/>
      <c r="F26" s="160"/>
      <c r="G26" s="160"/>
      <c r="H26" s="160"/>
    </row>
  </sheetData>
  <mergeCells count="2">
    <mergeCell ref="A1:H1"/>
    <mergeCell ref="E3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zoomScaleNormal="100" zoomScaleSheetLayoutView="100" workbookViewId="0">
      <selection activeCell="F21" sqref="F21"/>
    </sheetView>
  </sheetViews>
  <sheetFormatPr defaultColWidth="9.33203125" defaultRowHeight="12.75"/>
  <cols>
    <col min="1" max="1" width="11.21875" style="93" customWidth="1"/>
    <col min="2" max="6" width="15.21875" style="93" customWidth="1"/>
    <col min="7" max="7" width="19" style="93" customWidth="1"/>
    <col min="8" max="8" width="10.21875" style="93" customWidth="1"/>
    <col min="9" max="256" width="9.33203125" style="93"/>
    <col min="257" max="257" width="11.21875" style="93" customWidth="1"/>
    <col min="258" max="262" width="15.21875" style="93" customWidth="1"/>
    <col min="263" max="263" width="19" style="93" customWidth="1"/>
    <col min="264" max="264" width="10.21875" style="93" customWidth="1"/>
    <col min="265" max="512" width="9.33203125" style="93"/>
    <col min="513" max="513" width="11.21875" style="93" customWidth="1"/>
    <col min="514" max="518" width="15.21875" style="93" customWidth="1"/>
    <col min="519" max="519" width="19" style="93" customWidth="1"/>
    <col min="520" max="520" width="10.21875" style="93" customWidth="1"/>
    <col min="521" max="768" width="9.33203125" style="93"/>
    <col min="769" max="769" width="11.21875" style="93" customWidth="1"/>
    <col min="770" max="774" width="15.21875" style="93" customWidth="1"/>
    <col min="775" max="775" width="19" style="93" customWidth="1"/>
    <col min="776" max="776" width="10.21875" style="93" customWidth="1"/>
    <col min="777" max="1024" width="9.33203125" style="93"/>
    <col min="1025" max="1025" width="11.21875" style="93" customWidth="1"/>
    <col min="1026" max="1030" width="15.21875" style="93" customWidth="1"/>
    <col min="1031" max="1031" width="19" style="93" customWidth="1"/>
    <col min="1032" max="1032" width="10.21875" style="93" customWidth="1"/>
    <col min="1033" max="1280" width="9.33203125" style="93"/>
    <col min="1281" max="1281" width="11.21875" style="93" customWidth="1"/>
    <col min="1282" max="1286" width="15.21875" style="93" customWidth="1"/>
    <col min="1287" max="1287" width="19" style="93" customWidth="1"/>
    <col min="1288" max="1288" width="10.21875" style="93" customWidth="1"/>
    <col min="1289" max="1536" width="9.33203125" style="93"/>
    <col min="1537" max="1537" width="11.21875" style="93" customWidth="1"/>
    <col min="1538" max="1542" width="15.21875" style="93" customWidth="1"/>
    <col min="1543" max="1543" width="19" style="93" customWidth="1"/>
    <col min="1544" max="1544" width="10.21875" style="93" customWidth="1"/>
    <col min="1545" max="1792" width="9.33203125" style="93"/>
    <col min="1793" max="1793" width="11.21875" style="93" customWidth="1"/>
    <col min="1794" max="1798" width="15.21875" style="93" customWidth="1"/>
    <col min="1799" max="1799" width="19" style="93" customWidth="1"/>
    <col min="1800" max="1800" width="10.21875" style="93" customWidth="1"/>
    <col min="1801" max="2048" width="9.33203125" style="93"/>
    <col min="2049" max="2049" width="11.21875" style="93" customWidth="1"/>
    <col min="2050" max="2054" width="15.21875" style="93" customWidth="1"/>
    <col min="2055" max="2055" width="19" style="93" customWidth="1"/>
    <col min="2056" max="2056" width="10.21875" style="93" customWidth="1"/>
    <col min="2057" max="2304" width="9.33203125" style="93"/>
    <col min="2305" max="2305" width="11.21875" style="93" customWidth="1"/>
    <col min="2306" max="2310" width="15.21875" style="93" customWidth="1"/>
    <col min="2311" max="2311" width="19" style="93" customWidth="1"/>
    <col min="2312" max="2312" width="10.21875" style="93" customWidth="1"/>
    <col min="2313" max="2560" width="9.33203125" style="93"/>
    <col min="2561" max="2561" width="11.21875" style="93" customWidth="1"/>
    <col min="2562" max="2566" width="15.21875" style="93" customWidth="1"/>
    <col min="2567" max="2567" width="19" style="93" customWidth="1"/>
    <col min="2568" max="2568" width="10.21875" style="93" customWidth="1"/>
    <col min="2569" max="2816" width="9.33203125" style="93"/>
    <col min="2817" max="2817" width="11.21875" style="93" customWidth="1"/>
    <col min="2818" max="2822" width="15.21875" style="93" customWidth="1"/>
    <col min="2823" max="2823" width="19" style="93" customWidth="1"/>
    <col min="2824" max="2824" width="10.21875" style="93" customWidth="1"/>
    <col min="2825" max="3072" width="9.33203125" style="93"/>
    <col min="3073" max="3073" width="11.21875" style="93" customWidth="1"/>
    <col min="3074" max="3078" width="15.21875" style="93" customWidth="1"/>
    <col min="3079" max="3079" width="19" style="93" customWidth="1"/>
    <col min="3080" max="3080" width="10.21875" style="93" customWidth="1"/>
    <col min="3081" max="3328" width="9.33203125" style="93"/>
    <col min="3329" max="3329" width="11.21875" style="93" customWidth="1"/>
    <col min="3330" max="3334" width="15.21875" style="93" customWidth="1"/>
    <col min="3335" max="3335" width="19" style="93" customWidth="1"/>
    <col min="3336" max="3336" width="10.21875" style="93" customWidth="1"/>
    <col min="3337" max="3584" width="9.33203125" style="93"/>
    <col min="3585" max="3585" width="11.21875" style="93" customWidth="1"/>
    <col min="3586" max="3590" width="15.21875" style="93" customWidth="1"/>
    <col min="3591" max="3591" width="19" style="93" customWidth="1"/>
    <col min="3592" max="3592" width="10.21875" style="93" customWidth="1"/>
    <col min="3593" max="3840" width="9.33203125" style="93"/>
    <col min="3841" max="3841" width="11.21875" style="93" customWidth="1"/>
    <col min="3842" max="3846" width="15.21875" style="93" customWidth="1"/>
    <col min="3847" max="3847" width="19" style="93" customWidth="1"/>
    <col min="3848" max="3848" width="10.21875" style="93" customWidth="1"/>
    <col min="3849" max="4096" width="9.33203125" style="93"/>
    <col min="4097" max="4097" width="11.21875" style="93" customWidth="1"/>
    <col min="4098" max="4102" width="15.21875" style="93" customWidth="1"/>
    <col min="4103" max="4103" width="19" style="93" customWidth="1"/>
    <col min="4104" max="4104" width="10.21875" style="93" customWidth="1"/>
    <col min="4105" max="4352" width="9.33203125" style="93"/>
    <col min="4353" max="4353" width="11.21875" style="93" customWidth="1"/>
    <col min="4354" max="4358" width="15.21875" style="93" customWidth="1"/>
    <col min="4359" max="4359" width="19" style="93" customWidth="1"/>
    <col min="4360" max="4360" width="10.21875" style="93" customWidth="1"/>
    <col min="4361" max="4608" width="9.33203125" style="93"/>
    <col min="4609" max="4609" width="11.21875" style="93" customWidth="1"/>
    <col min="4610" max="4614" width="15.21875" style="93" customWidth="1"/>
    <col min="4615" max="4615" width="19" style="93" customWidth="1"/>
    <col min="4616" max="4616" width="10.21875" style="93" customWidth="1"/>
    <col min="4617" max="4864" width="9.33203125" style="93"/>
    <col min="4865" max="4865" width="11.21875" style="93" customWidth="1"/>
    <col min="4866" max="4870" width="15.21875" style="93" customWidth="1"/>
    <col min="4871" max="4871" width="19" style="93" customWidth="1"/>
    <col min="4872" max="4872" width="10.21875" style="93" customWidth="1"/>
    <col min="4873" max="5120" width="9.33203125" style="93"/>
    <col min="5121" max="5121" width="11.21875" style="93" customWidth="1"/>
    <col min="5122" max="5126" width="15.21875" style="93" customWidth="1"/>
    <col min="5127" max="5127" width="19" style="93" customWidth="1"/>
    <col min="5128" max="5128" width="10.21875" style="93" customWidth="1"/>
    <col min="5129" max="5376" width="9.33203125" style="93"/>
    <col min="5377" max="5377" width="11.21875" style="93" customWidth="1"/>
    <col min="5378" max="5382" width="15.21875" style="93" customWidth="1"/>
    <col min="5383" max="5383" width="19" style="93" customWidth="1"/>
    <col min="5384" max="5384" width="10.21875" style="93" customWidth="1"/>
    <col min="5385" max="5632" width="9.33203125" style="93"/>
    <col min="5633" max="5633" width="11.21875" style="93" customWidth="1"/>
    <col min="5634" max="5638" width="15.21875" style="93" customWidth="1"/>
    <col min="5639" max="5639" width="19" style="93" customWidth="1"/>
    <col min="5640" max="5640" width="10.21875" style="93" customWidth="1"/>
    <col min="5641" max="5888" width="9.33203125" style="93"/>
    <col min="5889" max="5889" width="11.21875" style="93" customWidth="1"/>
    <col min="5890" max="5894" width="15.21875" style="93" customWidth="1"/>
    <col min="5895" max="5895" width="19" style="93" customWidth="1"/>
    <col min="5896" max="5896" width="10.21875" style="93" customWidth="1"/>
    <col min="5897" max="6144" width="9.33203125" style="93"/>
    <col min="6145" max="6145" width="11.21875" style="93" customWidth="1"/>
    <col min="6146" max="6150" width="15.21875" style="93" customWidth="1"/>
    <col min="6151" max="6151" width="19" style="93" customWidth="1"/>
    <col min="6152" max="6152" width="10.21875" style="93" customWidth="1"/>
    <col min="6153" max="6400" width="9.33203125" style="93"/>
    <col min="6401" max="6401" width="11.21875" style="93" customWidth="1"/>
    <col min="6402" max="6406" width="15.21875" style="93" customWidth="1"/>
    <col min="6407" max="6407" width="19" style="93" customWidth="1"/>
    <col min="6408" max="6408" width="10.21875" style="93" customWidth="1"/>
    <col min="6409" max="6656" width="9.33203125" style="93"/>
    <col min="6657" max="6657" width="11.21875" style="93" customWidth="1"/>
    <col min="6658" max="6662" width="15.21875" style="93" customWidth="1"/>
    <col min="6663" max="6663" width="19" style="93" customWidth="1"/>
    <col min="6664" max="6664" width="10.21875" style="93" customWidth="1"/>
    <col min="6665" max="6912" width="9.33203125" style="93"/>
    <col min="6913" max="6913" width="11.21875" style="93" customWidth="1"/>
    <col min="6914" max="6918" width="15.21875" style="93" customWidth="1"/>
    <col min="6919" max="6919" width="19" style="93" customWidth="1"/>
    <col min="6920" max="6920" width="10.21875" style="93" customWidth="1"/>
    <col min="6921" max="7168" width="9.33203125" style="93"/>
    <col min="7169" max="7169" width="11.21875" style="93" customWidth="1"/>
    <col min="7170" max="7174" width="15.21875" style="93" customWidth="1"/>
    <col min="7175" max="7175" width="19" style="93" customWidth="1"/>
    <col min="7176" max="7176" width="10.21875" style="93" customWidth="1"/>
    <col min="7177" max="7424" width="9.33203125" style="93"/>
    <col min="7425" max="7425" width="11.21875" style="93" customWidth="1"/>
    <col min="7426" max="7430" width="15.21875" style="93" customWidth="1"/>
    <col min="7431" max="7431" width="19" style="93" customWidth="1"/>
    <col min="7432" max="7432" width="10.21875" style="93" customWidth="1"/>
    <col min="7433" max="7680" width="9.33203125" style="93"/>
    <col min="7681" max="7681" width="11.21875" style="93" customWidth="1"/>
    <col min="7682" max="7686" width="15.21875" style="93" customWidth="1"/>
    <col min="7687" max="7687" width="19" style="93" customWidth="1"/>
    <col min="7688" max="7688" width="10.21875" style="93" customWidth="1"/>
    <col min="7689" max="7936" width="9.33203125" style="93"/>
    <col min="7937" max="7937" width="11.21875" style="93" customWidth="1"/>
    <col min="7938" max="7942" width="15.21875" style="93" customWidth="1"/>
    <col min="7943" max="7943" width="19" style="93" customWidth="1"/>
    <col min="7944" max="7944" width="10.21875" style="93" customWidth="1"/>
    <col min="7945" max="8192" width="9.33203125" style="93"/>
    <col min="8193" max="8193" width="11.21875" style="93" customWidth="1"/>
    <col min="8194" max="8198" width="15.21875" style="93" customWidth="1"/>
    <col min="8199" max="8199" width="19" style="93" customWidth="1"/>
    <col min="8200" max="8200" width="10.21875" style="93" customWidth="1"/>
    <col min="8201" max="8448" width="9.33203125" style="93"/>
    <col min="8449" max="8449" width="11.21875" style="93" customWidth="1"/>
    <col min="8450" max="8454" width="15.21875" style="93" customWidth="1"/>
    <col min="8455" max="8455" width="19" style="93" customWidth="1"/>
    <col min="8456" max="8456" width="10.21875" style="93" customWidth="1"/>
    <col min="8457" max="8704" width="9.33203125" style="93"/>
    <col min="8705" max="8705" width="11.21875" style="93" customWidth="1"/>
    <col min="8706" max="8710" width="15.21875" style="93" customWidth="1"/>
    <col min="8711" max="8711" width="19" style="93" customWidth="1"/>
    <col min="8712" max="8712" width="10.21875" style="93" customWidth="1"/>
    <col min="8713" max="8960" width="9.33203125" style="93"/>
    <col min="8961" max="8961" width="11.21875" style="93" customWidth="1"/>
    <col min="8962" max="8966" width="15.21875" style="93" customWidth="1"/>
    <col min="8967" max="8967" width="19" style="93" customWidth="1"/>
    <col min="8968" max="8968" width="10.21875" style="93" customWidth="1"/>
    <col min="8969" max="9216" width="9.33203125" style="93"/>
    <col min="9217" max="9217" width="11.21875" style="93" customWidth="1"/>
    <col min="9218" max="9222" width="15.21875" style="93" customWidth="1"/>
    <col min="9223" max="9223" width="19" style="93" customWidth="1"/>
    <col min="9224" max="9224" width="10.21875" style="93" customWidth="1"/>
    <col min="9225" max="9472" width="9.33203125" style="93"/>
    <col min="9473" max="9473" width="11.21875" style="93" customWidth="1"/>
    <col min="9474" max="9478" width="15.21875" style="93" customWidth="1"/>
    <col min="9479" max="9479" width="19" style="93" customWidth="1"/>
    <col min="9480" max="9480" width="10.21875" style="93" customWidth="1"/>
    <col min="9481" max="9728" width="9.33203125" style="93"/>
    <col min="9729" max="9729" width="11.21875" style="93" customWidth="1"/>
    <col min="9730" max="9734" width="15.21875" style="93" customWidth="1"/>
    <col min="9735" max="9735" width="19" style="93" customWidth="1"/>
    <col min="9736" max="9736" width="10.21875" style="93" customWidth="1"/>
    <col min="9737" max="9984" width="9.33203125" style="93"/>
    <col min="9985" max="9985" width="11.21875" style="93" customWidth="1"/>
    <col min="9986" max="9990" width="15.21875" style="93" customWidth="1"/>
    <col min="9991" max="9991" width="19" style="93" customWidth="1"/>
    <col min="9992" max="9992" width="10.21875" style="93" customWidth="1"/>
    <col min="9993" max="10240" width="9.33203125" style="93"/>
    <col min="10241" max="10241" width="11.21875" style="93" customWidth="1"/>
    <col min="10242" max="10246" width="15.21875" style="93" customWidth="1"/>
    <col min="10247" max="10247" width="19" style="93" customWidth="1"/>
    <col min="10248" max="10248" width="10.21875" style="93" customWidth="1"/>
    <col min="10249" max="10496" width="9.33203125" style="93"/>
    <col min="10497" max="10497" width="11.21875" style="93" customWidth="1"/>
    <col min="10498" max="10502" width="15.21875" style="93" customWidth="1"/>
    <col min="10503" max="10503" width="19" style="93" customWidth="1"/>
    <col min="10504" max="10504" width="10.21875" style="93" customWidth="1"/>
    <col min="10505" max="10752" width="9.33203125" style="93"/>
    <col min="10753" max="10753" width="11.21875" style="93" customWidth="1"/>
    <col min="10754" max="10758" width="15.21875" style="93" customWidth="1"/>
    <col min="10759" max="10759" width="19" style="93" customWidth="1"/>
    <col min="10760" max="10760" width="10.21875" style="93" customWidth="1"/>
    <col min="10761" max="11008" width="9.33203125" style="93"/>
    <col min="11009" max="11009" width="11.21875" style="93" customWidth="1"/>
    <col min="11010" max="11014" width="15.21875" style="93" customWidth="1"/>
    <col min="11015" max="11015" width="19" style="93" customWidth="1"/>
    <col min="11016" max="11016" width="10.21875" style="93" customWidth="1"/>
    <col min="11017" max="11264" width="9.33203125" style="93"/>
    <col min="11265" max="11265" width="11.21875" style="93" customWidth="1"/>
    <col min="11266" max="11270" width="15.21875" style="93" customWidth="1"/>
    <col min="11271" max="11271" width="19" style="93" customWidth="1"/>
    <col min="11272" max="11272" width="10.21875" style="93" customWidth="1"/>
    <col min="11273" max="11520" width="9.33203125" style="93"/>
    <col min="11521" max="11521" width="11.21875" style="93" customWidth="1"/>
    <col min="11522" max="11526" width="15.21875" style="93" customWidth="1"/>
    <col min="11527" max="11527" width="19" style="93" customWidth="1"/>
    <col min="11528" max="11528" width="10.21875" style="93" customWidth="1"/>
    <col min="11529" max="11776" width="9.33203125" style="93"/>
    <col min="11777" max="11777" width="11.21875" style="93" customWidth="1"/>
    <col min="11778" max="11782" width="15.21875" style="93" customWidth="1"/>
    <col min="11783" max="11783" width="19" style="93" customWidth="1"/>
    <col min="11784" max="11784" width="10.21875" style="93" customWidth="1"/>
    <col min="11785" max="12032" width="9.33203125" style="93"/>
    <col min="12033" max="12033" width="11.21875" style="93" customWidth="1"/>
    <col min="12034" max="12038" width="15.21875" style="93" customWidth="1"/>
    <col min="12039" max="12039" width="19" style="93" customWidth="1"/>
    <col min="12040" max="12040" width="10.21875" style="93" customWidth="1"/>
    <col min="12041" max="12288" width="9.33203125" style="93"/>
    <col min="12289" max="12289" width="11.21875" style="93" customWidth="1"/>
    <col min="12290" max="12294" width="15.21875" style="93" customWidth="1"/>
    <col min="12295" max="12295" width="19" style="93" customWidth="1"/>
    <col min="12296" max="12296" width="10.21875" style="93" customWidth="1"/>
    <col min="12297" max="12544" width="9.33203125" style="93"/>
    <col min="12545" max="12545" width="11.21875" style="93" customWidth="1"/>
    <col min="12546" max="12550" width="15.21875" style="93" customWidth="1"/>
    <col min="12551" max="12551" width="19" style="93" customWidth="1"/>
    <col min="12552" max="12552" width="10.21875" style="93" customWidth="1"/>
    <col min="12553" max="12800" width="9.33203125" style="93"/>
    <col min="12801" max="12801" width="11.21875" style="93" customWidth="1"/>
    <col min="12802" max="12806" width="15.21875" style="93" customWidth="1"/>
    <col min="12807" max="12807" width="19" style="93" customWidth="1"/>
    <col min="12808" max="12808" width="10.21875" style="93" customWidth="1"/>
    <col min="12809" max="13056" width="9.33203125" style="93"/>
    <col min="13057" max="13057" width="11.21875" style="93" customWidth="1"/>
    <col min="13058" max="13062" width="15.21875" style="93" customWidth="1"/>
    <col min="13063" max="13063" width="19" style="93" customWidth="1"/>
    <col min="13064" max="13064" width="10.21875" style="93" customWidth="1"/>
    <col min="13065" max="13312" width="9.33203125" style="93"/>
    <col min="13313" max="13313" width="11.21875" style="93" customWidth="1"/>
    <col min="13314" max="13318" width="15.21875" style="93" customWidth="1"/>
    <col min="13319" max="13319" width="19" style="93" customWidth="1"/>
    <col min="13320" max="13320" width="10.21875" style="93" customWidth="1"/>
    <col min="13321" max="13568" width="9.33203125" style="93"/>
    <col min="13569" max="13569" width="11.21875" style="93" customWidth="1"/>
    <col min="13570" max="13574" width="15.21875" style="93" customWidth="1"/>
    <col min="13575" max="13575" width="19" style="93" customWidth="1"/>
    <col min="13576" max="13576" width="10.21875" style="93" customWidth="1"/>
    <col min="13577" max="13824" width="9.33203125" style="93"/>
    <col min="13825" max="13825" width="11.21875" style="93" customWidth="1"/>
    <col min="13826" max="13830" width="15.21875" style="93" customWidth="1"/>
    <col min="13831" max="13831" width="19" style="93" customWidth="1"/>
    <col min="13832" max="13832" width="10.21875" style="93" customWidth="1"/>
    <col min="13833" max="14080" width="9.33203125" style="93"/>
    <col min="14081" max="14081" width="11.21875" style="93" customWidth="1"/>
    <col min="14082" max="14086" width="15.21875" style="93" customWidth="1"/>
    <col min="14087" max="14087" width="19" style="93" customWidth="1"/>
    <col min="14088" max="14088" width="10.21875" style="93" customWidth="1"/>
    <col min="14089" max="14336" width="9.33203125" style="93"/>
    <col min="14337" max="14337" width="11.21875" style="93" customWidth="1"/>
    <col min="14338" max="14342" width="15.21875" style="93" customWidth="1"/>
    <col min="14343" max="14343" width="19" style="93" customWidth="1"/>
    <col min="14344" max="14344" width="10.21875" style="93" customWidth="1"/>
    <col min="14345" max="14592" width="9.33203125" style="93"/>
    <col min="14593" max="14593" width="11.21875" style="93" customWidth="1"/>
    <col min="14594" max="14598" width="15.21875" style="93" customWidth="1"/>
    <col min="14599" max="14599" width="19" style="93" customWidth="1"/>
    <col min="14600" max="14600" width="10.21875" style="93" customWidth="1"/>
    <col min="14601" max="14848" width="9.33203125" style="93"/>
    <col min="14849" max="14849" width="11.21875" style="93" customWidth="1"/>
    <col min="14850" max="14854" width="15.21875" style="93" customWidth="1"/>
    <col min="14855" max="14855" width="19" style="93" customWidth="1"/>
    <col min="14856" max="14856" width="10.21875" style="93" customWidth="1"/>
    <col min="14857" max="15104" width="9.33203125" style="93"/>
    <col min="15105" max="15105" width="11.21875" style="93" customWidth="1"/>
    <col min="15106" max="15110" width="15.21875" style="93" customWidth="1"/>
    <col min="15111" max="15111" width="19" style="93" customWidth="1"/>
    <col min="15112" max="15112" width="10.21875" style="93" customWidth="1"/>
    <col min="15113" max="15360" width="9.33203125" style="93"/>
    <col min="15361" max="15361" width="11.21875" style="93" customWidth="1"/>
    <col min="15362" max="15366" width="15.21875" style="93" customWidth="1"/>
    <col min="15367" max="15367" width="19" style="93" customWidth="1"/>
    <col min="15368" max="15368" width="10.21875" style="93" customWidth="1"/>
    <col min="15369" max="15616" width="9.33203125" style="93"/>
    <col min="15617" max="15617" width="11.21875" style="93" customWidth="1"/>
    <col min="15618" max="15622" width="15.21875" style="93" customWidth="1"/>
    <col min="15623" max="15623" width="19" style="93" customWidth="1"/>
    <col min="15624" max="15624" width="10.21875" style="93" customWidth="1"/>
    <col min="15625" max="15872" width="9.33203125" style="93"/>
    <col min="15873" max="15873" width="11.21875" style="93" customWidth="1"/>
    <col min="15874" max="15878" width="15.21875" style="93" customWidth="1"/>
    <col min="15879" max="15879" width="19" style="93" customWidth="1"/>
    <col min="15880" max="15880" width="10.21875" style="93" customWidth="1"/>
    <col min="15881" max="16128" width="9.33203125" style="93"/>
    <col min="16129" max="16129" width="11.21875" style="93" customWidth="1"/>
    <col min="16130" max="16134" width="15.21875" style="93" customWidth="1"/>
    <col min="16135" max="16135" width="19" style="93" customWidth="1"/>
    <col min="16136" max="16136" width="10.21875" style="93" customWidth="1"/>
    <col min="16137" max="16384" width="9.33203125" style="93"/>
  </cols>
  <sheetData>
    <row r="1" spans="1:12" s="83" customFormat="1" ht="32.25" customHeight="1">
      <c r="A1" s="1796" t="s">
        <v>1488</v>
      </c>
      <c r="B1" s="1794"/>
      <c r="C1" s="1794"/>
      <c r="D1" s="1794"/>
      <c r="E1" s="1794"/>
      <c r="F1" s="1794"/>
      <c r="G1" s="1794"/>
      <c r="H1" s="1794"/>
    </row>
    <row r="2" spans="1:12" s="84" customFormat="1" ht="18" customHeight="1">
      <c r="A2" s="954" t="s">
        <v>1285</v>
      </c>
      <c r="B2" s="954"/>
      <c r="C2" s="954"/>
      <c r="D2" s="954"/>
      <c r="E2" s="954"/>
      <c r="F2" s="954"/>
      <c r="G2" s="954"/>
      <c r="H2" s="955" t="s">
        <v>174</v>
      </c>
    </row>
    <row r="3" spans="1:12" s="84" customFormat="1" ht="28.5" customHeight="1">
      <c r="A3" s="1797" t="s">
        <v>190</v>
      </c>
      <c r="B3" s="956" t="s">
        <v>191</v>
      </c>
      <c r="C3" s="451" t="s">
        <v>1489</v>
      </c>
      <c r="D3" s="451" t="s">
        <v>1490</v>
      </c>
      <c r="E3" s="451" t="s">
        <v>201</v>
      </c>
      <c r="F3" s="482" t="s">
        <v>1491</v>
      </c>
      <c r="G3" s="957" t="s">
        <v>1492</v>
      </c>
      <c r="H3" s="1799" t="s">
        <v>29</v>
      </c>
      <c r="I3" s="85"/>
    </row>
    <row r="4" spans="1:12" s="84" customFormat="1" ht="28.5" customHeight="1">
      <c r="A4" s="1798"/>
      <c r="B4" s="958" t="s">
        <v>0</v>
      </c>
      <c r="C4" s="571" t="s">
        <v>192</v>
      </c>
      <c r="D4" s="571" t="s">
        <v>193</v>
      </c>
      <c r="E4" s="538" t="s">
        <v>194</v>
      </c>
      <c r="F4" s="959" t="s">
        <v>195</v>
      </c>
      <c r="G4" s="569" t="s">
        <v>196</v>
      </c>
      <c r="H4" s="1800"/>
      <c r="I4" s="85"/>
    </row>
    <row r="5" spans="1:12" s="86" customFormat="1" ht="33.75" customHeight="1">
      <c r="A5" s="960" t="s">
        <v>20</v>
      </c>
      <c r="B5" s="1494">
        <v>45218</v>
      </c>
      <c r="C5" s="1494">
        <v>13072</v>
      </c>
      <c r="D5" s="1494">
        <v>15420</v>
      </c>
      <c r="E5" s="1494">
        <v>4982</v>
      </c>
      <c r="F5" s="1494" t="s">
        <v>4</v>
      </c>
      <c r="G5" s="1494">
        <v>11744</v>
      </c>
      <c r="H5" s="961" t="s">
        <v>20</v>
      </c>
    </row>
    <row r="6" spans="1:12" s="86" customFormat="1" ht="33.75" customHeight="1">
      <c r="A6" s="960" t="s">
        <v>21</v>
      </c>
      <c r="B6" s="1494">
        <v>45218</v>
      </c>
      <c r="C6" s="1494">
        <v>13072</v>
      </c>
      <c r="D6" s="1494">
        <v>15420</v>
      </c>
      <c r="E6" s="1494">
        <v>4982</v>
      </c>
      <c r="F6" s="1494" t="s">
        <v>4</v>
      </c>
      <c r="G6" s="1494">
        <v>11744</v>
      </c>
      <c r="H6" s="961" t="s">
        <v>21</v>
      </c>
    </row>
    <row r="7" spans="1:12" s="87" customFormat="1" ht="33.75" customHeight="1">
      <c r="A7" s="960" t="s">
        <v>22</v>
      </c>
      <c r="B7" s="1494">
        <v>44744</v>
      </c>
      <c r="C7" s="1494">
        <v>12434</v>
      </c>
      <c r="D7" s="1494">
        <v>17053</v>
      </c>
      <c r="E7" s="1494">
        <v>3911</v>
      </c>
      <c r="F7" s="1494">
        <v>47</v>
      </c>
      <c r="G7" s="1494">
        <v>11299</v>
      </c>
      <c r="H7" s="961" t="s">
        <v>22</v>
      </c>
    </row>
    <row r="8" spans="1:12" s="78" customFormat="1" ht="27" customHeight="1">
      <c r="A8" s="962" t="s">
        <v>40</v>
      </c>
      <c r="B8" s="1495">
        <v>44744</v>
      </c>
      <c r="C8" s="1496">
        <v>12434</v>
      </c>
      <c r="D8" s="1496">
        <v>17053</v>
      </c>
      <c r="E8" s="1496">
        <v>3911</v>
      </c>
      <c r="F8" s="1496">
        <v>47</v>
      </c>
      <c r="G8" s="1497">
        <v>11299</v>
      </c>
      <c r="H8" s="963" t="s">
        <v>40</v>
      </c>
      <c r="L8" s="79"/>
    </row>
    <row r="9" spans="1:12" s="78" customFormat="1" ht="27" customHeight="1">
      <c r="A9" s="962" t="s">
        <v>47</v>
      </c>
      <c r="B9" s="1495">
        <v>44744</v>
      </c>
      <c r="C9" s="1496">
        <v>12434</v>
      </c>
      <c r="D9" s="1496">
        <v>17053</v>
      </c>
      <c r="E9" s="1496">
        <v>3911</v>
      </c>
      <c r="F9" s="1496">
        <v>47</v>
      </c>
      <c r="G9" s="1497">
        <v>11299</v>
      </c>
      <c r="H9" s="963" t="s">
        <v>47</v>
      </c>
      <c r="L9" s="79"/>
    </row>
    <row r="10" spans="1:12" s="78" customFormat="1" ht="27" customHeight="1">
      <c r="A10" s="962" t="s">
        <v>723</v>
      </c>
      <c r="B10" s="1498">
        <v>44744</v>
      </c>
      <c r="C10" s="1499">
        <v>12434</v>
      </c>
      <c r="D10" s="1499">
        <v>17053</v>
      </c>
      <c r="E10" s="1499">
        <v>3911</v>
      </c>
      <c r="F10" s="1499">
        <v>47</v>
      </c>
      <c r="G10" s="1500">
        <v>11299</v>
      </c>
      <c r="H10" s="963" t="s">
        <v>723</v>
      </c>
      <c r="L10" s="79"/>
    </row>
    <row r="11" spans="1:12" s="89" customFormat="1" ht="27.75" customHeight="1">
      <c r="A11" s="964" t="s">
        <v>1126</v>
      </c>
      <c r="B11" s="1501">
        <v>44744</v>
      </c>
      <c r="C11" s="1502">
        <v>12434</v>
      </c>
      <c r="D11" s="1502">
        <v>17053</v>
      </c>
      <c r="E11" s="1502">
        <v>3911</v>
      </c>
      <c r="F11" s="1502">
        <v>47</v>
      </c>
      <c r="G11" s="1503">
        <v>11299</v>
      </c>
      <c r="H11" s="965" t="s">
        <v>1126</v>
      </c>
    </row>
    <row r="12" spans="1:12" s="92" customFormat="1">
      <c r="A12" s="948" t="s">
        <v>188</v>
      </c>
      <c r="B12" s="948"/>
      <c r="C12" s="949"/>
      <c r="D12" s="949"/>
      <c r="E12" s="924"/>
      <c r="F12" s="949"/>
      <c r="G12" s="1643" t="s">
        <v>1487</v>
      </c>
      <c r="H12" s="1643"/>
    </row>
    <row r="13" spans="1:12" s="92" customFormat="1">
      <c r="A13" s="1801" t="s">
        <v>1493</v>
      </c>
      <c r="B13" s="1801"/>
      <c r="C13" s="1801"/>
      <c r="D13" s="967"/>
      <c r="E13" s="967"/>
      <c r="F13" s="967"/>
      <c r="G13" s="967"/>
      <c r="H13" s="967"/>
    </row>
    <row r="14" spans="1:12" s="92" customFormat="1">
      <c r="A14" s="90"/>
      <c r="B14" s="90"/>
      <c r="C14" s="90"/>
      <c r="D14" s="90"/>
      <c r="E14" s="90"/>
      <c r="F14" s="90"/>
      <c r="G14" s="90"/>
      <c r="H14" s="91"/>
    </row>
    <row r="15" spans="1:12" s="92" customFormat="1"/>
    <row r="16" spans="1:12" s="92" customFormat="1"/>
    <row r="17" s="92" customFormat="1"/>
    <row r="18" s="92" customFormat="1"/>
    <row r="19" s="92" customFormat="1"/>
    <row r="20" s="92" customFormat="1"/>
    <row r="21" s="92" customFormat="1"/>
    <row r="22" s="92" customFormat="1"/>
    <row r="23" s="92" customFormat="1"/>
    <row r="24" s="92" customFormat="1"/>
    <row r="25" s="92" customFormat="1"/>
    <row r="26" s="92" customFormat="1"/>
    <row r="27" s="92" customFormat="1"/>
    <row r="28" s="92" customFormat="1"/>
    <row r="29" s="92" customFormat="1"/>
    <row r="30" s="92" customFormat="1"/>
    <row r="31" s="92" customFormat="1"/>
    <row r="32" s="92" customFormat="1"/>
    <row r="33" s="92" customFormat="1"/>
    <row r="34" s="92" customFormat="1"/>
    <row r="35" s="92" customFormat="1"/>
    <row r="36" s="92" customFormat="1"/>
    <row r="37" s="92" customFormat="1"/>
    <row r="38" s="92" customFormat="1"/>
    <row r="39" s="92" customFormat="1"/>
    <row r="40" s="92" customFormat="1"/>
    <row r="41" s="92" customFormat="1"/>
    <row r="42" s="92" customFormat="1"/>
    <row r="43" s="92" customFormat="1"/>
    <row r="44" s="92" customFormat="1"/>
    <row r="45" s="92" customFormat="1"/>
    <row r="46" s="92" customFormat="1"/>
    <row r="47" s="92" customFormat="1"/>
    <row r="48" s="92" customFormat="1"/>
    <row r="49" s="92" customFormat="1"/>
    <row r="50" s="92" customFormat="1"/>
    <row r="51" s="92" customFormat="1"/>
    <row r="52" s="92" customFormat="1"/>
    <row r="53" s="92" customFormat="1"/>
    <row r="54" s="92" customFormat="1"/>
    <row r="55" s="92" customFormat="1"/>
    <row r="56" s="92" customFormat="1"/>
    <row r="57" s="92" customFormat="1"/>
    <row r="58" s="92" customFormat="1"/>
    <row r="59" s="92" customFormat="1"/>
    <row r="60" s="92" customFormat="1"/>
    <row r="61" s="92" customFormat="1"/>
    <row r="62" s="92" customFormat="1"/>
    <row r="63" s="92" customFormat="1"/>
    <row r="64" s="92" customFormat="1"/>
    <row r="65" s="92" customFormat="1"/>
    <row r="66" s="92" customFormat="1"/>
    <row r="67" s="92" customFormat="1"/>
    <row r="68" s="92" customFormat="1"/>
    <row r="69" s="92" customFormat="1"/>
    <row r="70" s="92" customFormat="1"/>
    <row r="71" s="92" customFormat="1"/>
    <row r="72" s="92" customFormat="1"/>
    <row r="73" s="92" customFormat="1"/>
    <row r="74" s="92" customFormat="1"/>
    <row r="75" s="92" customFormat="1"/>
    <row r="76" s="92" customFormat="1"/>
    <row r="77" s="92" customFormat="1"/>
    <row r="78" s="92" customFormat="1"/>
    <row r="79" s="92" customFormat="1"/>
    <row r="80" s="92" customFormat="1"/>
    <row r="81" s="92" customFormat="1"/>
    <row r="82" s="92" customFormat="1"/>
    <row r="83" s="92" customFormat="1"/>
    <row r="84" s="92" customFormat="1"/>
    <row r="85" s="92" customFormat="1"/>
    <row r="86" s="92" customFormat="1"/>
    <row r="87" s="92" customFormat="1"/>
    <row r="88" s="92" customFormat="1"/>
    <row r="89" s="92" customFormat="1"/>
    <row r="90" s="92" customFormat="1"/>
    <row r="91" s="92" customFormat="1"/>
    <row r="92" s="92" customFormat="1"/>
    <row r="93" s="92" customFormat="1"/>
    <row r="94" s="92" customFormat="1"/>
    <row r="95" s="92" customFormat="1"/>
    <row r="96" s="92" customFormat="1"/>
    <row r="97" s="92" customFormat="1"/>
    <row r="98" s="92" customFormat="1"/>
    <row r="99" s="92" customFormat="1"/>
    <row r="100" s="92" customFormat="1"/>
    <row r="101" s="92" customFormat="1"/>
    <row r="102" s="92" customFormat="1"/>
    <row r="103" s="92" customFormat="1"/>
    <row r="104" s="92" customFormat="1"/>
    <row r="105" s="92" customFormat="1"/>
    <row r="106" s="92" customFormat="1"/>
    <row r="107" s="92" customFormat="1"/>
    <row r="108" s="92" customFormat="1"/>
    <row r="109" s="92" customFormat="1"/>
    <row r="110" s="92" customFormat="1"/>
    <row r="111" s="92" customFormat="1"/>
    <row r="112" s="92" customFormat="1"/>
    <row r="113" s="92" customFormat="1"/>
    <row r="114" s="92" customFormat="1"/>
    <row r="115" s="92" customFormat="1"/>
    <row r="116" s="92" customFormat="1"/>
    <row r="117" s="92" customFormat="1"/>
    <row r="118" s="92" customFormat="1"/>
    <row r="119" s="92" customFormat="1"/>
    <row r="120" s="92" customFormat="1"/>
    <row r="121" s="92" customFormat="1"/>
    <row r="122" s="92" customFormat="1"/>
    <row r="123" s="92" customFormat="1"/>
    <row r="124" s="92" customFormat="1"/>
    <row r="125" s="92" customFormat="1"/>
    <row r="126" s="92" customFormat="1"/>
    <row r="127" s="92" customFormat="1"/>
    <row r="128" s="92" customFormat="1"/>
    <row r="129" s="92" customFormat="1"/>
    <row r="130" s="92" customFormat="1"/>
    <row r="131" s="92" customFormat="1"/>
    <row r="132" s="92" customFormat="1"/>
    <row r="133" s="92" customFormat="1"/>
    <row r="134" s="92" customFormat="1"/>
  </sheetData>
  <mergeCells count="5">
    <mergeCell ref="A1:H1"/>
    <mergeCell ref="A3:A4"/>
    <mergeCell ref="H3:H4"/>
    <mergeCell ref="A13:C13"/>
    <mergeCell ref="G12:H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Normal="100" zoomScaleSheetLayoutView="100" workbookViewId="0">
      <selection activeCell="F6" sqref="F6"/>
    </sheetView>
  </sheetViews>
  <sheetFormatPr defaultColWidth="14.77734375" defaultRowHeight="12.75"/>
  <cols>
    <col min="1" max="1" width="14" style="93" customWidth="1"/>
    <col min="2" max="2" width="14.88671875" style="93" customWidth="1"/>
    <col min="3" max="4" width="15.109375" style="93" customWidth="1"/>
    <col min="5" max="5" width="14.77734375" style="93" customWidth="1"/>
    <col min="6" max="6" width="13.5546875" style="93" customWidth="1"/>
    <col min="7" max="7" width="15.6640625" style="93" customWidth="1"/>
    <col min="8" max="256" width="14.77734375" style="93"/>
    <col min="257" max="257" width="14" style="93" customWidth="1"/>
    <col min="258" max="258" width="14.88671875" style="93" customWidth="1"/>
    <col min="259" max="260" width="15.109375" style="93" customWidth="1"/>
    <col min="261" max="261" width="14.77734375" style="93" customWidth="1"/>
    <col min="262" max="262" width="13.5546875" style="93" customWidth="1"/>
    <col min="263" max="263" width="15.6640625" style="93" customWidth="1"/>
    <col min="264" max="512" width="14.77734375" style="93"/>
    <col min="513" max="513" width="14" style="93" customWidth="1"/>
    <col min="514" max="514" width="14.88671875" style="93" customWidth="1"/>
    <col min="515" max="516" width="15.109375" style="93" customWidth="1"/>
    <col min="517" max="517" width="14.77734375" style="93" customWidth="1"/>
    <col min="518" max="518" width="13.5546875" style="93" customWidth="1"/>
    <col min="519" max="519" width="15.6640625" style="93" customWidth="1"/>
    <col min="520" max="768" width="14.77734375" style="93"/>
    <col min="769" max="769" width="14" style="93" customWidth="1"/>
    <col min="770" max="770" width="14.88671875" style="93" customWidth="1"/>
    <col min="771" max="772" width="15.109375" style="93" customWidth="1"/>
    <col min="773" max="773" width="14.77734375" style="93" customWidth="1"/>
    <col min="774" max="774" width="13.5546875" style="93" customWidth="1"/>
    <col min="775" max="775" width="15.6640625" style="93" customWidth="1"/>
    <col min="776" max="1024" width="14.77734375" style="93"/>
    <col min="1025" max="1025" width="14" style="93" customWidth="1"/>
    <col min="1026" max="1026" width="14.88671875" style="93" customWidth="1"/>
    <col min="1027" max="1028" width="15.109375" style="93" customWidth="1"/>
    <col min="1029" max="1029" width="14.77734375" style="93" customWidth="1"/>
    <col min="1030" max="1030" width="13.5546875" style="93" customWidth="1"/>
    <col min="1031" max="1031" width="15.6640625" style="93" customWidth="1"/>
    <col min="1032" max="1280" width="14.77734375" style="93"/>
    <col min="1281" max="1281" width="14" style="93" customWidth="1"/>
    <col min="1282" max="1282" width="14.88671875" style="93" customWidth="1"/>
    <col min="1283" max="1284" width="15.109375" style="93" customWidth="1"/>
    <col min="1285" max="1285" width="14.77734375" style="93" customWidth="1"/>
    <col min="1286" max="1286" width="13.5546875" style="93" customWidth="1"/>
    <col min="1287" max="1287" width="15.6640625" style="93" customWidth="1"/>
    <col min="1288" max="1536" width="14.77734375" style="93"/>
    <col min="1537" max="1537" width="14" style="93" customWidth="1"/>
    <col min="1538" max="1538" width="14.88671875" style="93" customWidth="1"/>
    <col min="1539" max="1540" width="15.109375" style="93" customWidth="1"/>
    <col min="1541" max="1541" width="14.77734375" style="93" customWidth="1"/>
    <col min="1542" max="1542" width="13.5546875" style="93" customWidth="1"/>
    <col min="1543" max="1543" width="15.6640625" style="93" customWidth="1"/>
    <col min="1544" max="1792" width="14.77734375" style="93"/>
    <col min="1793" max="1793" width="14" style="93" customWidth="1"/>
    <col min="1794" max="1794" width="14.88671875" style="93" customWidth="1"/>
    <col min="1795" max="1796" width="15.109375" style="93" customWidth="1"/>
    <col min="1797" max="1797" width="14.77734375" style="93" customWidth="1"/>
    <col min="1798" max="1798" width="13.5546875" style="93" customWidth="1"/>
    <col min="1799" max="1799" width="15.6640625" style="93" customWidth="1"/>
    <col min="1800" max="2048" width="14.77734375" style="93"/>
    <col min="2049" max="2049" width="14" style="93" customWidth="1"/>
    <col min="2050" max="2050" width="14.88671875" style="93" customWidth="1"/>
    <col min="2051" max="2052" width="15.109375" style="93" customWidth="1"/>
    <col min="2053" max="2053" width="14.77734375" style="93" customWidth="1"/>
    <col min="2054" max="2054" width="13.5546875" style="93" customWidth="1"/>
    <col min="2055" max="2055" width="15.6640625" style="93" customWidth="1"/>
    <col min="2056" max="2304" width="14.77734375" style="93"/>
    <col min="2305" max="2305" width="14" style="93" customWidth="1"/>
    <col min="2306" max="2306" width="14.88671875" style="93" customWidth="1"/>
    <col min="2307" max="2308" width="15.109375" style="93" customWidth="1"/>
    <col min="2309" max="2309" width="14.77734375" style="93" customWidth="1"/>
    <col min="2310" max="2310" width="13.5546875" style="93" customWidth="1"/>
    <col min="2311" max="2311" width="15.6640625" style="93" customWidth="1"/>
    <col min="2312" max="2560" width="14.77734375" style="93"/>
    <col min="2561" max="2561" width="14" style="93" customWidth="1"/>
    <col min="2562" max="2562" width="14.88671875" style="93" customWidth="1"/>
    <col min="2563" max="2564" width="15.109375" style="93" customWidth="1"/>
    <col min="2565" max="2565" width="14.77734375" style="93" customWidth="1"/>
    <col min="2566" max="2566" width="13.5546875" style="93" customWidth="1"/>
    <col min="2567" max="2567" width="15.6640625" style="93" customWidth="1"/>
    <col min="2568" max="2816" width="14.77734375" style="93"/>
    <col min="2817" max="2817" width="14" style="93" customWidth="1"/>
    <col min="2818" max="2818" width="14.88671875" style="93" customWidth="1"/>
    <col min="2819" max="2820" width="15.109375" style="93" customWidth="1"/>
    <col min="2821" max="2821" width="14.77734375" style="93" customWidth="1"/>
    <col min="2822" max="2822" width="13.5546875" style="93" customWidth="1"/>
    <col min="2823" max="2823" width="15.6640625" style="93" customWidth="1"/>
    <col min="2824" max="3072" width="14.77734375" style="93"/>
    <col min="3073" max="3073" width="14" style="93" customWidth="1"/>
    <col min="3074" max="3074" width="14.88671875" style="93" customWidth="1"/>
    <col min="3075" max="3076" width="15.109375" style="93" customWidth="1"/>
    <col min="3077" max="3077" width="14.77734375" style="93" customWidth="1"/>
    <col min="3078" max="3078" width="13.5546875" style="93" customWidth="1"/>
    <col min="3079" max="3079" width="15.6640625" style="93" customWidth="1"/>
    <col min="3080" max="3328" width="14.77734375" style="93"/>
    <col min="3329" max="3329" width="14" style="93" customWidth="1"/>
    <col min="3330" max="3330" width="14.88671875" style="93" customWidth="1"/>
    <col min="3331" max="3332" width="15.109375" style="93" customWidth="1"/>
    <col min="3333" max="3333" width="14.77734375" style="93" customWidth="1"/>
    <col min="3334" max="3334" width="13.5546875" style="93" customWidth="1"/>
    <col min="3335" max="3335" width="15.6640625" style="93" customWidth="1"/>
    <col min="3336" max="3584" width="14.77734375" style="93"/>
    <col min="3585" max="3585" width="14" style="93" customWidth="1"/>
    <col min="3586" max="3586" width="14.88671875" style="93" customWidth="1"/>
    <col min="3587" max="3588" width="15.109375" style="93" customWidth="1"/>
    <col min="3589" max="3589" width="14.77734375" style="93" customWidth="1"/>
    <col min="3590" max="3590" width="13.5546875" style="93" customWidth="1"/>
    <col min="3591" max="3591" width="15.6640625" style="93" customWidth="1"/>
    <col min="3592" max="3840" width="14.77734375" style="93"/>
    <col min="3841" max="3841" width="14" style="93" customWidth="1"/>
    <col min="3842" max="3842" width="14.88671875" style="93" customWidth="1"/>
    <col min="3843" max="3844" width="15.109375" style="93" customWidth="1"/>
    <col min="3845" max="3845" width="14.77734375" style="93" customWidth="1"/>
    <col min="3846" max="3846" width="13.5546875" style="93" customWidth="1"/>
    <col min="3847" max="3847" width="15.6640625" style="93" customWidth="1"/>
    <col min="3848" max="4096" width="14.77734375" style="93"/>
    <col min="4097" max="4097" width="14" style="93" customWidth="1"/>
    <col min="4098" max="4098" width="14.88671875" style="93" customWidth="1"/>
    <col min="4099" max="4100" width="15.109375" style="93" customWidth="1"/>
    <col min="4101" max="4101" width="14.77734375" style="93" customWidth="1"/>
    <col min="4102" max="4102" width="13.5546875" style="93" customWidth="1"/>
    <col min="4103" max="4103" width="15.6640625" style="93" customWidth="1"/>
    <col min="4104" max="4352" width="14.77734375" style="93"/>
    <col min="4353" max="4353" width="14" style="93" customWidth="1"/>
    <col min="4354" max="4354" width="14.88671875" style="93" customWidth="1"/>
    <col min="4355" max="4356" width="15.109375" style="93" customWidth="1"/>
    <col min="4357" max="4357" width="14.77734375" style="93" customWidth="1"/>
    <col min="4358" max="4358" width="13.5546875" style="93" customWidth="1"/>
    <col min="4359" max="4359" width="15.6640625" style="93" customWidth="1"/>
    <col min="4360" max="4608" width="14.77734375" style="93"/>
    <col min="4609" max="4609" width="14" style="93" customWidth="1"/>
    <col min="4610" max="4610" width="14.88671875" style="93" customWidth="1"/>
    <col min="4611" max="4612" width="15.109375" style="93" customWidth="1"/>
    <col min="4613" max="4613" width="14.77734375" style="93" customWidth="1"/>
    <col min="4614" max="4614" width="13.5546875" style="93" customWidth="1"/>
    <col min="4615" max="4615" width="15.6640625" style="93" customWidth="1"/>
    <col min="4616" max="4864" width="14.77734375" style="93"/>
    <col min="4865" max="4865" width="14" style="93" customWidth="1"/>
    <col min="4866" max="4866" width="14.88671875" style="93" customWidth="1"/>
    <col min="4867" max="4868" width="15.109375" style="93" customWidth="1"/>
    <col min="4869" max="4869" width="14.77734375" style="93" customWidth="1"/>
    <col min="4870" max="4870" width="13.5546875" style="93" customWidth="1"/>
    <col min="4871" max="4871" width="15.6640625" style="93" customWidth="1"/>
    <col min="4872" max="5120" width="14.77734375" style="93"/>
    <col min="5121" max="5121" width="14" style="93" customWidth="1"/>
    <col min="5122" max="5122" width="14.88671875" style="93" customWidth="1"/>
    <col min="5123" max="5124" width="15.109375" style="93" customWidth="1"/>
    <col min="5125" max="5125" width="14.77734375" style="93" customWidth="1"/>
    <col min="5126" max="5126" width="13.5546875" style="93" customWidth="1"/>
    <col min="5127" max="5127" width="15.6640625" style="93" customWidth="1"/>
    <col min="5128" max="5376" width="14.77734375" style="93"/>
    <col min="5377" max="5377" width="14" style="93" customWidth="1"/>
    <col min="5378" max="5378" width="14.88671875" style="93" customWidth="1"/>
    <col min="5379" max="5380" width="15.109375" style="93" customWidth="1"/>
    <col min="5381" max="5381" width="14.77734375" style="93" customWidth="1"/>
    <col min="5382" max="5382" width="13.5546875" style="93" customWidth="1"/>
    <col min="5383" max="5383" width="15.6640625" style="93" customWidth="1"/>
    <col min="5384" max="5632" width="14.77734375" style="93"/>
    <col min="5633" max="5633" width="14" style="93" customWidth="1"/>
    <col min="5634" max="5634" width="14.88671875" style="93" customWidth="1"/>
    <col min="5635" max="5636" width="15.109375" style="93" customWidth="1"/>
    <col min="5637" max="5637" width="14.77734375" style="93" customWidth="1"/>
    <col min="5638" max="5638" width="13.5546875" style="93" customWidth="1"/>
    <col min="5639" max="5639" width="15.6640625" style="93" customWidth="1"/>
    <col min="5640" max="5888" width="14.77734375" style="93"/>
    <col min="5889" max="5889" width="14" style="93" customWidth="1"/>
    <col min="5890" max="5890" width="14.88671875" style="93" customWidth="1"/>
    <col min="5891" max="5892" width="15.109375" style="93" customWidth="1"/>
    <col min="5893" max="5893" width="14.77734375" style="93" customWidth="1"/>
    <col min="5894" max="5894" width="13.5546875" style="93" customWidth="1"/>
    <col min="5895" max="5895" width="15.6640625" style="93" customWidth="1"/>
    <col min="5896" max="6144" width="14.77734375" style="93"/>
    <col min="6145" max="6145" width="14" style="93" customWidth="1"/>
    <col min="6146" max="6146" width="14.88671875" style="93" customWidth="1"/>
    <col min="6147" max="6148" width="15.109375" style="93" customWidth="1"/>
    <col min="6149" max="6149" width="14.77734375" style="93" customWidth="1"/>
    <col min="6150" max="6150" width="13.5546875" style="93" customWidth="1"/>
    <col min="6151" max="6151" width="15.6640625" style="93" customWidth="1"/>
    <col min="6152" max="6400" width="14.77734375" style="93"/>
    <col min="6401" max="6401" width="14" style="93" customWidth="1"/>
    <col min="6402" max="6402" width="14.88671875" style="93" customWidth="1"/>
    <col min="6403" max="6404" width="15.109375" style="93" customWidth="1"/>
    <col min="6405" max="6405" width="14.77734375" style="93" customWidth="1"/>
    <col min="6406" max="6406" width="13.5546875" style="93" customWidth="1"/>
    <col min="6407" max="6407" width="15.6640625" style="93" customWidth="1"/>
    <col min="6408" max="6656" width="14.77734375" style="93"/>
    <col min="6657" max="6657" width="14" style="93" customWidth="1"/>
    <col min="6658" max="6658" width="14.88671875" style="93" customWidth="1"/>
    <col min="6659" max="6660" width="15.109375" style="93" customWidth="1"/>
    <col min="6661" max="6661" width="14.77734375" style="93" customWidth="1"/>
    <col min="6662" max="6662" width="13.5546875" style="93" customWidth="1"/>
    <col min="6663" max="6663" width="15.6640625" style="93" customWidth="1"/>
    <col min="6664" max="6912" width="14.77734375" style="93"/>
    <col min="6913" max="6913" width="14" style="93" customWidth="1"/>
    <col min="6914" max="6914" width="14.88671875" style="93" customWidth="1"/>
    <col min="6915" max="6916" width="15.109375" style="93" customWidth="1"/>
    <col min="6917" max="6917" width="14.77734375" style="93" customWidth="1"/>
    <col min="6918" max="6918" width="13.5546875" style="93" customWidth="1"/>
    <col min="6919" max="6919" width="15.6640625" style="93" customWidth="1"/>
    <col min="6920" max="7168" width="14.77734375" style="93"/>
    <col min="7169" max="7169" width="14" style="93" customWidth="1"/>
    <col min="7170" max="7170" width="14.88671875" style="93" customWidth="1"/>
    <col min="7171" max="7172" width="15.109375" style="93" customWidth="1"/>
    <col min="7173" max="7173" width="14.77734375" style="93" customWidth="1"/>
    <col min="7174" max="7174" width="13.5546875" style="93" customWidth="1"/>
    <col min="7175" max="7175" width="15.6640625" style="93" customWidth="1"/>
    <col min="7176" max="7424" width="14.77734375" style="93"/>
    <col min="7425" max="7425" width="14" style="93" customWidth="1"/>
    <col min="7426" max="7426" width="14.88671875" style="93" customWidth="1"/>
    <col min="7427" max="7428" width="15.109375" style="93" customWidth="1"/>
    <col min="7429" max="7429" width="14.77734375" style="93" customWidth="1"/>
    <col min="7430" max="7430" width="13.5546875" style="93" customWidth="1"/>
    <col min="7431" max="7431" width="15.6640625" style="93" customWidth="1"/>
    <col min="7432" max="7680" width="14.77734375" style="93"/>
    <col min="7681" max="7681" width="14" style="93" customWidth="1"/>
    <col min="7682" max="7682" width="14.88671875" style="93" customWidth="1"/>
    <col min="7683" max="7684" width="15.109375" style="93" customWidth="1"/>
    <col min="7685" max="7685" width="14.77734375" style="93" customWidth="1"/>
    <col min="7686" max="7686" width="13.5546875" style="93" customWidth="1"/>
    <col min="7687" max="7687" width="15.6640625" style="93" customWidth="1"/>
    <col min="7688" max="7936" width="14.77734375" style="93"/>
    <col min="7937" max="7937" width="14" style="93" customWidth="1"/>
    <col min="7938" max="7938" width="14.88671875" style="93" customWidth="1"/>
    <col min="7939" max="7940" width="15.109375" style="93" customWidth="1"/>
    <col min="7941" max="7941" width="14.77734375" style="93" customWidth="1"/>
    <col min="7942" max="7942" width="13.5546875" style="93" customWidth="1"/>
    <col min="7943" max="7943" width="15.6640625" style="93" customWidth="1"/>
    <col min="7944" max="8192" width="14.77734375" style="93"/>
    <col min="8193" max="8193" width="14" style="93" customWidth="1"/>
    <col min="8194" max="8194" width="14.88671875" style="93" customWidth="1"/>
    <col min="8195" max="8196" width="15.109375" style="93" customWidth="1"/>
    <col min="8197" max="8197" width="14.77734375" style="93" customWidth="1"/>
    <col min="8198" max="8198" width="13.5546875" style="93" customWidth="1"/>
    <col min="8199" max="8199" width="15.6640625" style="93" customWidth="1"/>
    <col min="8200" max="8448" width="14.77734375" style="93"/>
    <col min="8449" max="8449" width="14" style="93" customWidth="1"/>
    <col min="8450" max="8450" width="14.88671875" style="93" customWidth="1"/>
    <col min="8451" max="8452" width="15.109375" style="93" customWidth="1"/>
    <col min="8453" max="8453" width="14.77734375" style="93" customWidth="1"/>
    <col min="8454" max="8454" width="13.5546875" style="93" customWidth="1"/>
    <col min="8455" max="8455" width="15.6640625" style="93" customWidth="1"/>
    <col min="8456" max="8704" width="14.77734375" style="93"/>
    <col min="8705" max="8705" width="14" style="93" customWidth="1"/>
    <col min="8706" max="8706" width="14.88671875" style="93" customWidth="1"/>
    <col min="8707" max="8708" width="15.109375" style="93" customWidth="1"/>
    <col min="8709" max="8709" width="14.77734375" style="93" customWidth="1"/>
    <col min="8710" max="8710" width="13.5546875" style="93" customWidth="1"/>
    <col min="8711" max="8711" width="15.6640625" style="93" customWidth="1"/>
    <col min="8712" max="8960" width="14.77734375" style="93"/>
    <col min="8961" max="8961" width="14" style="93" customWidth="1"/>
    <col min="8962" max="8962" width="14.88671875" style="93" customWidth="1"/>
    <col min="8963" max="8964" width="15.109375" style="93" customWidth="1"/>
    <col min="8965" max="8965" width="14.77734375" style="93" customWidth="1"/>
    <col min="8966" max="8966" width="13.5546875" style="93" customWidth="1"/>
    <col min="8967" max="8967" width="15.6640625" style="93" customWidth="1"/>
    <col min="8968" max="9216" width="14.77734375" style="93"/>
    <col min="9217" max="9217" width="14" style="93" customWidth="1"/>
    <col min="9218" max="9218" width="14.88671875" style="93" customWidth="1"/>
    <col min="9219" max="9220" width="15.109375" style="93" customWidth="1"/>
    <col min="9221" max="9221" width="14.77734375" style="93" customWidth="1"/>
    <col min="9222" max="9222" width="13.5546875" style="93" customWidth="1"/>
    <col min="9223" max="9223" width="15.6640625" style="93" customWidth="1"/>
    <col min="9224" max="9472" width="14.77734375" style="93"/>
    <col min="9473" max="9473" width="14" style="93" customWidth="1"/>
    <col min="9474" max="9474" width="14.88671875" style="93" customWidth="1"/>
    <col min="9475" max="9476" width="15.109375" style="93" customWidth="1"/>
    <col min="9477" max="9477" width="14.77734375" style="93" customWidth="1"/>
    <col min="9478" max="9478" width="13.5546875" style="93" customWidth="1"/>
    <col min="9479" max="9479" width="15.6640625" style="93" customWidth="1"/>
    <col min="9480" max="9728" width="14.77734375" style="93"/>
    <col min="9729" max="9729" width="14" style="93" customWidth="1"/>
    <col min="9730" max="9730" width="14.88671875" style="93" customWidth="1"/>
    <col min="9731" max="9732" width="15.109375" style="93" customWidth="1"/>
    <col min="9733" max="9733" width="14.77734375" style="93" customWidth="1"/>
    <col min="9734" max="9734" width="13.5546875" style="93" customWidth="1"/>
    <col min="9735" max="9735" width="15.6640625" style="93" customWidth="1"/>
    <col min="9736" max="9984" width="14.77734375" style="93"/>
    <col min="9985" max="9985" width="14" style="93" customWidth="1"/>
    <col min="9986" max="9986" width="14.88671875" style="93" customWidth="1"/>
    <col min="9987" max="9988" width="15.109375" style="93" customWidth="1"/>
    <col min="9989" max="9989" width="14.77734375" style="93" customWidth="1"/>
    <col min="9990" max="9990" width="13.5546875" style="93" customWidth="1"/>
    <col min="9991" max="9991" width="15.6640625" style="93" customWidth="1"/>
    <col min="9992" max="10240" width="14.77734375" style="93"/>
    <col min="10241" max="10241" width="14" style="93" customWidth="1"/>
    <col min="10242" max="10242" width="14.88671875" style="93" customWidth="1"/>
    <col min="10243" max="10244" width="15.109375" style="93" customWidth="1"/>
    <col min="10245" max="10245" width="14.77734375" style="93" customWidth="1"/>
    <col min="10246" max="10246" width="13.5546875" style="93" customWidth="1"/>
    <col min="10247" max="10247" width="15.6640625" style="93" customWidth="1"/>
    <col min="10248" max="10496" width="14.77734375" style="93"/>
    <col min="10497" max="10497" width="14" style="93" customWidth="1"/>
    <col min="10498" max="10498" width="14.88671875" style="93" customWidth="1"/>
    <col min="10499" max="10500" width="15.109375" style="93" customWidth="1"/>
    <col min="10501" max="10501" width="14.77734375" style="93" customWidth="1"/>
    <col min="10502" max="10502" width="13.5546875" style="93" customWidth="1"/>
    <col min="10503" max="10503" width="15.6640625" style="93" customWidth="1"/>
    <col min="10504" max="10752" width="14.77734375" style="93"/>
    <col min="10753" max="10753" width="14" style="93" customWidth="1"/>
    <col min="10754" max="10754" width="14.88671875" style="93" customWidth="1"/>
    <col min="10755" max="10756" width="15.109375" style="93" customWidth="1"/>
    <col min="10757" max="10757" width="14.77734375" style="93" customWidth="1"/>
    <col min="10758" max="10758" width="13.5546875" style="93" customWidth="1"/>
    <col min="10759" max="10759" width="15.6640625" style="93" customWidth="1"/>
    <col min="10760" max="11008" width="14.77734375" style="93"/>
    <col min="11009" max="11009" width="14" style="93" customWidth="1"/>
    <col min="11010" max="11010" width="14.88671875" style="93" customWidth="1"/>
    <col min="11011" max="11012" width="15.109375" style="93" customWidth="1"/>
    <col min="11013" max="11013" width="14.77734375" style="93" customWidth="1"/>
    <col min="11014" max="11014" width="13.5546875" style="93" customWidth="1"/>
    <col min="11015" max="11015" width="15.6640625" style="93" customWidth="1"/>
    <col min="11016" max="11264" width="14.77734375" style="93"/>
    <col min="11265" max="11265" width="14" style="93" customWidth="1"/>
    <col min="11266" max="11266" width="14.88671875" style="93" customWidth="1"/>
    <col min="11267" max="11268" width="15.109375" style="93" customWidth="1"/>
    <col min="11269" max="11269" width="14.77734375" style="93" customWidth="1"/>
    <col min="11270" max="11270" width="13.5546875" style="93" customWidth="1"/>
    <col min="11271" max="11271" width="15.6640625" style="93" customWidth="1"/>
    <col min="11272" max="11520" width="14.77734375" style="93"/>
    <col min="11521" max="11521" width="14" style="93" customWidth="1"/>
    <col min="11522" max="11522" width="14.88671875" style="93" customWidth="1"/>
    <col min="11523" max="11524" width="15.109375" style="93" customWidth="1"/>
    <col min="11525" max="11525" width="14.77734375" style="93" customWidth="1"/>
    <col min="11526" max="11526" width="13.5546875" style="93" customWidth="1"/>
    <col min="11527" max="11527" width="15.6640625" style="93" customWidth="1"/>
    <col min="11528" max="11776" width="14.77734375" style="93"/>
    <col min="11777" max="11777" width="14" style="93" customWidth="1"/>
    <col min="11778" max="11778" width="14.88671875" style="93" customWidth="1"/>
    <col min="11779" max="11780" width="15.109375" style="93" customWidth="1"/>
    <col min="11781" max="11781" width="14.77734375" style="93" customWidth="1"/>
    <col min="11782" max="11782" width="13.5546875" style="93" customWidth="1"/>
    <col min="11783" max="11783" width="15.6640625" style="93" customWidth="1"/>
    <col min="11784" max="12032" width="14.77734375" style="93"/>
    <col min="12033" max="12033" width="14" style="93" customWidth="1"/>
    <col min="12034" max="12034" width="14.88671875" style="93" customWidth="1"/>
    <col min="12035" max="12036" width="15.109375" style="93" customWidth="1"/>
    <col min="12037" max="12037" width="14.77734375" style="93" customWidth="1"/>
    <col min="12038" max="12038" width="13.5546875" style="93" customWidth="1"/>
    <col min="12039" max="12039" width="15.6640625" style="93" customWidth="1"/>
    <col min="12040" max="12288" width="14.77734375" style="93"/>
    <col min="12289" max="12289" width="14" style="93" customWidth="1"/>
    <col min="12290" max="12290" width="14.88671875" style="93" customWidth="1"/>
    <col min="12291" max="12292" width="15.109375" style="93" customWidth="1"/>
    <col min="12293" max="12293" width="14.77734375" style="93" customWidth="1"/>
    <col min="12294" max="12294" width="13.5546875" style="93" customWidth="1"/>
    <col min="12295" max="12295" width="15.6640625" style="93" customWidth="1"/>
    <col min="12296" max="12544" width="14.77734375" style="93"/>
    <col min="12545" max="12545" width="14" style="93" customWidth="1"/>
    <col min="12546" max="12546" width="14.88671875" style="93" customWidth="1"/>
    <col min="12547" max="12548" width="15.109375" style="93" customWidth="1"/>
    <col min="12549" max="12549" width="14.77734375" style="93" customWidth="1"/>
    <col min="12550" max="12550" width="13.5546875" style="93" customWidth="1"/>
    <col min="12551" max="12551" width="15.6640625" style="93" customWidth="1"/>
    <col min="12552" max="12800" width="14.77734375" style="93"/>
    <col min="12801" max="12801" width="14" style="93" customWidth="1"/>
    <col min="12802" max="12802" width="14.88671875" style="93" customWidth="1"/>
    <col min="12803" max="12804" width="15.109375" style="93" customWidth="1"/>
    <col min="12805" max="12805" width="14.77734375" style="93" customWidth="1"/>
    <col min="12806" max="12806" width="13.5546875" style="93" customWidth="1"/>
    <col min="12807" max="12807" width="15.6640625" style="93" customWidth="1"/>
    <col min="12808" max="13056" width="14.77734375" style="93"/>
    <col min="13057" max="13057" width="14" style="93" customWidth="1"/>
    <col min="13058" max="13058" width="14.88671875" style="93" customWidth="1"/>
    <col min="13059" max="13060" width="15.109375" style="93" customWidth="1"/>
    <col min="13061" max="13061" width="14.77734375" style="93" customWidth="1"/>
    <col min="13062" max="13062" width="13.5546875" style="93" customWidth="1"/>
    <col min="13063" max="13063" width="15.6640625" style="93" customWidth="1"/>
    <col min="13064" max="13312" width="14.77734375" style="93"/>
    <col min="13313" max="13313" width="14" style="93" customWidth="1"/>
    <col min="13314" max="13314" width="14.88671875" style="93" customWidth="1"/>
    <col min="13315" max="13316" width="15.109375" style="93" customWidth="1"/>
    <col min="13317" max="13317" width="14.77734375" style="93" customWidth="1"/>
    <col min="13318" max="13318" width="13.5546875" style="93" customWidth="1"/>
    <col min="13319" max="13319" width="15.6640625" style="93" customWidth="1"/>
    <col min="13320" max="13568" width="14.77734375" style="93"/>
    <col min="13569" max="13569" width="14" style="93" customWidth="1"/>
    <col min="13570" max="13570" width="14.88671875" style="93" customWidth="1"/>
    <col min="13571" max="13572" width="15.109375" style="93" customWidth="1"/>
    <col min="13573" max="13573" width="14.77734375" style="93" customWidth="1"/>
    <col min="13574" max="13574" width="13.5546875" style="93" customWidth="1"/>
    <col min="13575" max="13575" width="15.6640625" style="93" customWidth="1"/>
    <col min="13576" max="13824" width="14.77734375" style="93"/>
    <col min="13825" max="13825" width="14" style="93" customWidth="1"/>
    <col min="13826" max="13826" width="14.88671875" style="93" customWidth="1"/>
    <col min="13827" max="13828" width="15.109375" style="93" customWidth="1"/>
    <col min="13829" max="13829" width="14.77734375" style="93" customWidth="1"/>
    <col min="13830" max="13830" width="13.5546875" style="93" customWidth="1"/>
    <col min="13831" max="13831" width="15.6640625" style="93" customWidth="1"/>
    <col min="13832" max="14080" width="14.77734375" style="93"/>
    <col min="14081" max="14081" width="14" style="93" customWidth="1"/>
    <col min="14082" max="14082" width="14.88671875" style="93" customWidth="1"/>
    <col min="14083" max="14084" width="15.109375" style="93" customWidth="1"/>
    <col min="14085" max="14085" width="14.77734375" style="93" customWidth="1"/>
    <col min="14086" max="14086" width="13.5546875" style="93" customWidth="1"/>
    <col min="14087" max="14087" width="15.6640625" style="93" customWidth="1"/>
    <col min="14088" max="14336" width="14.77734375" style="93"/>
    <col min="14337" max="14337" width="14" style="93" customWidth="1"/>
    <col min="14338" max="14338" width="14.88671875" style="93" customWidth="1"/>
    <col min="14339" max="14340" width="15.109375" style="93" customWidth="1"/>
    <col min="14341" max="14341" width="14.77734375" style="93" customWidth="1"/>
    <col min="14342" max="14342" width="13.5546875" style="93" customWidth="1"/>
    <col min="14343" max="14343" width="15.6640625" style="93" customWidth="1"/>
    <col min="14344" max="14592" width="14.77734375" style="93"/>
    <col min="14593" max="14593" width="14" style="93" customWidth="1"/>
    <col min="14594" max="14594" width="14.88671875" style="93" customWidth="1"/>
    <col min="14595" max="14596" width="15.109375" style="93" customWidth="1"/>
    <col min="14597" max="14597" width="14.77734375" style="93" customWidth="1"/>
    <col min="14598" max="14598" width="13.5546875" style="93" customWidth="1"/>
    <col min="14599" max="14599" width="15.6640625" style="93" customWidth="1"/>
    <col min="14600" max="14848" width="14.77734375" style="93"/>
    <col min="14849" max="14849" width="14" style="93" customWidth="1"/>
    <col min="14850" max="14850" width="14.88671875" style="93" customWidth="1"/>
    <col min="14851" max="14852" width="15.109375" style="93" customWidth="1"/>
    <col min="14853" max="14853" width="14.77734375" style="93" customWidth="1"/>
    <col min="14854" max="14854" width="13.5546875" style="93" customWidth="1"/>
    <col min="14855" max="14855" width="15.6640625" style="93" customWidth="1"/>
    <col min="14856" max="15104" width="14.77734375" style="93"/>
    <col min="15105" max="15105" width="14" style="93" customWidth="1"/>
    <col min="15106" max="15106" width="14.88671875" style="93" customWidth="1"/>
    <col min="15107" max="15108" width="15.109375" style="93" customWidth="1"/>
    <col min="15109" max="15109" width="14.77734375" style="93" customWidth="1"/>
    <col min="15110" max="15110" width="13.5546875" style="93" customWidth="1"/>
    <col min="15111" max="15111" width="15.6640625" style="93" customWidth="1"/>
    <col min="15112" max="15360" width="14.77734375" style="93"/>
    <col min="15361" max="15361" width="14" style="93" customWidth="1"/>
    <col min="15362" max="15362" width="14.88671875" style="93" customWidth="1"/>
    <col min="15363" max="15364" width="15.109375" style="93" customWidth="1"/>
    <col min="15365" max="15365" width="14.77734375" style="93" customWidth="1"/>
    <col min="15366" max="15366" width="13.5546875" style="93" customWidth="1"/>
    <col min="15367" max="15367" width="15.6640625" style="93" customWidth="1"/>
    <col min="15368" max="15616" width="14.77734375" style="93"/>
    <col min="15617" max="15617" width="14" style="93" customWidth="1"/>
    <col min="15618" max="15618" width="14.88671875" style="93" customWidth="1"/>
    <col min="15619" max="15620" width="15.109375" style="93" customWidth="1"/>
    <col min="15621" max="15621" width="14.77734375" style="93" customWidth="1"/>
    <col min="15622" max="15622" width="13.5546875" style="93" customWidth="1"/>
    <col min="15623" max="15623" width="15.6640625" style="93" customWidth="1"/>
    <col min="15624" max="15872" width="14.77734375" style="93"/>
    <col min="15873" max="15873" width="14" style="93" customWidth="1"/>
    <col min="15874" max="15874" width="14.88671875" style="93" customWidth="1"/>
    <col min="15875" max="15876" width="15.109375" style="93" customWidth="1"/>
    <col min="15877" max="15877" width="14.77734375" style="93" customWidth="1"/>
    <col min="15878" max="15878" width="13.5546875" style="93" customWidth="1"/>
    <col min="15879" max="15879" width="15.6640625" style="93" customWidth="1"/>
    <col min="15880" max="16128" width="14.77734375" style="93"/>
    <col min="16129" max="16129" width="14" style="93" customWidth="1"/>
    <col min="16130" max="16130" width="14.88671875" style="93" customWidth="1"/>
    <col min="16131" max="16132" width="15.109375" style="93" customWidth="1"/>
    <col min="16133" max="16133" width="14.77734375" style="93" customWidth="1"/>
    <col min="16134" max="16134" width="13.5546875" style="93" customWidth="1"/>
    <col min="16135" max="16135" width="15.6640625" style="93" customWidth="1"/>
    <col min="16136" max="16384" width="14.77734375" style="93"/>
  </cols>
  <sheetData>
    <row r="1" spans="1:12" s="94" customFormat="1" ht="32.25" customHeight="1">
      <c r="A1" s="1794" t="s">
        <v>1494</v>
      </c>
      <c r="B1" s="1794"/>
      <c r="C1" s="1794"/>
      <c r="D1" s="1794"/>
      <c r="E1" s="1794"/>
      <c r="F1" s="1794"/>
      <c r="G1" s="1794"/>
    </row>
    <row r="2" spans="1:12" s="84" customFormat="1" ht="18" customHeight="1">
      <c r="A2" s="954" t="s">
        <v>1495</v>
      </c>
      <c r="B2" s="954"/>
      <c r="C2" s="954"/>
      <c r="D2" s="954"/>
      <c r="E2" s="954"/>
      <c r="F2" s="954"/>
      <c r="G2" s="955" t="s">
        <v>1496</v>
      </c>
    </row>
    <row r="3" spans="1:12" s="95" customFormat="1" ht="37.5" customHeight="1">
      <c r="A3" s="1802" t="s">
        <v>197</v>
      </c>
      <c r="B3" s="956" t="s">
        <v>198</v>
      </c>
      <c r="C3" s="968" t="s">
        <v>199</v>
      </c>
      <c r="D3" s="956" t="s">
        <v>200</v>
      </c>
      <c r="E3" s="968" t="s">
        <v>201</v>
      </c>
      <c r="F3" s="956" t="s">
        <v>202</v>
      </c>
      <c r="G3" s="1799" t="s">
        <v>1</v>
      </c>
    </row>
    <row r="4" spans="1:12" s="95" customFormat="1" ht="37.5" customHeight="1">
      <c r="A4" s="1803"/>
      <c r="B4" s="969" t="s">
        <v>0</v>
      </c>
      <c r="C4" s="970" t="s">
        <v>192</v>
      </c>
      <c r="D4" s="971" t="s">
        <v>193</v>
      </c>
      <c r="E4" s="972" t="s">
        <v>194</v>
      </c>
      <c r="F4" s="971" t="s">
        <v>195</v>
      </c>
      <c r="G4" s="1800"/>
    </row>
    <row r="5" spans="1:12" s="96" customFormat="1" ht="30" customHeight="1">
      <c r="A5" s="973" t="s">
        <v>20</v>
      </c>
      <c r="B5" s="1504">
        <v>5383191</v>
      </c>
      <c r="C5" s="306">
        <v>2067161</v>
      </c>
      <c r="D5" s="306">
        <v>2686974</v>
      </c>
      <c r="E5" s="306">
        <v>629056</v>
      </c>
      <c r="F5" s="1505" t="s">
        <v>49</v>
      </c>
      <c r="G5" s="974" t="s">
        <v>20</v>
      </c>
    </row>
    <row r="6" spans="1:12" s="96" customFormat="1" ht="30" customHeight="1">
      <c r="A6" s="973" t="s">
        <v>21</v>
      </c>
      <c r="B6" s="1504">
        <v>5383191</v>
      </c>
      <c r="C6" s="306">
        <v>2067161</v>
      </c>
      <c r="D6" s="306">
        <v>2686974</v>
      </c>
      <c r="E6" s="306">
        <v>629056</v>
      </c>
      <c r="F6" s="1505" t="s">
        <v>49</v>
      </c>
      <c r="G6" s="974" t="s">
        <v>21</v>
      </c>
    </row>
    <row r="7" spans="1:12" s="97" customFormat="1" ht="30" customHeight="1">
      <c r="A7" s="973" t="s">
        <v>22</v>
      </c>
      <c r="B7" s="1504">
        <v>6202900</v>
      </c>
      <c r="C7" s="306">
        <v>2937477</v>
      </c>
      <c r="D7" s="306">
        <v>2608451</v>
      </c>
      <c r="E7" s="306">
        <v>656972</v>
      </c>
      <c r="F7" s="1505" t="s">
        <v>49</v>
      </c>
      <c r="G7" s="974" t="s">
        <v>22</v>
      </c>
    </row>
    <row r="8" spans="1:12" s="78" customFormat="1" ht="24" customHeight="1">
      <c r="A8" s="962" t="s">
        <v>40</v>
      </c>
      <c r="B8" s="1506">
        <v>6202900</v>
      </c>
      <c r="C8" s="1507">
        <v>2937477</v>
      </c>
      <c r="D8" s="1507">
        <v>2608451</v>
      </c>
      <c r="E8" s="1507">
        <v>656972</v>
      </c>
      <c r="F8" s="1505" t="s">
        <v>49</v>
      </c>
      <c r="G8" s="963" t="s">
        <v>40</v>
      </c>
      <c r="H8" s="88"/>
      <c r="L8" s="79"/>
    </row>
    <row r="9" spans="1:12" s="78" customFormat="1" ht="24" customHeight="1">
      <c r="A9" s="962" t="s">
        <v>47</v>
      </c>
      <c r="B9" s="1506">
        <v>6202900</v>
      </c>
      <c r="C9" s="1507">
        <v>2937477</v>
      </c>
      <c r="D9" s="1507">
        <v>2608451</v>
      </c>
      <c r="E9" s="1507">
        <v>656972</v>
      </c>
      <c r="F9" s="1505" t="s">
        <v>49</v>
      </c>
      <c r="G9" s="963" t="s">
        <v>47</v>
      </c>
      <c r="H9" s="88"/>
      <c r="L9" s="79"/>
    </row>
    <row r="10" spans="1:12" s="78" customFormat="1" ht="24" customHeight="1">
      <c r="A10" s="962" t="s">
        <v>723</v>
      </c>
      <c r="B10" s="1498">
        <v>6202900</v>
      </c>
      <c r="C10" s="1499">
        <v>2937477</v>
      </c>
      <c r="D10" s="1499">
        <v>2608451</v>
      </c>
      <c r="E10" s="1499">
        <v>656972</v>
      </c>
      <c r="F10" s="1508" t="s">
        <v>49</v>
      </c>
      <c r="G10" s="975" t="s">
        <v>723</v>
      </c>
      <c r="H10" s="88"/>
      <c r="L10" s="79"/>
    </row>
    <row r="11" spans="1:12" s="92" customFormat="1" ht="24" customHeight="1">
      <c r="A11" s="964" t="s">
        <v>1126</v>
      </c>
      <c r="B11" s="1501">
        <v>6202900</v>
      </c>
      <c r="C11" s="1502">
        <v>2937477</v>
      </c>
      <c r="D11" s="1502">
        <v>2608451</v>
      </c>
      <c r="E11" s="1502">
        <v>656972</v>
      </c>
      <c r="F11" s="1509" t="s">
        <v>49</v>
      </c>
      <c r="G11" s="976" t="s">
        <v>1126</v>
      </c>
    </row>
    <row r="12" spans="1:12" s="92" customFormat="1" ht="13.5">
      <c r="A12" s="944" t="s">
        <v>188</v>
      </c>
      <c r="B12" s="944"/>
      <c r="C12" s="945"/>
      <c r="D12" s="966"/>
      <c r="E12" s="368"/>
      <c r="F12" s="1643" t="s">
        <v>1487</v>
      </c>
      <c r="G12" s="1643"/>
    </row>
    <row r="13" spans="1:12" s="92" customFormat="1"/>
    <row r="14" spans="1:12" s="92" customFormat="1"/>
    <row r="15" spans="1:12" s="92" customFormat="1"/>
    <row r="16" spans="1:12" s="92" customFormat="1"/>
    <row r="17" s="92" customFormat="1"/>
    <row r="18" s="92" customFormat="1"/>
    <row r="19" s="92" customFormat="1"/>
    <row r="20" s="92" customFormat="1"/>
    <row r="21" s="92" customFormat="1"/>
    <row r="22" s="92" customFormat="1"/>
    <row r="23" s="92" customFormat="1"/>
    <row r="24" s="92" customFormat="1"/>
    <row r="25" s="92" customFormat="1"/>
    <row r="26" s="92" customFormat="1"/>
    <row r="27" s="92" customFormat="1"/>
    <row r="28" s="92" customFormat="1"/>
    <row r="29" s="92" customFormat="1"/>
    <row r="30" s="92" customFormat="1"/>
    <row r="31" s="92" customFormat="1"/>
    <row r="32" s="92" customFormat="1"/>
    <row r="33" s="92" customFormat="1"/>
    <row r="34" s="92" customFormat="1"/>
    <row r="35" s="92" customFormat="1"/>
    <row r="36" s="92" customFormat="1"/>
    <row r="37" s="92" customFormat="1"/>
    <row r="38" s="92" customFormat="1"/>
    <row r="39" s="92" customFormat="1"/>
    <row r="40" s="92" customFormat="1"/>
    <row r="41" s="92" customFormat="1"/>
    <row r="42" s="92" customFormat="1"/>
    <row r="43" s="92" customFormat="1"/>
    <row r="44" s="92" customFormat="1"/>
    <row r="45" s="92" customFormat="1"/>
    <row r="46" s="92" customFormat="1"/>
    <row r="47" s="92" customFormat="1"/>
    <row r="48" s="92" customFormat="1"/>
    <row r="49" s="92" customFormat="1"/>
    <row r="50" s="92" customFormat="1"/>
    <row r="51" s="92" customFormat="1"/>
    <row r="52" s="92" customFormat="1"/>
    <row r="53" s="92" customFormat="1"/>
    <row r="54" s="92" customFormat="1"/>
    <row r="55" s="92" customFormat="1"/>
    <row r="56" s="92" customFormat="1"/>
    <row r="57" s="92" customFormat="1"/>
    <row r="58" s="92" customFormat="1"/>
    <row r="59" s="92" customFormat="1"/>
    <row r="60" s="92" customFormat="1"/>
    <row r="61" s="92" customFormat="1"/>
    <row r="62" s="92" customFormat="1"/>
    <row r="63" s="92" customFormat="1"/>
    <row r="64" s="92" customFormat="1"/>
    <row r="65" s="92" customFormat="1"/>
    <row r="66" s="92" customFormat="1"/>
    <row r="67" s="92" customFormat="1"/>
    <row r="68" s="92" customFormat="1"/>
    <row r="69" s="92" customFormat="1"/>
    <row r="70" s="92" customFormat="1"/>
    <row r="71" s="92" customFormat="1"/>
    <row r="72" s="92" customFormat="1"/>
    <row r="73" s="92" customFormat="1"/>
    <row r="74" s="92" customFormat="1"/>
    <row r="75" s="92" customFormat="1"/>
    <row r="76" s="92" customFormat="1"/>
    <row r="77" s="92" customFormat="1"/>
    <row r="78" s="92" customFormat="1"/>
    <row r="79" s="92" customFormat="1"/>
    <row r="80" s="92" customFormat="1"/>
    <row r="81" s="92" customFormat="1"/>
    <row r="82" s="92" customFormat="1"/>
    <row r="83" s="92" customFormat="1"/>
    <row r="84" s="92" customFormat="1"/>
    <row r="85" s="92" customFormat="1"/>
    <row r="86" s="92" customFormat="1"/>
    <row r="87" s="92" customFormat="1"/>
    <row r="88" s="92" customFormat="1"/>
    <row r="89" s="92" customFormat="1"/>
    <row r="90" s="92" customFormat="1"/>
    <row r="91" s="92" customFormat="1"/>
    <row r="92" s="92" customFormat="1"/>
    <row r="93" s="92" customFormat="1"/>
    <row r="94" s="92" customFormat="1"/>
    <row r="95" s="92" customFormat="1"/>
    <row r="96" s="92" customFormat="1"/>
    <row r="97" s="92" customFormat="1"/>
    <row r="98" s="92" customFormat="1"/>
    <row r="99" s="92" customFormat="1"/>
    <row r="100" s="92" customFormat="1"/>
    <row r="101" s="92" customFormat="1"/>
    <row r="102" s="92" customFormat="1"/>
    <row r="103" s="92" customFormat="1"/>
    <row r="104" s="92" customFormat="1"/>
    <row r="105" s="92" customFormat="1"/>
    <row r="106" s="92" customFormat="1"/>
    <row r="107" s="92" customFormat="1"/>
    <row r="108" s="92" customFormat="1"/>
    <row r="109" s="92" customFormat="1"/>
    <row r="110" s="92" customFormat="1"/>
    <row r="111" s="92" customFormat="1"/>
    <row r="112" s="92" customFormat="1"/>
    <row r="113" s="92" customFormat="1"/>
    <row r="114" s="92" customFormat="1"/>
    <row r="115" s="92" customFormat="1"/>
    <row r="116" s="92" customFormat="1"/>
    <row r="117" s="92" customFormat="1"/>
    <row r="118" s="92" customFormat="1"/>
    <row r="119" s="92" customFormat="1"/>
    <row r="120" s="92" customFormat="1"/>
    <row r="121" s="92" customFormat="1"/>
    <row r="122" s="92" customFormat="1"/>
    <row r="123" s="92" customFormat="1"/>
    <row r="124" s="92" customFormat="1"/>
    <row r="125" s="92" customFormat="1"/>
    <row r="126" s="92" customFormat="1"/>
    <row r="127" s="92" customFormat="1"/>
    <row r="128" s="92" customFormat="1"/>
    <row r="129" s="92" customFormat="1"/>
    <row r="130" s="92" customFormat="1"/>
    <row r="131" s="92" customFormat="1"/>
    <row r="132" s="92" customFormat="1"/>
    <row r="133" s="92" customFormat="1"/>
    <row r="134" s="92" customFormat="1"/>
    <row r="135" s="92" customFormat="1"/>
    <row r="136" s="92" customFormat="1"/>
    <row r="137" s="92" customFormat="1"/>
    <row r="138" s="92" customFormat="1"/>
    <row r="139" s="92" customFormat="1"/>
    <row r="140" s="92" customFormat="1"/>
    <row r="141" s="92" customFormat="1"/>
    <row r="142" s="92" customFormat="1"/>
    <row r="143" s="92" customFormat="1"/>
    <row r="144" s="92" customFormat="1"/>
    <row r="145" s="92" customFormat="1"/>
    <row r="146" s="92" customFormat="1"/>
    <row r="147" s="92" customFormat="1"/>
    <row r="148" s="92" customFormat="1"/>
    <row r="149" s="92" customFormat="1"/>
    <row r="150" s="92" customFormat="1"/>
    <row r="151" s="92" customFormat="1"/>
    <row r="152" s="92" customFormat="1"/>
    <row r="153" s="92" customFormat="1"/>
    <row r="154" s="92" customFormat="1"/>
    <row r="155" s="92" customFormat="1"/>
    <row r="156" s="92" customFormat="1"/>
    <row r="157" s="92" customFormat="1"/>
    <row r="158" s="92" customFormat="1"/>
    <row r="159" s="92" customFormat="1"/>
    <row r="160" s="92" customFormat="1"/>
    <row r="161" s="92" customFormat="1"/>
    <row r="162" s="92" customFormat="1"/>
    <row r="163" s="92" customFormat="1"/>
    <row r="164" s="92" customFormat="1"/>
    <row r="165" s="92" customFormat="1"/>
  </sheetData>
  <mergeCells count="4">
    <mergeCell ref="A1:G1"/>
    <mergeCell ref="A3:A4"/>
    <mergeCell ref="G3:G4"/>
    <mergeCell ref="F12:G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A18" sqref="A18:C18"/>
    </sheetView>
  </sheetViews>
  <sheetFormatPr defaultColWidth="9.77734375" defaultRowHeight="12.75"/>
  <cols>
    <col min="1" max="1" width="10.88671875" style="93" customWidth="1"/>
    <col min="2" max="2" width="8.44140625" style="93" customWidth="1"/>
    <col min="3" max="4" width="7.33203125" style="93" customWidth="1"/>
    <col min="5" max="5" width="8.33203125" style="93" customWidth="1"/>
    <col min="6" max="7" width="7.88671875" style="93" customWidth="1"/>
    <col min="8" max="8" width="8" style="93" customWidth="1"/>
    <col min="9" max="12" width="7.33203125" style="93" customWidth="1"/>
    <col min="13" max="13" width="8.6640625" style="93" customWidth="1"/>
    <col min="14" max="14" width="10.44140625" style="93" customWidth="1"/>
    <col min="15" max="256" width="9.77734375" style="93"/>
    <col min="257" max="257" width="10.88671875" style="93" customWidth="1"/>
    <col min="258" max="258" width="8.44140625" style="93" customWidth="1"/>
    <col min="259" max="260" width="7.33203125" style="93" customWidth="1"/>
    <col min="261" max="261" width="8.33203125" style="93" customWidth="1"/>
    <col min="262" max="263" width="7.88671875" style="93" customWidth="1"/>
    <col min="264" max="264" width="8" style="93" customWidth="1"/>
    <col min="265" max="268" width="7.33203125" style="93" customWidth="1"/>
    <col min="269" max="269" width="8.6640625" style="93" customWidth="1"/>
    <col min="270" max="270" width="10.44140625" style="93" customWidth="1"/>
    <col min="271" max="512" width="9.77734375" style="93"/>
    <col min="513" max="513" width="10.88671875" style="93" customWidth="1"/>
    <col min="514" max="514" width="8.44140625" style="93" customWidth="1"/>
    <col min="515" max="516" width="7.33203125" style="93" customWidth="1"/>
    <col min="517" max="517" width="8.33203125" style="93" customWidth="1"/>
    <col min="518" max="519" width="7.88671875" style="93" customWidth="1"/>
    <col min="520" max="520" width="8" style="93" customWidth="1"/>
    <col min="521" max="524" width="7.33203125" style="93" customWidth="1"/>
    <col min="525" max="525" width="8.6640625" style="93" customWidth="1"/>
    <col min="526" max="526" width="10.44140625" style="93" customWidth="1"/>
    <col min="527" max="768" width="9.77734375" style="93"/>
    <col min="769" max="769" width="10.88671875" style="93" customWidth="1"/>
    <col min="770" max="770" width="8.44140625" style="93" customWidth="1"/>
    <col min="771" max="772" width="7.33203125" style="93" customWidth="1"/>
    <col min="773" max="773" width="8.33203125" style="93" customWidth="1"/>
    <col min="774" max="775" width="7.88671875" style="93" customWidth="1"/>
    <col min="776" max="776" width="8" style="93" customWidth="1"/>
    <col min="777" max="780" width="7.33203125" style="93" customWidth="1"/>
    <col min="781" max="781" width="8.6640625" style="93" customWidth="1"/>
    <col min="782" max="782" width="10.44140625" style="93" customWidth="1"/>
    <col min="783" max="1024" width="9.77734375" style="93"/>
    <col min="1025" max="1025" width="10.88671875" style="93" customWidth="1"/>
    <col min="1026" max="1026" width="8.44140625" style="93" customWidth="1"/>
    <col min="1027" max="1028" width="7.33203125" style="93" customWidth="1"/>
    <col min="1029" max="1029" width="8.33203125" style="93" customWidth="1"/>
    <col min="1030" max="1031" width="7.88671875" style="93" customWidth="1"/>
    <col min="1032" max="1032" width="8" style="93" customWidth="1"/>
    <col min="1033" max="1036" width="7.33203125" style="93" customWidth="1"/>
    <col min="1037" max="1037" width="8.6640625" style="93" customWidth="1"/>
    <col min="1038" max="1038" width="10.44140625" style="93" customWidth="1"/>
    <col min="1039" max="1280" width="9.77734375" style="93"/>
    <col min="1281" max="1281" width="10.88671875" style="93" customWidth="1"/>
    <col min="1282" max="1282" width="8.44140625" style="93" customWidth="1"/>
    <col min="1283" max="1284" width="7.33203125" style="93" customWidth="1"/>
    <col min="1285" max="1285" width="8.33203125" style="93" customWidth="1"/>
    <col min="1286" max="1287" width="7.88671875" style="93" customWidth="1"/>
    <col min="1288" max="1288" width="8" style="93" customWidth="1"/>
    <col min="1289" max="1292" width="7.33203125" style="93" customWidth="1"/>
    <col min="1293" max="1293" width="8.6640625" style="93" customWidth="1"/>
    <col min="1294" max="1294" width="10.44140625" style="93" customWidth="1"/>
    <col min="1295" max="1536" width="9.77734375" style="93"/>
    <col min="1537" max="1537" width="10.88671875" style="93" customWidth="1"/>
    <col min="1538" max="1538" width="8.44140625" style="93" customWidth="1"/>
    <col min="1539" max="1540" width="7.33203125" style="93" customWidth="1"/>
    <col min="1541" max="1541" width="8.33203125" style="93" customWidth="1"/>
    <col min="1542" max="1543" width="7.88671875" style="93" customWidth="1"/>
    <col min="1544" max="1544" width="8" style="93" customWidth="1"/>
    <col min="1545" max="1548" width="7.33203125" style="93" customWidth="1"/>
    <col min="1549" max="1549" width="8.6640625" style="93" customWidth="1"/>
    <col min="1550" max="1550" width="10.44140625" style="93" customWidth="1"/>
    <col min="1551" max="1792" width="9.77734375" style="93"/>
    <col min="1793" max="1793" width="10.88671875" style="93" customWidth="1"/>
    <col min="1794" max="1794" width="8.44140625" style="93" customWidth="1"/>
    <col min="1795" max="1796" width="7.33203125" style="93" customWidth="1"/>
    <col min="1797" max="1797" width="8.33203125" style="93" customWidth="1"/>
    <col min="1798" max="1799" width="7.88671875" style="93" customWidth="1"/>
    <col min="1800" max="1800" width="8" style="93" customWidth="1"/>
    <col min="1801" max="1804" width="7.33203125" style="93" customWidth="1"/>
    <col min="1805" max="1805" width="8.6640625" style="93" customWidth="1"/>
    <col min="1806" max="1806" width="10.44140625" style="93" customWidth="1"/>
    <col min="1807" max="2048" width="9.77734375" style="93"/>
    <col min="2049" max="2049" width="10.88671875" style="93" customWidth="1"/>
    <col min="2050" max="2050" width="8.44140625" style="93" customWidth="1"/>
    <col min="2051" max="2052" width="7.33203125" style="93" customWidth="1"/>
    <col min="2053" max="2053" width="8.33203125" style="93" customWidth="1"/>
    <col min="2054" max="2055" width="7.88671875" style="93" customWidth="1"/>
    <col min="2056" max="2056" width="8" style="93" customWidth="1"/>
    <col min="2057" max="2060" width="7.33203125" style="93" customWidth="1"/>
    <col min="2061" max="2061" width="8.6640625" style="93" customWidth="1"/>
    <col min="2062" max="2062" width="10.44140625" style="93" customWidth="1"/>
    <col min="2063" max="2304" width="9.77734375" style="93"/>
    <col min="2305" max="2305" width="10.88671875" style="93" customWidth="1"/>
    <col min="2306" max="2306" width="8.44140625" style="93" customWidth="1"/>
    <col min="2307" max="2308" width="7.33203125" style="93" customWidth="1"/>
    <col min="2309" max="2309" width="8.33203125" style="93" customWidth="1"/>
    <col min="2310" max="2311" width="7.88671875" style="93" customWidth="1"/>
    <col min="2312" max="2312" width="8" style="93" customWidth="1"/>
    <col min="2313" max="2316" width="7.33203125" style="93" customWidth="1"/>
    <col min="2317" max="2317" width="8.6640625" style="93" customWidth="1"/>
    <col min="2318" max="2318" width="10.44140625" style="93" customWidth="1"/>
    <col min="2319" max="2560" width="9.77734375" style="93"/>
    <col min="2561" max="2561" width="10.88671875" style="93" customWidth="1"/>
    <col min="2562" max="2562" width="8.44140625" style="93" customWidth="1"/>
    <col min="2563" max="2564" width="7.33203125" style="93" customWidth="1"/>
    <col min="2565" max="2565" width="8.33203125" style="93" customWidth="1"/>
    <col min="2566" max="2567" width="7.88671875" style="93" customWidth="1"/>
    <col min="2568" max="2568" width="8" style="93" customWidth="1"/>
    <col min="2569" max="2572" width="7.33203125" style="93" customWidth="1"/>
    <col min="2573" max="2573" width="8.6640625" style="93" customWidth="1"/>
    <col min="2574" max="2574" width="10.44140625" style="93" customWidth="1"/>
    <col min="2575" max="2816" width="9.77734375" style="93"/>
    <col min="2817" max="2817" width="10.88671875" style="93" customWidth="1"/>
    <col min="2818" max="2818" width="8.44140625" style="93" customWidth="1"/>
    <col min="2819" max="2820" width="7.33203125" style="93" customWidth="1"/>
    <col min="2821" max="2821" width="8.33203125" style="93" customWidth="1"/>
    <col min="2822" max="2823" width="7.88671875" style="93" customWidth="1"/>
    <col min="2824" max="2824" width="8" style="93" customWidth="1"/>
    <col min="2825" max="2828" width="7.33203125" style="93" customWidth="1"/>
    <col min="2829" max="2829" width="8.6640625" style="93" customWidth="1"/>
    <col min="2830" max="2830" width="10.44140625" style="93" customWidth="1"/>
    <col min="2831" max="3072" width="9.77734375" style="93"/>
    <col min="3073" max="3073" width="10.88671875" style="93" customWidth="1"/>
    <col min="3074" max="3074" width="8.44140625" style="93" customWidth="1"/>
    <col min="3075" max="3076" width="7.33203125" style="93" customWidth="1"/>
    <col min="3077" max="3077" width="8.33203125" style="93" customWidth="1"/>
    <col min="3078" max="3079" width="7.88671875" style="93" customWidth="1"/>
    <col min="3080" max="3080" width="8" style="93" customWidth="1"/>
    <col min="3081" max="3084" width="7.33203125" style="93" customWidth="1"/>
    <col min="3085" max="3085" width="8.6640625" style="93" customWidth="1"/>
    <col min="3086" max="3086" width="10.44140625" style="93" customWidth="1"/>
    <col min="3087" max="3328" width="9.77734375" style="93"/>
    <col min="3329" max="3329" width="10.88671875" style="93" customWidth="1"/>
    <col min="3330" max="3330" width="8.44140625" style="93" customWidth="1"/>
    <col min="3331" max="3332" width="7.33203125" style="93" customWidth="1"/>
    <col min="3333" max="3333" width="8.33203125" style="93" customWidth="1"/>
    <col min="3334" max="3335" width="7.88671875" style="93" customWidth="1"/>
    <col min="3336" max="3336" width="8" style="93" customWidth="1"/>
    <col min="3337" max="3340" width="7.33203125" style="93" customWidth="1"/>
    <col min="3341" max="3341" width="8.6640625" style="93" customWidth="1"/>
    <col min="3342" max="3342" width="10.44140625" style="93" customWidth="1"/>
    <col min="3343" max="3584" width="9.77734375" style="93"/>
    <col min="3585" max="3585" width="10.88671875" style="93" customWidth="1"/>
    <col min="3586" max="3586" width="8.44140625" style="93" customWidth="1"/>
    <col min="3587" max="3588" width="7.33203125" style="93" customWidth="1"/>
    <col min="3589" max="3589" width="8.33203125" style="93" customWidth="1"/>
    <col min="3590" max="3591" width="7.88671875" style="93" customWidth="1"/>
    <col min="3592" max="3592" width="8" style="93" customWidth="1"/>
    <col min="3593" max="3596" width="7.33203125" style="93" customWidth="1"/>
    <col min="3597" max="3597" width="8.6640625" style="93" customWidth="1"/>
    <col min="3598" max="3598" width="10.44140625" style="93" customWidth="1"/>
    <col min="3599" max="3840" width="9.77734375" style="93"/>
    <col min="3841" max="3841" width="10.88671875" style="93" customWidth="1"/>
    <col min="3842" max="3842" width="8.44140625" style="93" customWidth="1"/>
    <col min="3843" max="3844" width="7.33203125" style="93" customWidth="1"/>
    <col min="3845" max="3845" width="8.33203125" style="93" customWidth="1"/>
    <col min="3846" max="3847" width="7.88671875" style="93" customWidth="1"/>
    <col min="3848" max="3848" width="8" style="93" customWidth="1"/>
    <col min="3849" max="3852" width="7.33203125" style="93" customWidth="1"/>
    <col min="3853" max="3853" width="8.6640625" style="93" customWidth="1"/>
    <col min="3854" max="3854" width="10.44140625" style="93" customWidth="1"/>
    <col min="3855" max="4096" width="9.77734375" style="93"/>
    <col min="4097" max="4097" width="10.88671875" style="93" customWidth="1"/>
    <col min="4098" max="4098" width="8.44140625" style="93" customWidth="1"/>
    <col min="4099" max="4100" width="7.33203125" style="93" customWidth="1"/>
    <col min="4101" max="4101" width="8.33203125" style="93" customWidth="1"/>
    <col min="4102" max="4103" width="7.88671875" style="93" customWidth="1"/>
    <col min="4104" max="4104" width="8" style="93" customWidth="1"/>
    <col min="4105" max="4108" width="7.33203125" style="93" customWidth="1"/>
    <col min="4109" max="4109" width="8.6640625" style="93" customWidth="1"/>
    <col min="4110" max="4110" width="10.44140625" style="93" customWidth="1"/>
    <col min="4111" max="4352" width="9.77734375" style="93"/>
    <col min="4353" max="4353" width="10.88671875" style="93" customWidth="1"/>
    <col min="4354" max="4354" width="8.44140625" style="93" customWidth="1"/>
    <col min="4355" max="4356" width="7.33203125" style="93" customWidth="1"/>
    <col min="4357" max="4357" width="8.33203125" style="93" customWidth="1"/>
    <col min="4358" max="4359" width="7.88671875" style="93" customWidth="1"/>
    <col min="4360" max="4360" width="8" style="93" customWidth="1"/>
    <col min="4361" max="4364" width="7.33203125" style="93" customWidth="1"/>
    <col min="4365" max="4365" width="8.6640625" style="93" customWidth="1"/>
    <col min="4366" max="4366" width="10.44140625" style="93" customWidth="1"/>
    <col min="4367" max="4608" width="9.77734375" style="93"/>
    <col min="4609" max="4609" width="10.88671875" style="93" customWidth="1"/>
    <col min="4610" max="4610" width="8.44140625" style="93" customWidth="1"/>
    <col min="4611" max="4612" width="7.33203125" style="93" customWidth="1"/>
    <col min="4613" max="4613" width="8.33203125" style="93" customWidth="1"/>
    <col min="4614" max="4615" width="7.88671875" style="93" customWidth="1"/>
    <col min="4616" max="4616" width="8" style="93" customWidth="1"/>
    <col min="4617" max="4620" width="7.33203125" style="93" customWidth="1"/>
    <col min="4621" max="4621" width="8.6640625" style="93" customWidth="1"/>
    <col min="4622" max="4622" width="10.44140625" style="93" customWidth="1"/>
    <col min="4623" max="4864" width="9.77734375" style="93"/>
    <col min="4865" max="4865" width="10.88671875" style="93" customWidth="1"/>
    <col min="4866" max="4866" width="8.44140625" style="93" customWidth="1"/>
    <col min="4867" max="4868" width="7.33203125" style="93" customWidth="1"/>
    <col min="4869" max="4869" width="8.33203125" style="93" customWidth="1"/>
    <col min="4870" max="4871" width="7.88671875" style="93" customWidth="1"/>
    <col min="4872" max="4872" width="8" style="93" customWidth="1"/>
    <col min="4873" max="4876" width="7.33203125" style="93" customWidth="1"/>
    <col min="4877" max="4877" width="8.6640625" style="93" customWidth="1"/>
    <col min="4878" max="4878" width="10.44140625" style="93" customWidth="1"/>
    <col min="4879" max="5120" width="9.77734375" style="93"/>
    <col min="5121" max="5121" width="10.88671875" style="93" customWidth="1"/>
    <col min="5122" max="5122" width="8.44140625" style="93" customWidth="1"/>
    <col min="5123" max="5124" width="7.33203125" style="93" customWidth="1"/>
    <col min="5125" max="5125" width="8.33203125" style="93" customWidth="1"/>
    <col min="5126" max="5127" width="7.88671875" style="93" customWidth="1"/>
    <col min="5128" max="5128" width="8" style="93" customWidth="1"/>
    <col min="5129" max="5132" width="7.33203125" style="93" customWidth="1"/>
    <col min="5133" max="5133" width="8.6640625" style="93" customWidth="1"/>
    <col min="5134" max="5134" width="10.44140625" style="93" customWidth="1"/>
    <col min="5135" max="5376" width="9.77734375" style="93"/>
    <col min="5377" max="5377" width="10.88671875" style="93" customWidth="1"/>
    <col min="5378" max="5378" width="8.44140625" style="93" customWidth="1"/>
    <col min="5379" max="5380" width="7.33203125" style="93" customWidth="1"/>
    <col min="5381" max="5381" width="8.33203125" style="93" customWidth="1"/>
    <col min="5382" max="5383" width="7.88671875" style="93" customWidth="1"/>
    <col min="5384" max="5384" width="8" style="93" customWidth="1"/>
    <col min="5385" max="5388" width="7.33203125" style="93" customWidth="1"/>
    <col min="5389" max="5389" width="8.6640625" style="93" customWidth="1"/>
    <col min="5390" max="5390" width="10.44140625" style="93" customWidth="1"/>
    <col min="5391" max="5632" width="9.77734375" style="93"/>
    <col min="5633" max="5633" width="10.88671875" style="93" customWidth="1"/>
    <col min="5634" max="5634" width="8.44140625" style="93" customWidth="1"/>
    <col min="5635" max="5636" width="7.33203125" style="93" customWidth="1"/>
    <col min="5637" max="5637" width="8.33203125" style="93" customWidth="1"/>
    <col min="5638" max="5639" width="7.88671875" style="93" customWidth="1"/>
    <col min="5640" max="5640" width="8" style="93" customWidth="1"/>
    <col min="5641" max="5644" width="7.33203125" style="93" customWidth="1"/>
    <col min="5645" max="5645" width="8.6640625" style="93" customWidth="1"/>
    <col min="5646" max="5646" width="10.44140625" style="93" customWidth="1"/>
    <col min="5647" max="5888" width="9.77734375" style="93"/>
    <col min="5889" max="5889" width="10.88671875" style="93" customWidth="1"/>
    <col min="5890" max="5890" width="8.44140625" style="93" customWidth="1"/>
    <col min="5891" max="5892" width="7.33203125" style="93" customWidth="1"/>
    <col min="5893" max="5893" width="8.33203125" style="93" customWidth="1"/>
    <col min="5894" max="5895" width="7.88671875" style="93" customWidth="1"/>
    <col min="5896" max="5896" width="8" style="93" customWidth="1"/>
    <col min="5897" max="5900" width="7.33203125" style="93" customWidth="1"/>
    <col min="5901" max="5901" width="8.6640625" style="93" customWidth="1"/>
    <col min="5902" max="5902" width="10.44140625" style="93" customWidth="1"/>
    <col min="5903" max="6144" width="9.77734375" style="93"/>
    <col min="6145" max="6145" width="10.88671875" style="93" customWidth="1"/>
    <col min="6146" max="6146" width="8.44140625" style="93" customWidth="1"/>
    <col min="6147" max="6148" width="7.33203125" style="93" customWidth="1"/>
    <col min="6149" max="6149" width="8.33203125" style="93" customWidth="1"/>
    <col min="6150" max="6151" width="7.88671875" style="93" customWidth="1"/>
    <col min="6152" max="6152" width="8" style="93" customWidth="1"/>
    <col min="6153" max="6156" width="7.33203125" style="93" customWidth="1"/>
    <col min="6157" max="6157" width="8.6640625" style="93" customWidth="1"/>
    <col min="6158" max="6158" width="10.44140625" style="93" customWidth="1"/>
    <col min="6159" max="6400" width="9.77734375" style="93"/>
    <col min="6401" max="6401" width="10.88671875" style="93" customWidth="1"/>
    <col min="6402" max="6402" width="8.44140625" style="93" customWidth="1"/>
    <col min="6403" max="6404" width="7.33203125" style="93" customWidth="1"/>
    <col min="6405" max="6405" width="8.33203125" style="93" customWidth="1"/>
    <col min="6406" max="6407" width="7.88671875" style="93" customWidth="1"/>
    <col min="6408" max="6408" width="8" style="93" customWidth="1"/>
    <col min="6409" max="6412" width="7.33203125" style="93" customWidth="1"/>
    <col min="6413" max="6413" width="8.6640625" style="93" customWidth="1"/>
    <col min="6414" max="6414" width="10.44140625" style="93" customWidth="1"/>
    <col min="6415" max="6656" width="9.77734375" style="93"/>
    <col min="6657" max="6657" width="10.88671875" style="93" customWidth="1"/>
    <col min="6658" max="6658" width="8.44140625" style="93" customWidth="1"/>
    <col min="6659" max="6660" width="7.33203125" style="93" customWidth="1"/>
    <col min="6661" max="6661" width="8.33203125" style="93" customWidth="1"/>
    <col min="6662" max="6663" width="7.88671875" style="93" customWidth="1"/>
    <col min="6664" max="6664" width="8" style="93" customWidth="1"/>
    <col min="6665" max="6668" width="7.33203125" style="93" customWidth="1"/>
    <col min="6669" max="6669" width="8.6640625" style="93" customWidth="1"/>
    <col min="6670" max="6670" width="10.44140625" style="93" customWidth="1"/>
    <col min="6671" max="6912" width="9.77734375" style="93"/>
    <col min="6913" max="6913" width="10.88671875" style="93" customWidth="1"/>
    <col min="6914" max="6914" width="8.44140625" style="93" customWidth="1"/>
    <col min="6915" max="6916" width="7.33203125" style="93" customWidth="1"/>
    <col min="6917" max="6917" width="8.33203125" style="93" customWidth="1"/>
    <col min="6918" max="6919" width="7.88671875" style="93" customWidth="1"/>
    <col min="6920" max="6920" width="8" style="93" customWidth="1"/>
    <col min="6921" max="6924" width="7.33203125" style="93" customWidth="1"/>
    <col min="6925" max="6925" width="8.6640625" style="93" customWidth="1"/>
    <col min="6926" max="6926" width="10.44140625" style="93" customWidth="1"/>
    <col min="6927" max="7168" width="9.77734375" style="93"/>
    <col min="7169" max="7169" width="10.88671875" style="93" customWidth="1"/>
    <col min="7170" max="7170" width="8.44140625" style="93" customWidth="1"/>
    <col min="7171" max="7172" width="7.33203125" style="93" customWidth="1"/>
    <col min="7173" max="7173" width="8.33203125" style="93" customWidth="1"/>
    <col min="7174" max="7175" width="7.88671875" style="93" customWidth="1"/>
    <col min="7176" max="7176" width="8" style="93" customWidth="1"/>
    <col min="7177" max="7180" width="7.33203125" style="93" customWidth="1"/>
    <col min="7181" max="7181" width="8.6640625" style="93" customWidth="1"/>
    <col min="7182" max="7182" width="10.44140625" style="93" customWidth="1"/>
    <col min="7183" max="7424" width="9.77734375" style="93"/>
    <col min="7425" max="7425" width="10.88671875" style="93" customWidth="1"/>
    <col min="7426" max="7426" width="8.44140625" style="93" customWidth="1"/>
    <col min="7427" max="7428" width="7.33203125" style="93" customWidth="1"/>
    <col min="7429" max="7429" width="8.33203125" style="93" customWidth="1"/>
    <col min="7430" max="7431" width="7.88671875" style="93" customWidth="1"/>
    <col min="7432" max="7432" width="8" style="93" customWidth="1"/>
    <col min="7433" max="7436" width="7.33203125" style="93" customWidth="1"/>
    <col min="7437" max="7437" width="8.6640625" style="93" customWidth="1"/>
    <col min="7438" max="7438" width="10.44140625" style="93" customWidth="1"/>
    <col min="7439" max="7680" width="9.77734375" style="93"/>
    <col min="7681" max="7681" width="10.88671875" style="93" customWidth="1"/>
    <col min="7682" max="7682" width="8.44140625" style="93" customWidth="1"/>
    <col min="7683" max="7684" width="7.33203125" style="93" customWidth="1"/>
    <col min="7685" max="7685" width="8.33203125" style="93" customWidth="1"/>
    <col min="7686" max="7687" width="7.88671875" style="93" customWidth="1"/>
    <col min="7688" max="7688" width="8" style="93" customWidth="1"/>
    <col min="7689" max="7692" width="7.33203125" style="93" customWidth="1"/>
    <col min="7693" max="7693" width="8.6640625" style="93" customWidth="1"/>
    <col min="7694" max="7694" width="10.44140625" style="93" customWidth="1"/>
    <col min="7695" max="7936" width="9.77734375" style="93"/>
    <col min="7937" max="7937" width="10.88671875" style="93" customWidth="1"/>
    <col min="7938" max="7938" width="8.44140625" style="93" customWidth="1"/>
    <col min="7939" max="7940" width="7.33203125" style="93" customWidth="1"/>
    <col min="7941" max="7941" width="8.33203125" style="93" customWidth="1"/>
    <col min="7942" max="7943" width="7.88671875" style="93" customWidth="1"/>
    <col min="7944" max="7944" width="8" style="93" customWidth="1"/>
    <col min="7945" max="7948" width="7.33203125" style="93" customWidth="1"/>
    <col min="7949" max="7949" width="8.6640625" style="93" customWidth="1"/>
    <col min="7950" max="7950" width="10.44140625" style="93" customWidth="1"/>
    <col min="7951" max="8192" width="9.77734375" style="93"/>
    <col min="8193" max="8193" width="10.88671875" style="93" customWidth="1"/>
    <col min="8194" max="8194" width="8.44140625" style="93" customWidth="1"/>
    <col min="8195" max="8196" width="7.33203125" style="93" customWidth="1"/>
    <col min="8197" max="8197" width="8.33203125" style="93" customWidth="1"/>
    <col min="8198" max="8199" width="7.88671875" style="93" customWidth="1"/>
    <col min="8200" max="8200" width="8" style="93" customWidth="1"/>
    <col min="8201" max="8204" width="7.33203125" style="93" customWidth="1"/>
    <col min="8205" max="8205" width="8.6640625" style="93" customWidth="1"/>
    <col min="8206" max="8206" width="10.44140625" style="93" customWidth="1"/>
    <col min="8207" max="8448" width="9.77734375" style="93"/>
    <col min="8449" max="8449" width="10.88671875" style="93" customWidth="1"/>
    <col min="8450" max="8450" width="8.44140625" style="93" customWidth="1"/>
    <col min="8451" max="8452" width="7.33203125" style="93" customWidth="1"/>
    <col min="8453" max="8453" width="8.33203125" style="93" customWidth="1"/>
    <col min="8454" max="8455" width="7.88671875" style="93" customWidth="1"/>
    <col min="8456" max="8456" width="8" style="93" customWidth="1"/>
    <col min="8457" max="8460" width="7.33203125" style="93" customWidth="1"/>
    <col min="8461" max="8461" width="8.6640625" style="93" customWidth="1"/>
    <col min="8462" max="8462" width="10.44140625" style="93" customWidth="1"/>
    <col min="8463" max="8704" width="9.77734375" style="93"/>
    <col min="8705" max="8705" width="10.88671875" style="93" customWidth="1"/>
    <col min="8706" max="8706" width="8.44140625" style="93" customWidth="1"/>
    <col min="8707" max="8708" width="7.33203125" style="93" customWidth="1"/>
    <col min="8709" max="8709" width="8.33203125" style="93" customWidth="1"/>
    <col min="8710" max="8711" width="7.88671875" style="93" customWidth="1"/>
    <col min="8712" max="8712" width="8" style="93" customWidth="1"/>
    <col min="8713" max="8716" width="7.33203125" style="93" customWidth="1"/>
    <col min="8717" max="8717" width="8.6640625" style="93" customWidth="1"/>
    <col min="8718" max="8718" width="10.44140625" style="93" customWidth="1"/>
    <col min="8719" max="8960" width="9.77734375" style="93"/>
    <col min="8961" max="8961" width="10.88671875" style="93" customWidth="1"/>
    <col min="8962" max="8962" width="8.44140625" style="93" customWidth="1"/>
    <col min="8963" max="8964" width="7.33203125" style="93" customWidth="1"/>
    <col min="8965" max="8965" width="8.33203125" style="93" customWidth="1"/>
    <col min="8966" max="8967" width="7.88671875" style="93" customWidth="1"/>
    <col min="8968" max="8968" width="8" style="93" customWidth="1"/>
    <col min="8969" max="8972" width="7.33203125" style="93" customWidth="1"/>
    <col min="8973" max="8973" width="8.6640625" style="93" customWidth="1"/>
    <col min="8974" max="8974" width="10.44140625" style="93" customWidth="1"/>
    <col min="8975" max="9216" width="9.77734375" style="93"/>
    <col min="9217" max="9217" width="10.88671875" style="93" customWidth="1"/>
    <col min="9218" max="9218" width="8.44140625" style="93" customWidth="1"/>
    <col min="9219" max="9220" width="7.33203125" style="93" customWidth="1"/>
    <col min="9221" max="9221" width="8.33203125" style="93" customWidth="1"/>
    <col min="9222" max="9223" width="7.88671875" style="93" customWidth="1"/>
    <col min="9224" max="9224" width="8" style="93" customWidth="1"/>
    <col min="9225" max="9228" width="7.33203125" style="93" customWidth="1"/>
    <col min="9229" max="9229" width="8.6640625" style="93" customWidth="1"/>
    <col min="9230" max="9230" width="10.44140625" style="93" customWidth="1"/>
    <col min="9231" max="9472" width="9.77734375" style="93"/>
    <col min="9473" max="9473" width="10.88671875" style="93" customWidth="1"/>
    <col min="9474" max="9474" width="8.44140625" style="93" customWidth="1"/>
    <col min="9475" max="9476" width="7.33203125" style="93" customWidth="1"/>
    <col min="9477" max="9477" width="8.33203125" style="93" customWidth="1"/>
    <col min="9478" max="9479" width="7.88671875" style="93" customWidth="1"/>
    <col min="9480" max="9480" width="8" style="93" customWidth="1"/>
    <col min="9481" max="9484" width="7.33203125" style="93" customWidth="1"/>
    <col min="9485" max="9485" width="8.6640625" style="93" customWidth="1"/>
    <col min="9486" max="9486" width="10.44140625" style="93" customWidth="1"/>
    <col min="9487" max="9728" width="9.77734375" style="93"/>
    <col min="9729" max="9729" width="10.88671875" style="93" customWidth="1"/>
    <col min="9730" max="9730" width="8.44140625" style="93" customWidth="1"/>
    <col min="9731" max="9732" width="7.33203125" style="93" customWidth="1"/>
    <col min="9733" max="9733" width="8.33203125" style="93" customWidth="1"/>
    <col min="9734" max="9735" width="7.88671875" style="93" customWidth="1"/>
    <col min="9736" max="9736" width="8" style="93" customWidth="1"/>
    <col min="9737" max="9740" width="7.33203125" style="93" customWidth="1"/>
    <col min="9741" max="9741" width="8.6640625" style="93" customWidth="1"/>
    <col min="9742" max="9742" width="10.44140625" style="93" customWidth="1"/>
    <col min="9743" max="9984" width="9.77734375" style="93"/>
    <col min="9985" max="9985" width="10.88671875" style="93" customWidth="1"/>
    <col min="9986" max="9986" width="8.44140625" style="93" customWidth="1"/>
    <col min="9987" max="9988" width="7.33203125" style="93" customWidth="1"/>
    <col min="9989" max="9989" width="8.33203125" style="93" customWidth="1"/>
    <col min="9990" max="9991" width="7.88671875" style="93" customWidth="1"/>
    <col min="9992" max="9992" width="8" style="93" customWidth="1"/>
    <col min="9993" max="9996" width="7.33203125" style="93" customWidth="1"/>
    <col min="9997" max="9997" width="8.6640625" style="93" customWidth="1"/>
    <col min="9998" max="9998" width="10.44140625" style="93" customWidth="1"/>
    <col min="9999" max="10240" width="9.77734375" style="93"/>
    <col min="10241" max="10241" width="10.88671875" style="93" customWidth="1"/>
    <col min="10242" max="10242" width="8.44140625" style="93" customWidth="1"/>
    <col min="10243" max="10244" width="7.33203125" style="93" customWidth="1"/>
    <col min="10245" max="10245" width="8.33203125" style="93" customWidth="1"/>
    <col min="10246" max="10247" width="7.88671875" style="93" customWidth="1"/>
    <col min="10248" max="10248" width="8" style="93" customWidth="1"/>
    <col min="10249" max="10252" width="7.33203125" style="93" customWidth="1"/>
    <col min="10253" max="10253" width="8.6640625" style="93" customWidth="1"/>
    <col min="10254" max="10254" width="10.44140625" style="93" customWidth="1"/>
    <col min="10255" max="10496" width="9.77734375" style="93"/>
    <col min="10497" max="10497" width="10.88671875" style="93" customWidth="1"/>
    <col min="10498" max="10498" width="8.44140625" style="93" customWidth="1"/>
    <col min="10499" max="10500" width="7.33203125" style="93" customWidth="1"/>
    <col min="10501" max="10501" width="8.33203125" style="93" customWidth="1"/>
    <col min="10502" max="10503" width="7.88671875" style="93" customWidth="1"/>
    <col min="10504" max="10504" width="8" style="93" customWidth="1"/>
    <col min="10505" max="10508" width="7.33203125" style="93" customWidth="1"/>
    <col min="10509" max="10509" width="8.6640625" style="93" customWidth="1"/>
    <col min="10510" max="10510" width="10.44140625" style="93" customWidth="1"/>
    <col min="10511" max="10752" width="9.77734375" style="93"/>
    <col min="10753" max="10753" width="10.88671875" style="93" customWidth="1"/>
    <col min="10754" max="10754" width="8.44140625" style="93" customWidth="1"/>
    <col min="10755" max="10756" width="7.33203125" style="93" customWidth="1"/>
    <col min="10757" max="10757" width="8.33203125" style="93" customWidth="1"/>
    <col min="10758" max="10759" width="7.88671875" style="93" customWidth="1"/>
    <col min="10760" max="10760" width="8" style="93" customWidth="1"/>
    <col min="10761" max="10764" width="7.33203125" style="93" customWidth="1"/>
    <col min="10765" max="10765" width="8.6640625" style="93" customWidth="1"/>
    <col min="10766" max="10766" width="10.44140625" style="93" customWidth="1"/>
    <col min="10767" max="11008" width="9.77734375" style="93"/>
    <col min="11009" max="11009" width="10.88671875" style="93" customWidth="1"/>
    <col min="11010" max="11010" width="8.44140625" style="93" customWidth="1"/>
    <col min="11011" max="11012" width="7.33203125" style="93" customWidth="1"/>
    <col min="11013" max="11013" width="8.33203125" style="93" customWidth="1"/>
    <col min="11014" max="11015" width="7.88671875" style="93" customWidth="1"/>
    <col min="11016" max="11016" width="8" style="93" customWidth="1"/>
    <col min="11017" max="11020" width="7.33203125" style="93" customWidth="1"/>
    <col min="11021" max="11021" width="8.6640625" style="93" customWidth="1"/>
    <col min="11022" max="11022" width="10.44140625" style="93" customWidth="1"/>
    <col min="11023" max="11264" width="9.77734375" style="93"/>
    <col min="11265" max="11265" width="10.88671875" style="93" customWidth="1"/>
    <col min="11266" max="11266" width="8.44140625" style="93" customWidth="1"/>
    <col min="11267" max="11268" width="7.33203125" style="93" customWidth="1"/>
    <col min="11269" max="11269" width="8.33203125" style="93" customWidth="1"/>
    <col min="11270" max="11271" width="7.88671875" style="93" customWidth="1"/>
    <col min="11272" max="11272" width="8" style="93" customWidth="1"/>
    <col min="11273" max="11276" width="7.33203125" style="93" customWidth="1"/>
    <col min="11277" max="11277" width="8.6640625" style="93" customWidth="1"/>
    <col min="11278" max="11278" width="10.44140625" style="93" customWidth="1"/>
    <col min="11279" max="11520" width="9.77734375" style="93"/>
    <col min="11521" max="11521" width="10.88671875" style="93" customWidth="1"/>
    <col min="11522" max="11522" width="8.44140625" style="93" customWidth="1"/>
    <col min="11523" max="11524" width="7.33203125" style="93" customWidth="1"/>
    <col min="11525" max="11525" width="8.33203125" style="93" customWidth="1"/>
    <col min="11526" max="11527" width="7.88671875" style="93" customWidth="1"/>
    <col min="11528" max="11528" width="8" style="93" customWidth="1"/>
    <col min="11529" max="11532" width="7.33203125" style="93" customWidth="1"/>
    <col min="11533" max="11533" width="8.6640625" style="93" customWidth="1"/>
    <col min="11534" max="11534" width="10.44140625" style="93" customWidth="1"/>
    <col min="11535" max="11776" width="9.77734375" style="93"/>
    <col min="11777" max="11777" width="10.88671875" style="93" customWidth="1"/>
    <col min="11778" max="11778" width="8.44140625" style="93" customWidth="1"/>
    <col min="11779" max="11780" width="7.33203125" style="93" customWidth="1"/>
    <col min="11781" max="11781" width="8.33203125" style="93" customWidth="1"/>
    <col min="11782" max="11783" width="7.88671875" style="93" customWidth="1"/>
    <col min="11784" max="11784" width="8" style="93" customWidth="1"/>
    <col min="11785" max="11788" width="7.33203125" style="93" customWidth="1"/>
    <col min="11789" max="11789" width="8.6640625" style="93" customWidth="1"/>
    <col min="11790" max="11790" width="10.44140625" style="93" customWidth="1"/>
    <col min="11791" max="12032" width="9.77734375" style="93"/>
    <col min="12033" max="12033" width="10.88671875" style="93" customWidth="1"/>
    <col min="12034" max="12034" width="8.44140625" style="93" customWidth="1"/>
    <col min="12035" max="12036" width="7.33203125" style="93" customWidth="1"/>
    <col min="12037" max="12037" width="8.33203125" style="93" customWidth="1"/>
    <col min="12038" max="12039" width="7.88671875" style="93" customWidth="1"/>
    <col min="12040" max="12040" width="8" style="93" customWidth="1"/>
    <col min="12041" max="12044" width="7.33203125" style="93" customWidth="1"/>
    <col min="12045" max="12045" width="8.6640625" style="93" customWidth="1"/>
    <col min="12046" max="12046" width="10.44140625" style="93" customWidth="1"/>
    <col min="12047" max="12288" width="9.77734375" style="93"/>
    <col min="12289" max="12289" width="10.88671875" style="93" customWidth="1"/>
    <col min="12290" max="12290" width="8.44140625" style="93" customWidth="1"/>
    <col min="12291" max="12292" width="7.33203125" style="93" customWidth="1"/>
    <col min="12293" max="12293" width="8.33203125" style="93" customWidth="1"/>
    <col min="12294" max="12295" width="7.88671875" style="93" customWidth="1"/>
    <col min="12296" max="12296" width="8" style="93" customWidth="1"/>
    <col min="12297" max="12300" width="7.33203125" style="93" customWidth="1"/>
    <col min="12301" max="12301" width="8.6640625" style="93" customWidth="1"/>
    <col min="12302" max="12302" width="10.44140625" style="93" customWidth="1"/>
    <col min="12303" max="12544" width="9.77734375" style="93"/>
    <col min="12545" max="12545" width="10.88671875" style="93" customWidth="1"/>
    <col min="12546" max="12546" width="8.44140625" style="93" customWidth="1"/>
    <col min="12547" max="12548" width="7.33203125" style="93" customWidth="1"/>
    <col min="12549" max="12549" width="8.33203125" style="93" customWidth="1"/>
    <col min="12550" max="12551" width="7.88671875" style="93" customWidth="1"/>
    <col min="12552" max="12552" width="8" style="93" customWidth="1"/>
    <col min="12553" max="12556" width="7.33203125" style="93" customWidth="1"/>
    <col min="12557" max="12557" width="8.6640625" style="93" customWidth="1"/>
    <col min="12558" max="12558" width="10.44140625" style="93" customWidth="1"/>
    <col min="12559" max="12800" width="9.77734375" style="93"/>
    <col min="12801" max="12801" width="10.88671875" style="93" customWidth="1"/>
    <col min="12802" max="12802" width="8.44140625" style="93" customWidth="1"/>
    <col min="12803" max="12804" width="7.33203125" style="93" customWidth="1"/>
    <col min="12805" max="12805" width="8.33203125" style="93" customWidth="1"/>
    <col min="12806" max="12807" width="7.88671875" style="93" customWidth="1"/>
    <col min="12808" max="12808" width="8" style="93" customWidth="1"/>
    <col min="12809" max="12812" width="7.33203125" style="93" customWidth="1"/>
    <col min="12813" max="12813" width="8.6640625" style="93" customWidth="1"/>
    <col min="12814" max="12814" width="10.44140625" style="93" customWidth="1"/>
    <col min="12815" max="13056" width="9.77734375" style="93"/>
    <col min="13057" max="13057" width="10.88671875" style="93" customWidth="1"/>
    <col min="13058" max="13058" width="8.44140625" style="93" customWidth="1"/>
    <col min="13059" max="13060" width="7.33203125" style="93" customWidth="1"/>
    <col min="13061" max="13061" width="8.33203125" style="93" customWidth="1"/>
    <col min="13062" max="13063" width="7.88671875" style="93" customWidth="1"/>
    <col min="13064" max="13064" width="8" style="93" customWidth="1"/>
    <col min="13065" max="13068" width="7.33203125" style="93" customWidth="1"/>
    <col min="13069" max="13069" width="8.6640625" style="93" customWidth="1"/>
    <col min="13070" max="13070" width="10.44140625" style="93" customWidth="1"/>
    <col min="13071" max="13312" width="9.77734375" style="93"/>
    <col min="13313" max="13313" width="10.88671875" style="93" customWidth="1"/>
    <col min="13314" max="13314" width="8.44140625" style="93" customWidth="1"/>
    <col min="13315" max="13316" width="7.33203125" style="93" customWidth="1"/>
    <col min="13317" max="13317" width="8.33203125" style="93" customWidth="1"/>
    <col min="13318" max="13319" width="7.88671875" style="93" customWidth="1"/>
    <col min="13320" max="13320" width="8" style="93" customWidth="1"/>
    <col min="13321" max="13324" width="7.33203125" style="93" customWidth="1"/>
    <col min="13325" max="13325" width="8.6640625" style="93" customWidth="1"/>
    <col min="13326" max="13326" width="10.44140625" style="93" customWidth="1"/>
    <col min="13327" max="13568" width="9.77734375" style="93"/>
    <col min="13569" max="13569" width="10.88671875" style="93" customWidth="1"/>
    <col min="13570" max="13570" width="8.44140625" style="93" customWidth="1"/>
    <col min="13571" max="13572" width="7.33203125" style="93" customWidth="1"/>
    <col min="13573" max="13573" width="8.33203125" style="93" customWidth="1"/>
    <col min="13574" max="13575" width="7.88671875" style="93" customWidth="1"/>
    <col min="13576" max="13576" width="8" style="93" customWidth="1"/>
    <col min="13577" max="13580" width="7.33203125" style="93" customWidth="1"/>
    <col min="13581" max="13581" width="8.6640625" style="93" customWidth="1"/>
    <col min="13582" max="13582" width="10.44140625" style="93" customWidth="1"/>
    <col min="13583" max="13824" width="9.77734375" style="93"/>
    <col min="13825" max="13825" width="10.88671875" style="93" customWidth="1"/>
    <col min="13826" max="13826" width="8.44140625" style="93" customWidth="1"/>
    <col min="13827" max="13828" width="7.33203125" style="93" customWidth="1"/>
    <col min="13829" max="13829" width="8.33203125" style="93" customWidth="1"/>
    <col min="13830" max="13831" width="7.88671875" style="93" customWidth="1"/>
    <col min="13832" max="13832" width="8" style="93" customWidth="1"/>
    <col min="13833" max="13836" width="7.33203125" style="93" customWidth="1"/>
    <col min="13837" max="13837" width="8.6640625" style="93" customWidth="1"/>
    <col min="13838" max="13838" width="10.44140625" style="93" customWidth="1"/>
    <col min="13839" max="14080" width="9.77734375" style="93"/>
    <col min="14081" max="14081" width="10.88671875" style="93" customWidth="1"/>
    <col min="14082" max="14082" width="8.44140625" style="93" customWidth="1"/>
    <col min="14083" max="14084" width="7.33203125" style="93" customWidth="1"/>
    <col min="14085" max="14085" width="8.33203125" style="93" customWidth="1"/>
    <col min="14086" max="14087" width="7.88671875" style="93" customWidth="1"/>
    <col min="14088" max="14088" width="8" style="93" customWidth="1"/>
    <col min="14089" max="14092" width="7.33203125" style="93" customWidth="1"/>
    <col min="14093" max="14093" width="8.6640625" style="93" customWidth="1"/>
    <col min="14094" max="14094" width="10.44140625" style="93" customWidth="1"/>
    <col min="14095" max="14336" width="9.77734375" style="93"/>
    <col min="14337" max="14337" width="10.88671875" style="93" customWidth="1"/>
    <col min="14338" max="14338" width="8.44140625" style="93" customWidth="1"/>
    <col min="14339" max="14340" width="7.33203125" style="93" customWidth="1"/>
    <col min="14341" max="14341" width="8.33203125" style="93" customWidth="1"/>
    <col min="14342" max="14343" width="7.88671875" style="93" customWidth="1"/>
    <col min="14344" max="14344" width="8" style="93" customWidth="1"/>
    <col min="14345" max="14348" width="7.33203125" style="93" customWidth="1"/>
    <col min="14349" max="14349" width="8.6640625" style="93" customWidth="1"/>
    <col min="14350" max="14350" width="10.44140625" style="93" customWidth="1"/>
    <col min="14351" max="14592" width="9.77734375" style="93"/>
    <col min="14593" max="14593" width="10.88671875" style="93" customWidth="1"/>
    <col min="14594" max="14594" width="8.44140625" style="93" customWidth="1"/>
    <col min="14595" max="14596" width="7.33203125" style="93" customWidth="1"/>
    <col min="14597" max="14597" width="8.33203125" style="93" customWidth="1"/>
    <col min="14598" max="14599" width="7.88671875" style="93" customWidth="1"/>
    <col min="14600" max="14600" width="8" style="93" customWidth="1"/>
    <col min="14601" max="14604" width="7.33203125" style="93" customWidth="1"/>
    <col min="14605" max="14605" width="8.6640625" style="93" customWidth="1"/>
    <col min="14606" max="14606" width="10.44140625" style="93" customWidth="1"/>
    <col min="14607" max="14848" width="9.77734375" style="93"/>
    <col min="14849" max="14849" width="10.88671875" style="93" customWidth="1"/>
    <col min="14850" max="14850" width="8.44140625" style="93" customWidth="1"/>
    <col min="14851" max="14852" width="7.33203125" style="93" customWidth="1"/>
    <col min="14853" max="14853" width="8.33203125" style="93" customWidth="1"/>
    <col min="14854" max="14855" width="7.88671875" style="93" customWidth="1"/>
    <col min="14856" max="14856" width="8" style="93" customWidth="1"/>
    <col min="14857" max="14860" width="7.33203125" style="93" customWidth="1"/>
    <col min="14861" max="14861" width="8.6640625" style="93" customWidth="1"/>
    <col min="14862" max="14862" width="10.44140625" style="93" customWidth="1"/>
    <col min="14863" max="15104" width="9.77734375" style="93"/>
    <col min="15105" max="15105" width="10.88671875" style="93" customWidth="1"/>
    <col min="15106" max="15106" width="8.44140625" style="93" customWidth="1"/>
    <col min="15107" max="15108" width="7.33203125" style="93" customWidth="1"/>
    <col min="15109" max="15109" width="8.33203125" style="93" customWidth="1"/>
    <col min="15110" max="15111" width="7.88671875" style="93" customWidth="1"/>
    <col min="15112" max="15112" width="8" style="93" customWidth="1"/>
    <col min="15113" max="15116" width="7.33203125" style="93" customWidth="1"/>
    <col min="15117" max="15117" width="8.6640625" style="93" customWidth="1"/>
    <col min="15118" max="15118" width="10.44140625" style="93" customWidth="1"/>
    <col min="15119" max="15360" width="9.77734375" style="93"/>
    <col min="15361" max="15361" width="10.88671875" style="93" customWidth="1"/>
    <col min="15362" max="15362" width="8.44140625" style="93" customWidth="1"/>
    <col min="15363" max="15364" width="7.33203125" style="93" customWidth="1"/>
    <col min="15365" max="15365" width="8.33203125" style="93" customWidth="1"/>
    <col min="15366" max="15367" width="7.88671875" style="93" customWidth="1"/>
    <col min="15368" max="15368" width="8" style="93" customWidth="1"/>
    <col min="15369" max="15372" width="7.33203125" style="93" customWidth="1"/>
    <col min="15373" max="15373" width="8.6640625" style="93" customWidth="1"/>
    <col min="15374" max="15374" width="10.44140625" style="93" customWidth="1"/>
    <col min="15375" max="15616" width="9.77734375" style="93"/>
    <col min="15617" max="15617" width="10.88671875" style="93" customWidth="1"/>
    <col min="15618" max="15618" width="8.44140625" style="93" customWidth="1"/>
    <col min="15619" max="15620" width="7.33203125" style="93" customWidth="1"/>
    <col min="15621" max="15621" width="8.33203125" style="93" customWidth="1"/>
    <col min="15622" max="15623" width="7.88671875" style="93" customWidth="1"/>
    <col min="15624" max="15624" width="8" style="93" customWidth="1"/>
    <col min="15625" max="15628" width="7.33203125" style="93" customWidth="1"/>
    <col min="15629" max="15629" width="8.6640625" style="93" customWidth="1"/>
    <col min="15630" max="15630" width="10.44140625" style="93" customWidth="1"/>
    <col min="15631" max="15872" width="9.77734375" style="93"/>
    <col min="15873" max="15873" width="10.88671875" style="93" customWidth="1"/>
    <col min="15874" max="15874" width="8.44140625" style="93" customWidth="1"/>
    <col min="15875" max="15876" width="7.33203125" style="93" customWidth="1"/>
    <col min="15877" max="15877" width="8.33203125" style="93" customWidth="1"/>
    <col min="15878" max="15879" width="7.88671875" style="93" customWidth="1"/>
    <col min="15880" max="15880" width="8" style="93" customWidth="1"/>
    <col min="15881" max="15884" width="7.33203125" style="93" customWidth="1"/>
    <col min="15885" max="15885" width="8.6640625" style="93" customWidth="1"/>
    <col min="15886" max="15886" width="10.44140625" style="93" customWidth="1"/>
    <col min="15887" max="16128" width="9.77734375" style="93"/>
    <col min="16129" max="16129" width="10.88671875" style="93" customWidth="1"/>
    <col min="16130" max="16130" width="8.44140625" style="93" customWidth="1"/>
    <col min="16131" max="16132" width="7.33203125" style="93" customWidth="1"/>
    <col min="16133" max="16133" width="8.33203125" style="93" customWidth="1"/>
    <col min="16134" max="16135" width="7.88671875" style="93" customWidth="1"/>
    <col min="16136" max="16136" width="8" style="93" customWidth="1"/>
    <col min="16137" max="16140" width="7.33203125" style="93" customWidth="1"/>
    <col min="16141" max="16141" width="8.6640625" style="93" customWidth="1"/>
    <col min="16142" max="16142" width="10.44140625" style="93" customWidth="1"/>
    <col min="16143" max="16384" width="9.77734375" style="93"/>
  </cols>
  <sheetData>
    <row r="1" spans="1:18" s="83" customFormat="1" ht="36" customHeight="1">
      <c r="A1" s="1584" t="s">
        <v>1077</v>
      </c>
      <c r="B1" s="1584"/>
      <c r="C1" s="1584"/>
      <c r="D1" s="1584"/>
      <c r="E1" s="1584"/>
      <c r="F1" s="1584"/>
      <c r="G1" s="1584"/>
      <c r="H1" s="1584"/>
      <c r="I1" s="1584"/>
      <c r="J1" s="1584" t="s">
        <v>1033</v>
      </c>
      <c r="K1" s="1584"/>
      <c r="L1" s="1584"/>
      <c r="M1" s="1584"/>
      <c r="N1" s="1584"/>
      <c r="O1" s="1584"/>
      <c r="P1" s="1584"/>
      <c r="Q1" s="1584"/>
    </row>
    <row r="2" spans="1:18" ht="24.7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98"/>
    </row>
    <row r="3" spans="1:18" ht="24.75" customHeight="1">
      <c r="A3" s="324" t="s">
        <v>1034</v>
      </c>
      <c r="B3" s="324"/>
      <c r="C3" s="324"/>
      <c r="D3" s="324"/>
      <c r="E3" s="324"/>
      <c r="F3" s="324"/>
      <c r="G3" s="977"/>
      <c r="H3" s="978"/>
      <c r="I3" s="978"/>
      <c r="J3" s="978"/>
      <c r="K3" s="978"/>
      <c r="L3" s="978"/>
      <c r="M3" s="978"/>
      <c r="N3" s="978"/>
      <c r="O3" s="978"/>
      <c r="P3" s="978"/>
      <c r="Q3" s="385" t="s">
        <v>1035</v>
      </c>
      <c r="R3" s="98"/>
    </row>
    <row r="4" spans="1:18" ht="24.75" customHeight="1">
      <c r="A4" s="1579" t="s">
        <v>568</v>
      </c>
      <c r="B4" s="980" t="s">
        <v>1036</v>
      </c>
      <c r="C4" s="386" t="s">
        <v>1037</v>
      </c>
      <c r="D4" s="386" t="s">
        <v>1038</v>
      </c>
      <c r="E4" s="386" t="s">
        <v>1039</v>
      </c>
      <c r="F4" s="386" t="s">
        <v>1040</v>
      </c>
      <c r="G4" s="386" t="s">
        <v>1041</v>
      </c>
      <c r="H4" s="386" t="s">
        <v>1042</v>
      </c>
      <c r="I4" s="979" t="s">
        <v>1043</v>
      </c>
      <c r="J4" s="980" t="s">
        <v>1044</v>
      </c>
      <c r="K4" s="386" t="s">
        <v>1497</v>
      </c>
      <c r="L4" s="386" t="s">
        <v>1498</v>
      </c>
      <c r="M4" s="386" t="s">
        <v>1045</v>
      </c>
      <c r="N4" s="386" t="s">
        <v>1499</v>
      </c>
      <c r="O4" s="386" t="s">
        <v>1046</v>
      </c>
      <c r="P4" s="1444" t="s">
        <v>1500</v>
      </c>
      <c r="Q4" s="1590" t="s">
        <v>482</v>
      </c>
      <c r="R4" s="98"/>
    </row>
    <row r="5" spans="1:18" ht="24.75" customHeight="1">
      <c r="A5" s="1783"/>
      <c r="B5" s="1422" t="s">
        <v>1047</v>
      </c>
      <c r="C5" s="391" t="s">
        <v>1048</v>
      </c>
      <c r="D5" s="391" t="s">
        <v>1049</v>
      </c>
      <c r="E5" s="391" t="s">
        <v>1050</v>
      </c>
      <c r="F5" s="391" t="s">
        <v>1050</v>
      </c>
      <c r="G5" s="391" t="s">
        <v>1050</v>
      </c>
      <c r="H5" s="391" t="s">
        <v>1050</v>
      </c>
      <c r="I5" s="332" t="s">
        <v>1051</v>
      </c>
      <c r="J5" s="415" t="s">
        <v>1050</v>
      </c>
      <c r="K5" s="391" t="s">
        <v>1047</v>
      </c>
      <c r="L5" s="391" t="s">
        <v>1052</v>
      </c>
      <c r="M5" s="391" t="s">
        <v>1050</v>
      </c>
      <c r="N5" s="391" t="s">
        <v>1053</v>
      </c>
      <c r="O5" s="391" t="s">
        <v>1050</v>
      </c>
      <c r="P5" s="1424" t="s">
        <v>1047</v>
      </c>
      <c r="Q5" s="1787"/>
      <c r="R5" s="98"/>
    </row>
    <row r="6" spans="1:18" s="100" customFormat="1" ht="24.75" customHeight="1">
      <c r="A6" s="1783"/>
      <c r="B6" s="1422"/>
      <c r="C6" s="391"/>
      <c r="D6" s="392" t="s">
        <v>1054</v>
      </c>
      <c r="E6" s="391" t="s">
        <v>1055</v>
      </c>
      <c r="F6" s="391" t="s">
        <v>1056</v>
      </c>
      <c r="G6" s="391" t="s">
        <v>1057</v>
      </c>
      <c r="H6" s="391" t="s">
        <v>1058</v>
      </c>
      <c r="I6" s="332"/>
      <c r="J6" s="415" t="s">
        <v>1059</v>
      </c>
      <c r="K6" s="391" t="s">
        <v>1060</v>
      </c>
      <c r="L6" s="391" t="s">
        <v>1061</v>
      </c>
      <c r="M6" s="391"/>
      <c r="N6" s="391" t="s">
        <v>1062</v>
      </c>
      <c r="O6" s="391"/>
      <c r="P6" s="1424"/>
      <c r="Q6" s="1787"/>
    </row>
    <row r="7" spans="1:18" s="100" customFormat="1" ht="24.75" customHeight="1">
      <c r="A7" s="1622"/>
      <c r="B7" s="1423" t="s">
        <v>1063</v>
      </c>
      <c r="C7" s="395" t="s">
        <v>1057</v>
      </c>
      <c r="D7" s="395" t="s">
        <v>1064</v>
      </c>
      <c r="E7" s="395" t="s">
        <v>1065</v>
      </c>
      <c r="F7" s="395" t="s">
        <v>1066</v>
      </c>
      <c r="G7" s="395" t="s">
        <v>1067</v>
      </c>
      <c r="H7" s="395" t="s">
        <v>1068</v>
      </c>
      <c r="I7" s="336" t="s">
        <v>1069</v>
      </c>
      <c r="J7" s="335" t="s">
        <v>1064</v>
      </c>
      <c r="K7" s="395" t="s">
        <v>1070</v>
      </c>
      <c r="L7" s="395" t="s">
        <v>1071</v>
      </c>
      <c r="M7" s="395" t="s">
        <v>1072</v>
      </c>
      <c r="N7" s="395" t="s">
        <v>1073</v>
      </c>
      <c r="O7" s="395" t="s">
        <v>1074</v>
      </c>
      <c r="P7" s="1427" t="s">
        <v>1075</v>
      </c>
      <c r="Q7" s="1629"/>
    </row>
    <row r="8" spans="1:18" s="100" customFormat="1" ht="24.95" customHeight="1">
      <c r="A8" s="1353">
        <v>2013</v>
      </c>
      <c r="B8" s="981">
        <v>1754.24</v>
      </c>
      <c r="C8" s="981">
        <v>0</v>
      </c>
      <c r="D8" s="981">
        <v>0</v>
      </c>
      <c r="E8" s="981">
        <v>54650</v>
      </c>
      <c r="F8" s="981">
        <v>1364540</v>
      </c>
      <c r="G8" s="981">
        <v>0</v>
      </c>
      <c r="H8" s="981">
        <v>136000</v>
      </c>
      <c r="I8" s="981">
        <v>0</v>
      </c>
      <c r="J8" s="981">
        <v>0</v>
      </c>
      <c r="K8" s="981">
        <v>5240</v>
      </c>
      <c r="L8" s="981">
        <v>7000</v>
      </c>
      <c r="M8" s="981">
        <v>134671.79</v>
      </c>
      <c r="N8" s="981">
        <v>220317</v>
      </c>
      <c r="O8" s="981">
        <v>0</v>
      </c>
      <c r="P8" s="981">
        <v>2344180</v>
      </c>
      <c r="Q8" s="1453">
        <v>2013</v>
      </c>
    </row>
    <row r="9" spans="1:18" s="100" customFormat="1" ht="24.95" customHeight="1">
      <c r="A9" s="1353">
        <v>2014</v>
      </c>
      <c r="B9" s="981">
        <v>117029</v>
      </c>
      <c r="C9" s="981">
        <v>0</v>
      </c>
      <c r="D9" s="981">
        <v>33001</v>
      </c>
      <c r="E9" s="981">
        <v>73849</v>
      </c>
      <c r="F9" s="981">
        <v>1489654</v>
      </c>
      <c r="G9" s="981">
        <v>0</v>
      </c>
      <c r="H9" s="981">
        <v>536298</v>
      </c>
      <c r="I9" s="981">
        <v>0</v>
      </c>
      <c r="J9" s="981">
        <v>0</v>
      </c>
      <c r="K9" s="981">
        <v>7512</v>
      </c>
      <c r="L9" s="981">
        <v>850</v>
      </c>
      <c r="M9" s="981">
        <v>273211</v>
      </c>
      <c r="N9" s="981">
        <v>149536</v>
      </c>
      <c r="O9" s="981">
        <v>0</v>
      </c>
      <c r="P9" s="981">
        <v>1885000</v>
      </c>
      <c r="Q9" s="1453">
        <v>2014</v>
      </c>
    </row>
    <row r="10" spans="1:18" s="101" customFormat="1" ht="24.95" customHeight="1">
      <c r="A10" s="1353">
        <v>2015</v>
      </c>
      <c r="B10" s="981">
        <v>162847</v>
      </c>
      <c r="C10" s="981">
        <v>0</v>
      </c>
      <c r="D10" s="981">
        <v>0</v>
      </c>
      <c r="E10" s="981">
        <v>71763</v>
      </c>
      <c r="F10" s="981">
        <v>1467856</v>
      </c>
      <c r="G10" s="981">
        <v>0</v>
      </c>
      <c r="H10" s="981">
        <v>336260</v>
      </c>
      <c r="I10" s="981">
        <v>0</v>
      </c>
      <c r="J10" s="981">
        <v>0</v>
      </c>
      <c r="K10" s="981">
        <v>8307</v>
      </c>
      <c r="L10" s="981">
        <v>0</v>
      </c>
      <c r="M10" s="981">
        <v>288873</v>
      </c>
      <c r="N10" s="981">
        <v>173583</v>
      </c>
      <c r="O10" s="981">
        <v>0</v>
      </c>
      <c r="P10" s="981">
        <v>2466000</v>
      </c>
      <c r="Q10" s="1453">
        <v>2015</v>
      </c>
    </row>
    <row r="11" spans="1:18" s="101" customFormat="1" ht="24.95" customHeight="1">
      <c r="A11" s="1451">
        <v>2016</v>
      </c>
      <c r="B11" s="982">
        <v>650048</v>
      </c>
      <c r="C11" s="982">
        <v>0</v>
      </c>
      <c r="D11" s="982">
        <v>43831</v>
      </c>
      <c r="E11" s="982">
        <v>40525</v>
      </c>
      <c r="F11" s="982">
        <v>1845503</v>
      </c>
      <c r="G11" s="982">
        <v>0</v>
      </c>
      <c r="H11" s="982">
        <v>180277</v>
      </c>
      <c r="I11" s="982">
        <v>0</v>
      </c>
      <c r="J11" s="982">
        <v>0</v>
      </c>
      <c r="K11" s="982">
        <v>794944</v>
      </c>
      <c r="L11" s="982">
        <v>0</v>
      </c>
      <c r="M11" s="982">
        <v>242685</v>
      </c>
      <c r="N11" s="982">
        <v>78310</v>
      </c>
      <c r="O11" s="982">
        <v>0</v>
      </c>
      <c r="P11" s="982">
        <v>4554000</v>
      </c>
      <c r="Q11" s="1454">
        <v>2016</v>
      </c>
    </row>
    <row r="12" spans="1:18" s="78" customFormat="1" ht="24.95" customHeight="1">
      <c r="A12" s="1451">
        <v>2017</v>
      </c>
      <c r="B12" s="982">
        <v>132883</v>
      </c>
      <c r="C12" s="982">
        <v>0</v>
      </c>
      <c r="D12" s="982">
        <v>17996</v>
      </c>
      <c r="E12" s="982">
        <v>39034</v>
      </c>
      <c r="F12" s="982">
        <v>1724890</v>
      </c>
      <c r="G12" s="982">
        <v>0</v>
      </c>
      <c r="H12" s="982">
        <v>161471</v>
      </c>
      <c r="I12" s="982">
        <v>0</v>
      </c>
      <c r="J12" s="982">
        <v>0</v>
      </c>
      <c r="K12" s="982">
        <v>0</v>
      </c>
      <c r="L12" s="982">
        <v>0</v>
      </c>
      <c r="M12" s="982">
        <v>253365</v>
      </c>
      <c r="N12" s="982">
        <v>134536</v>
      </c>
      <c r="O12" s="982">
        <v>0</v>
      </c>
      <c r="P12" s="982">
        <v>1423000</v>
      </c>
      <c r="Q12" s="1454">
        <v>2017</v>
      </c>
    </row>
    <row r="13" spans="1:18" s="104" customFormat="1" ht="24.95" customHeight="1">
      <c r="A13" s="1353">
        <v>2018</v>
      </c>
      <c r="B13" s="981">
        <v>140868</v>
      </c>
      <c r="C13" s="981">
        <v>0</v>
      </c>
      <c r="D13" s="981">
        <v>26450</v>
      </c>
      <c r="E13" s="981">
        <v>37243</v>
      </c>
      <c r="F13" s="981">
        <v>1384296</v>
      </c>
      <c r="G13" s="981">
        <v>0</v>
      </c>
      <c r="H13" s="981">
        <v>183364</v>
      </c>
      <c r="I13" s="981">
        <v>25678</v>
      </c>
      <c r="J13" s="981">
        <v>0</v>
      </c>
      <c r="K13" s="981">
        <v>7463</v>
      </c>
      <c r="L13" s="981">
        <v>0</v>
      </c>
      <c r="M13" s="981">
        <v>225438</v>
      </c>
      <c r="N13" s="981">
        <v>135386</v>
      </c>
      <c r="O13" s="981">
        <v>0</v>
      </c>
      <c r="P13" s="981">
        <v>1177000</v>
      </c>
      <c r="Q13" s="1453">
        <v>2018</v>
      </c>
    </row>
    <row r="14" spans="1:18" ht="24.95" customHeight="1">
      <c r="A14" s="1457">
        <v>2019</v>
      </c>
      <c r="B14" s="983">
        <v>92749</v>
      </c>
      <c r="C14" s="983">
        <v>0</v>
      </c>
      <c r="D14" s="983">
        <v>0</v>
      </c>
      <c r="E14" s="983">
        <v>65834</v>
      </c>
      <c r="F14" s="983">
        <v>6726300</v>
      </c>
      <c r="G14" s="983">
        <v>0</v>
      </c>
      <c r="H14" s="983">
        <v>157019</v>
      </c>
      <c r="I14" s="983">
        <v>13764</v>
      </c>
      <c r="J14" s="983">
        <v>0</v>
      </c>
      <c r="K14" s="983">
        <v>1382</v>
      </c>
      <c r="L14" s="983">
        <v>0</v>
      </c>
      <c r="M14" s="983">
        <v>93150</v>
      </c>
      <c r="N14" s="983">
        <v>64821</v>
      </c>
      <c r="O14" s="983">
        <v>0</v>
      </c>
      <c r="P14" s="983">
        <v>1058000</v>
      </c>
      <c r="Q14" s="1458">
        <v>2019</v>
      </c>
    </row>
    <row r="15" spans="1:18" ht="24.95" customHeight="1">
      <c r="A15" s="1353" t="s">
        <v>308</v>
      </c>
      <c r="B15" s="984" t="s">
        <v>1173</v>
      </c>
      <c r="C15" s="981">
        <v>0</v>
      </c>
      <c r="D15" s="981">
        <v>0</v>
      </c>
      <c r="E15" s="981">
        <v>65501</v>
      </c>
      <c r="F15" s="981">
        <v>5755635</v>
      </c>
      <c r="G15" s="981">
        <v>0</v>
      </c>
      <c r="H15" s="981">
        <v>156784</v>
      </c>
      <c r="I15" s="984" t="s">
        <v>454</v>
      </c>
      <c r="J15" s="981">
        <v>0</v>
      </c>
      <c r="K15" s="984" t="s">
        <v>1173</v>
      </c>
      <c r="L15" s="981">
        <v>0</v>
      </c>
      <c r="M15" s="981">
        <v>65160</v>
      </c>
      <c r="N15" s="981">
        <v>13780</v>
      </c>
      <c r="O15" s="981">
        <v>0</v>
      </c>
      <c r="P15" s="984" t="s">
        <v>1173</v>
      </c>
      <c r="Q15" s="1357" t="s">
        <v>497</v>
      </c>
    </row>
    <row r="16" spans="1:18" ht="24.95" customHeight="1">
      <c r="A16" s="1355" t="s">
        <v>310</v>
      </c>
      <c r="B16" s="984" t="s">
        <v>1173</v>
      </c>
      <c r="C16" s="985">
        <v>0</v>
      </c>
      <c r="D16" s="985">
        <v>0</v>
      </c>
      <c r="E16" s="985">
        <v>333</v>
      </c>
      <c r="F16" s="985">
        <v>970665</v>
      </c>
      <c r="G16" s="986">
        <v>0</v>
      </c>
      <c r="H16" s="985">
        <v>235</v>
      </c>
      <c r="I16" s="987" t="s">
        <v>454</v>
      </c>
      <c r="J16" s="986">
        <v>0</v>
      </c>
      <c r="K16" s="987" t="s">
        <v>1173</v>
      </c>
      <c r="L16" s="985">
        <v>0</v>
      </c>
      <c r="M16" s="985">
        <v>27990</v>
      </c>
      <c r="N16" s="985">
        <v>51041</v>
      </c>
      <c r="O16" s="986">
        <v>0</v>
      </c>
      <c r="P16" s="987" t="s">
        <v>1173</v>
      </c>
      <c r="Q16" s="1360" t="s">
        <v>357</v>
      </c>
    </row>
    <row r="17" spans="1:27" ht="13.5">
      <c r="A17" s="988"/>
      <c r="B17" s="989"/>
      <c r="C17" s="990"/>
      <c r="D17" s="990"/>
      <c r="E17" s="991"/>
      <c r="F17" s="990"/>
      <c r="G17" s="991"/>
      <c r="H17" s="990"/>
      <c r="I17" s="991"/>
      <c r="J17" s="991"/>
      <c r="K17" s="992"/>
      <c r="L17" s="992"/>
      <c r="M17" s="990"/>
      <c r="N17" s="992"/>
      <c r="O17" s="991"/>
      <c r="P17" s="993"/>
      <c r="Q17" s="994"/>
    </row>
    <row r="18" spans="1:27">
      <c r="A18" s="1679" t="s">
        <v>1608</v>
      </c>
      <c r="B18" s="1679"/>
      <c r="C18" s="1679"/>
      <c r="D18" s="995"/>
      <c r="E18" s="667"/>
      <c r="F18" s="667"/>
      <c r="G18" s="667"/>
      <c r="H18" s="667"/>
      <c r="I18" s="667"/>
      <c r="J18" s="667"/>
      <c r="K18" s="667"/>
      <c r="L18" s="667"/>
      <c r="M18" s="667"/>
      <c r="N18" s="1782" t="s">
        <v>1076</v>
      </c>
      <c r="O18" s="1782"/>
      <c r="P18" s="1782"/>
      <c r="Q18" s="1782"/>
    </row>
    <row r="19" spans="1:27" s="105" customFormat="1" ht="14.1" customHeight="1">
      <c r="A19" s="1570" t="s">
        <v>1501</v>
      </c>
      <c r="B19" s="1570"/>
      <c r="C19" s="1570"/>
      <c r="D19" s="1570"/>
      <c r="E19" s="1570"/>
      <c r="F19" s="1570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301"/>
      <c r="R19" s="175"/>
      <c r="S19" s="175"/>
      <c r="T19" s="175"/>
      <c r="U19" s="175"/>
      <c r="V19" s="175"/>
      <c r="W19" s="175"/>
      <c r="X19" s="175"/>
      <c r="Y19" s="175"/>
      <c r="Z19" s="175"/>
      <c r="AA19" s="174"/>
    </row>
    <row r="20" spans="1:27" ht="13.5">
      <c r="A20" s="408" t="s">
        <v>1281</v>
      </c>
      <c r="B20" s="997"/>
      <c r="C20" s="997"/>
      <c r="D20" s="997"/>
      <c r="E20" s="997"/>
      <c r="F20" s="997"/>
      <c r="G20" s="997"/>
      <c r="H20" s="997"/>
      <c r="I20" s="997"/>
      <c r="J20" s="997"/>
      <c r="K20" s="997"/>
      <c r="L20" s="997"/>
      <c r="M20" s="997"/>
      <c r="N20" s="997"/>
      <c r="O20" s="997"/>
      <c r="P20" s="997"/>
      <c r="Q20" s="997"/>
    </row>
  </sheetData>
  <mergeCells count="7">
    <mergeCell ref="A19:F19"/>
    <mergeCell ref="A1:I1"/>
    <mergeCell ref="J1:Q1"/>
    <mergeCell ref="A4:A7"/>
    <mergeCell ref="Q4:Q7"/>
    <mergeCell ref="A18:C18"/>
    <mergeCell ref="N18:Q1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zoomScaleNormal="100" workbookViewId="0">
      <selection activeCell="A15" sqref="A15:C15"/>
    </sheetView>
  </sheetViews>
  <sheetFormatPr defaultColWidth="7.109375" defaultRowHeight="12.75"/>
  <cols>
    <col min="1" max="1" width="12" style="125" customWidth="1"/>
    <col min="2" max="2" width="9.5546875" style="125" customWidth="1"/>
    <col min="3" max="3" width="8.88671875" style="125" customWidth="1"/>
    <col min="4" max="4" width="8.77734375" style="125" customWidth="1"/>
    <col min="5" max="5" width="9.21875" style="125" customWidth="1"/>
    <col min="6" max="6" width="8.77734375" style="125" customWidth="1"/>
    <col min="7" max="7" width="8.44140625" style="125" customWidth="1"/>
    <col min="8" max="8" width="8.21875" style="125" customWidth="1"/>
    <col min="9" max="9" width="9.21875" style="125" customWidth="1"/>
    <col min="10" max="11" width="10" style="125" customWidth="1"/>
    <col min="12" max="12" width="11.33203125" style="125" customWidth="1"/>
    <col min="13" max="13" width="12.109375" style="125" customWidth="1"/>
    <col min="14" max="256" width="7.109375" style="125"/>
    <col min="257" max="257" width="12" style="125" customWidth="1"/>
    <col min="258" max="258" width="9.5546875" style="125" customWidth="1"/>
    <col min="259" max="259" width="8.88671875" style="125" customWidth="1"/>
    <col min="260" max="260" width="8.77734375" style="125" customWidth="1"/>
    <col min="261" max="261" width="9.21875" style="125" customWidth="1"/>
    <col min="262" max="262" width="8.77734375" style="125" customWidth="1"/>
    <col min="263" max="263" width="8.44140625" style="125" customWidth="1"/>
    <col min="264" max="264" width="8.21875" style="125" customWidth="1"/>
    <col min="265" max="265" width="9.21875" style="125" customWidth="1"/>
    <col min="266" max="267" width="10" style="125" customWidth="1"/>
    <col min="268" max="268" width="11.33203125" style="125" customWidth="1"/>
    <col min="269" max="269" width="12.109375" style="125" customWidth="1"/>
    <col min="270" max="512" width="7.109375" style="125"/>
    <col min="513" max="513" width="12" style="125" customWidth="1"/>
    <col min="514" max="514" width="9.5546875" style="125" customWidth="1"/>
    <col min="515" max="515" width="8.88671875" style="125" customWidth="1"/>
    <col min="516" max="516" width="8.77734375" style="125" customWidth="1"/>
    <col min="517" max="517" width="9.21875" style="125" customWidth="1"/>
    <col min="518" max="518" width="8.77734375" style="125" customWidth="1"/>
    <col min="519" max="519" width="8.44140625" style="125" customWidth="1"/>
    <col min="520" max="520" width="8.21875" style="125" customWidth="1"/>
    <col min="521" max="521" width="9.21875" style="125" customWidth="1"/>
    <col min="522" max="523" width="10" style="125" customWidth="1"/>
    <col min="524" max="524" width="11.33203125" style="125" customWidth="1"/>
    <col min="525" max="525" width="12.109375" style="125" customWidth="1"/>
    <col min="526" max="768" width="7.109375" style="125"/>
    <col min="769" max="769" width="12" style="125" customWidth="1"/>
    <col min="770" max="770" width="9.5546875" style="125" customWidth="1"/>
    <col min="771" max="771" width="8.88671875" style="125" customWidth="1"/>
    <col min="772" max="772" width="8.77734375" style="125" customWidth="1"/>
    <col min="773" max="773" width="9.21875" style="125" customWidth="1"/>
    <col min="774" max="774" width="8.77734375" style="125" customWidth="1"/>
    <col min="775" max="775" width="8.44140625" style="125" customWidth="1"/>
    <col min="776" max="776" width="8.21875" style="125" customWidth="1"/>
    <col min="777" max="777" width="9.21875" style="125" customWidth="1"/>
    <col min="778" max="779" width="10" style="125" customWidth="1"/>
    <col min="780" max="780" width="11.33203125" style="125" customWidth="1"/>
    <col min="781" max="781" width="12.109375" style="125" customWidth="1"/>
    <col min="782" max="1024" width="7.109375" style="125"/>
    <col min="1025" max="1025" width="12" style="125" customWidth="1"/>
    <col min="1026" max="1026" width="9.5546875" style="125" customWidth="1"/>
    <col min="1027" max="1027" width="8.88671875" style="125" customWidth="1"/>
    <col min="1028" max="1028" width="8.77734375" style="125" customWidth="1"/>
    <col min="1029" max="1029" width="9.21875" style="125" customWidth="1"/>
    <col min="1030" max="1030" width="8.77734375" style="125" customWidth="1"/>
    <col min="1031" max="1031" width="8.44140625" style="125" customWidth="1"/>
    <col min="1032" max="1032" width="8.21875" style="125" customWidth="1"/>
    <col min="1033" max="1033" width="9.21875" style="125" customWidth="1"/>
    <col min="1034" max="1035" width="10" style="125" customWidth="1"/>
    <col min="1036" max="1036" width="11.33203125" style="125" customWidth="1"/>
    <col min="1037" max="1037" width="12.109375" style="125" customWidth="1"/>
    <col min="1038" max="1280" width="7.109375" style="125"/>
    <col min="1281" max="1281" width="12" style="125" customWidth="1"/>
    <col min="1282" max="1282" width="9.5546875" style="125" customWidth="1"/>
    <col min="1283" max="1283" width="8.88671875" style="125" customWidth="1"/>
    <col min="1284" max="1284" width="8.77734375" style="125" customWidth="1"/>
    <col min="1285" max="1285" width="9.21875" style="125" customWidth="1"/>
    <col min="1286" max="1286" width="8.77734375" style="125" customWidth="1"/>
    <col min="1287" max="1287" width="8.44140625" style="125" customWidth="1"/>
    <col min="1288" max="1288" width="8.21875" style="125" customWidth="1"/>
    <col min="1289" max="1289" width="9.21875" style="125" customWidth="1"/>
    <col min="1290" max="1291" width="10" style="125" customWidth="1"/>
    <col min="1292" max="1292" width="11.33203125" style="125" customWidth="1"/>
    <col min="1293" max="1293" width="12.109375" style="125" customWidth="1"/>
    <col min="1294" max="1536" width="7.109375" style="125"/>
    <col min="1537" max="1537" width="12" style="125" customWidth="1"/>
    <col min="1538" max="1538" width="9.5546875" style="125" customWidth="1"/>
    <col min="1539" max="1539" width="8.88671875" style="125" customWidth="1"/>
    <col min="1540" max="1540" width="8.77734375" style="125" customWidth="1"/>
    <col min="1541" max="1541" width="9.21875" style="125" customWidth="1"/>
    <col min="1542" max="1542" width="8.77734375" style="125" customWidth="1"/>
    <col min="1543" max="1543" width="8.44140625" style="125" customWidth="1"/>
    <col min="1544" max="1544" width="8.21875" style="125" customWidth="1"/>
    <col min="1545" max="1545" width="9.21875" style="125" customWidth="1"/>
    <col min="1546" max="1547" width="10" style="125" customWidth="1"/>
    <col min="1548" max="1548" width="11.33203125" style="125" customWidth="1"/>
    <col min="1549" max="1549" width="12.109375" style="125" customWidth="1"/>
    <col min="1550" max="1792" width="7.109375" style="125"/>
    <col min="1793" max="1793" width="12" style="125" customWidth="1"/>
    <col min="1794" max="1794" width="9.5546875" style="125" customWidth="1"/>
    <col min="1795" max="1795" width="8.88671875" style="125" customWidth="1"/>
    <col min="1796" max="1796" width="8.77734375" style="125" customWidth="1"/>
    <col min="1797" max="1797" width="9.21875" style="125" customWidth="1"/>
    <col min="1798" max="1798" width="8.77734375" style="125" customWidth="1"/>
    <col min="1799" max="1799" width="8.44140625" style="125" customWidth="1"/>
    <col min="1800" max="1800" width="8.21875" style="125" customWidth="1"/>
    <col min="1801" max="1801" width="9.21875" style="125" customWidth="1"/>
    <col min="1802" max="1803" width="10" style="125" customWidth="1"/>
    <col min="1804" max="1804" width="11.33203125" style="125" customWidth="1"/>
    <col min="1805" max="1805" width="12.109375" style="125" customWidth="1"/>
    <col min="1806" max="2048" width="7.109375" style="125"/>
    <col min="2049" max="2049" width="12" style="125" customWidth="1"/>
    <col min="2050" max="2050" width="9.5546875" style="125" customWidth="1"/>
    <col min="2051" max="2051" width="8.88671875" style="125" customWidth="1"/>
    <col min="2052" max="2052" width="8.77734375" style="125" customWidth="1"/>
    <col min="2053" max="2053" width="9.21875" style="125" customWidth="1"/>
    <col min="2054" max="2054" width="8.77734375" style="125" customWidth="1"/>
    <col min="2055" max="2055" width="8.44140625" style="125" customWidth="1"/>
    <col min="2056" max="2056" width="8.21875" style="125" customWidth="1"/>
    <col min="2057" max="2057" width="9.21875" style="125" customWidth="1"/>
    <col min="2058" max="2059" width="10" style="125" customWidth="1"/>
    <col min="2060" max="2060" width="11.33203125" style="125" customWidth="1"/>
    <col min="2061" max="2061" width="12.109375" style="125" customWidth="1"/>
    <col min="2062" max="2304" width="7.109375" style="125"/>
    <col min="2305" max="2305" width="12" style="125" customWidth="1"/>
    <col min="2306" max="2306" width="9.5546875" style="125" customWidth="1"/>
    <col min="2307" max="2307" width="8.88671875" style="125" customWidth="1"/>
    <col min="2308" max="2308" width="8.77734375" style="125" customWidth="1"/>
    <col min="2309" max="2309" width="9.21875" style="125" customWidth="1"/>
    <col min="2310" max="2310" width="8.77734375" style="125" customWidth="1"/>
    <col min="2311" max="2311" width="8.44140625" style="125" customWidth="1"/>
    <col min="2312" max="2312" width="8.21875" style="125" customWidth="1"/>
    <col min="2313" max="2313" width="9.21875" style="125" customWidth="1"/>
    <col min="2314" max="2315" width="10" style="125" customWidth="1"/>
    <col min="2316" max="2316" width="11.33203125" style="125" customWidth="1"/>
    <col min="2317" max="2317" width="12.109375" style="125" customWidth="1"/>
    <col min="2318" max="2560" width="7.109375" style="125"/>
    <col min="2561" max="2561" width="12" style="125" customWidth="1"/>
    <col min="2562" max="2562" width="9.5546875" style="125" customWidth="1"/>
    <col min="2563" max="2563" width="8.88671875" style="125" customWidth="1"/>
    <col min="2564" max="2564" width="8.77734375" style="125" customWidth="1"/>
    <col min="2565" max="2565" width="9.21875" style="125" customWidth="1"/>
    <col min="2566" max="2566" width="8.77734375" style="125" customWidth="1"/>
    <col min="2567" max="2567" width="8.44140625" style="125" customWidth="1"/>
    <col min="2568" max="2568" width="8.21875" style="125" customWidth="1"/>
    <col min="2569" max="2569" width="9.21875" style="125" customWidth="1"/>
    <col min="2570" max="2571" width="10" style="125" customWidth="1"/>
    <col min="2572" max="2572" width="11.33203125" style="125" customWidth="1"/>
    <col min="2573" max="2573" width="12.109375" style="125" customWidth="1"/>
    <col min="2574" max="2816" width="7.109375" style="125"/>
    <col min="2817" max="2817" width="12" style="125" customWidth="1"/>
    <col min="2818" max="2818" width="9.5546875" style="125" customWidth="1"/>
    <col min="2819" max="2819" width="8.88671875" style="125" customWidth="1"/>
    <col min="2820" max="2820" width="8.77734375" style="125" customWidth="1"/>
    <col min="2821" max="2821" width="9.21875" style="125" customWidth="1"/>
    <col min="2822" max="2822" width="8.77734375" style="125" customWidth="1"/>
    <col min="2823" max="2823" width="8.44140625" style="125" customWidth="1"/>
    <col min="2824" max="2824" width="8.21875" style="125" customWidth="1"/>
    <col min="2825" max="2825" width="9.21875" style="125" customWidth="1"/>
    <col min="2826" max="2827" width="10" style="125" customWidth="1"/>
    <col min="2828" max="2828" width="11.33203125" style="125" customWidth="1"/>
    <col min="2829" max="2829" width="12.109375" style="125" customWidth="1"/>
    <col min="2830" max="3072" width="7.109375" style="125"/>
    <col min="3073" max="3073" width="12" style="125" customWidth="1"/>
    <col min="3074" max="3074" width="9.5546875" style="125" customWidth="1"/>
    <col min="3075" max="3075" width="8.88671875" style="125" customWidth="1"/>
    <col min="3076" max="3076" width="8.77734375" style="125" customWidth="1"/>
    <col min="3077" max="3077" width="9.21875" style="125" customWidth="1"/>
    <col min="3078" max="3078" width="8.77734375" style="125" customWidth="1"/>
    <col min="3079" max="3079" width="8.44140625" style="125" customWidth="1"/>
    <col min="3080" max="3080" width="8.21875" style="125" customWidth="1"/>
    <col min="3081" max="3081" width="9.21875" style="125" customWidth="1"/>
    <col min="3082" max="3083" width="10" style="125" customWidth="1"/>
    <col min="3084" max="3084" width="11.33203125" style="125" customWidth="1"/>
    <col min="3085" max="3085" width="12.109375" style="125" customWidth="1"/>
    <col min="3086" max="3328" width="7.109375" style="125"/>
    <col min="3329" max="3329" width="12" style="125" customWidth="1"/>
    <col min="3330" max="3330" width="9.5546875" style="125" customWidth="1"/>
    <col min="3331" max="3331" width="8.88671875" style="125" customWidth="1"/>
    <col min="3332" max="3332" width="8.77734375" style="125" customWidth="1"/>
    <col min="3333" max="3333" width="9.21875" style="125" customWidth="1"/>
    <col min="3334" max="3334" width="8.77734375" style="125" customWidth="1"/>
    <col min="3335" max="3335" width="8.44140625" style="125" customWidth="1"/>
    <col min="3336" max="3336" width="8.21875" style="125" customWidth="1"/>
    <col min="3337" max="3337" width="9.21875" style="125" customWidth="1"/>
    <col min="3338" max="3339" width="10" style="125" customWidth="1"/>
    <col min="3340" max="3340" width="11.33203125" style="125" customWidth="1"/>
    <col min="3341" max="3341" width="12.109375" style="125" customWidth="1"/>
    <col min="3342" max="3584" width="7.109375" style="125"/>
    <col min="3585" max="3585" width="12" style="125" customWidth="1"/>
    <col min="3586" max="3586" width="9.5546875" style="125" customWidth="1"/>
    <col min="3587" max="3587" width="8.88671875" style="125" customWidth="1"/>
    <col min="3588" max="3588" width="8.77734375" style="125" customWidth="1"/>
    <col min="3589" max="3589" width="9.21875" style="125" customWidth="1"/>
    <col min="3590" max="3590" width="8.77734375" style="125" customWidth="1"/>
    <col min="3591" max="3591" width="8.44140625" style="125" customWidth="1"/>
    <col min="3592" max="3592" width="8.21875" style="125" customWidth="1"/>
    <col min="3593" max="3593" width="9.21875" style="125" customWidth="1"/>
    <col min="3594" max="3595" width="10" style="125" customWidth="1"/>
    <col min="3596" max="3596" width="11.33203125" style="125" customWidth="1"/>
    <col min="3597" max="3597" width="12.109375" style="125" customWidth="1"/>
    <col min="3598" max="3840" width="7.109375" style="125"/>
    <col min="3841" max="3841" width="12" style="125" customWidth="1"/>
    <col min="3842" max="3842" width="9.5546875" style="125" customWidth="1"/>
    <col min="3843" max="3843" width="8.88671875" style="125" customWidth="1"/>
    <col min="3844" max="3844" width="8.77734375" style="125" customWidth="1"/>
    <col min="3845" max="3845" width="9.21875" style="125" customWidth="1"/>
    <col min="3846" max="3846" width="8.77734375" style="125" customWidth="1"/>
    <col min="3847" max="3847" width="8.44140625" style="125" customWidth="1"/>
    <col min="3848" max="3848" width="8.21875" style="125" customWidth="1"/>
    <col min="3849" max="3849" width="9.21875" style="125" customWidth="1"/>
    <col min="3850" max="3851" width="10" style="125" customWidth="1"/>
    <col min="3852" max="3852" width="11.33203125" style="125" customWidth="1"/>
    <col min="3853" max="3853" width="12.109375" style="125" customWidth="1"/>
    <col min="3854" max="4096" width="7.109375" style="125"/>
    <col min="4097" max="4097" width="12" style="125" customWidth="1"/>
    <col min="4098" max="4098" width="9.5546875" style="125" customWidth="1"/>
    <col min="4099" max="4099" width="8.88671875" style="125" customWidth="1"/>
    <col min="4100" max="4100" width="8.77734375" style="125" customWidth="1"/>
    <col min="4101" max="4101" width="9.21875" style="125" customWidth="1"/>
    <col min="4102" max="4102" width="8.77734375" style="125" customWidth="1"/>
    <col min="4103" max="4103" width="8.44140625" style="125" customWidth="1"/>
    <col min="4104" max="4104" width="8.21875" style="125" customWidth="1"/>
    <col min="4105" max="4105" width="9.21875" style="125" customWidth="1"/>
    <col min="4106" max="4107" width="10" style="125" customWidth="1"/>
    <col min="4108" max="4108" width="11.33203125" style="125" customWidth="1"/>
    <col min="4109" max="4109" width="12.109375" style="125" customWidth="1"/>
    <col min="4110" max="4352" width="7.109375" style="125"/>
    <col min="4353" max="4353" width="12" style="125" customWidth="1"/>
    <col min="4354" max="4354" width="9.5546875" style="125" customWidth="1"/>
    <col min="4355" max="4355" width="8.88671875" style="125" customWidth="1"/>
    <col min="4356" max="4356" width="8.77734375" style="125" customWidth="1"/>
    <col min="4357" max="4357" width="9.21875" style="125" customWidth="1"/>
    <col min="4358" max="4358" width="8.77734375" style="125" customWidth="1"/>
    <col min="4359" max="4359" width="8.44140625" style="125" customWidth="1"/>
    <col min="4360" max="4360" width="8.21875" style="125" customWidth="1"/>
    <col min="4361" max="4361" width="9.21875" style="125" customWidth="1"/>
    <col min="4362" max="4363" width="10" style="125" customWidth="1"/>
    <col min="4364" max="4364" width="11.33203125" style="125" customWidth="1"/>
    <col min="4365" max="4365" width="12.109375" style="125" customWidth="1"/>
    <col min="4366" max="4608" width="7.109375" style="125"/>
    <col min="4609" max="4609" width="12" style="125" customWidth="1"/>
    <col min="4610" max="4610" width="9.5546875" style="125" customWidth="1"/>
    <col min="4611" max="4611" width="8.88671875" style="125" customWidth="1"/>
    <col min="4612" max="4612" width="8.77734375" style="125" customWidth="1"/>
    <col min="4613" max="4613" width="9.21875" style="125" customWidth="1"/>
    <col min="4614" max="4614" width="8.77734375" style="125" customWidth="1"/>
    <col min="4615" max="4615" width="8.44140625" style="125" customWidth="1"/>
    <col min="4616" max="4616" width="8.21875" style="125" customWidth="1"/>
    <col min="4617" max="4617" width="9.21875" style="125" customWidth="1"/>
    <col min="4618" max="4619" width="10" style="125" customWidth="1"/>
    <col min="4620" max="4620" width="11.33203125" style="125" customWidth="1"/>
    <col min="4621" max="4621" width="12.109375" style="125" customWidth="1"/>
    <col min="4622" max="4864" width="7.109375" style="125"/>
    <col min="4865" max="4865" width="12" style="125" customWidth="1"/>
    <col min="4866" max="4866" width="9.5546875" style="125" customWidth="1"/>
    <col min="4867" max="4867" width="8.88671875" style="125" customWidth="1"/>
    <col min="4868" max="4868" width="8.77734375" style="125" customWidth="1"/>
    <col min="4869" max="4869" width="9.21875" style="125" customWidth="1"/>
    <col min="4870" max="4870" width="8.77734375" style="125" customWidth="1"/>
    <col min="4871" max="4871" width="8.44140625" style="125" customWidth="1"/>
    <col min="4872" max="4872" width="8.21875" style="125" customWidth="1"/>
    <col min="4873" max="4873" width="9.21875" style="125" customWidth="1"/>
    <col min="4874" max="4875" width="10" style="125" customWidth="1"/>
    <col min="4876" max="4876" width="11.33203125" style="125" customWidth="1"/>
    <col min="4877" max="4877" width="12.109375" style="125" customWidth="1"/>
    <col min="4878" max="5120" width="7.109375" style="125"/>
    <col min="5121" max="5121" width="12" style="125" customWidth="1"/>
    <col min="5122" max="5122" width="9.5546875" style="125" customWidth="1"/>
    <col min="5123" max="5123" width="8.88671875" style="125" customWidth="1"/>
    <col min="5124" max="5124" width="8.77734375" style="125" customWidth="1"/>
    <col min="5125" max="5125" width="9.21875" style="125" customWidth="1"/>
    <col min="5126" max="5126" width="8.77734375" style="125" customWidth="1"/>
    <col min="5127" max="5127" width="8.44140625" style="125" customWidth="1"/>
    <col min="5128" max="5128" width="8.21875" style="125" customWidth="1"/>
    <col min="5129" max="5129" width="9.21875" style="125" customWidth="1"/>
    <col min="5130" max="5131" width="10" style="125" customWidth="1"/>
    <col min="5132" max="5132" width="11.33203125" style="125" customWidth="1"/>
    <col min="5133" max="5133" width="12.109375" style="125" customWidth="1"/>
    <col min="5134" max="5376" width="7.109375" style="125"/>
    <col min="5377" max="5377" width="12" style="125" customWidth="1"/>
    <col min="5378" max="5378" width="9.5546875" style="125" customWidth="1"/>
    <col min="5379" max="5379" width="8.88671875" style="125" customWidth="1"/>
    <col min="5380" max="5380" width="8.77734375" style="125" customWidth="1"/>
    <col min="5381" max="5381" width="9.21875" style="125" customWidth="1"/>
    <col min="5382" max="5382" width="8.77734375" style="125" customWidth="1"/>
    <col min="5383" max="5383" width="8.44140625" style="125" customWidth="1"/>
    <col min="5384" max="5384" width="8.21875" style="125" customWidth="1"/>
    <col min="5385" max="5385" width="9.21875" style="125" customWidth="1"/>
    <col min="5386" max="5387" width="10" style="125" customWidth="1"/>
    <col min="5388" max="5388" width="11.33203125" style="125" customWidth="1"/>
    <col min="5389" max="5389" width="12.109375" style="125" customWidth="1"/>
    <col min="5390" max="5632" width="7.109375" style="125"/>
    <col min="5633" max="5633" width="12" style="125" customWidth="1"/>
    <col min="5634" max="5634" width="9.5546875" style="125" customWidth="1"/>
    <col min="5635" max="5635" width="8.88671875" style="125" customWidth="1"/>
    <col min="5636" max="5636" width="8.77734375" style="125" customWidth="1"/>
    <col min="5637" max="5637" width="9.21875" style="125" customWidth="1"/>
    <col min="5638" max="5638" width="8.77734375" style="125" customWidth="1"/>
    <col min="5639" max="5639" width="8.44140625" style="125" customWidth="1"/>
    <col min="5640" max="5640" width="8.21875" style="125" customWidth="1"/>
    <col min="5641" max="5641" width="9.21875" style="125" customWidth="1"/>
    <col min="5642" max="5643" width="10" style="125" customWidth="1"/>
    <col min="5644" max="5644" width="11.33203125" style="125" customWidth="1"/>
    <col min="5645" max="5645" width="12.109375" style="125" customWidth="1"/>
    <col min="5646" max="5888" width="7.109375" style="125"/>
    <col min="5889" max="5889" width="12" style="125" customWidth="1"/>
    <col min="5890" max="5890" width="9.5546875" style="125" customWidth="1"/>
    <col min="5891" max="5891" width="8.88671875" style="125" customWidth="1"/>
    <col min="5892" max="5892" width="8.77734375" style="125" customWidth="1"/>
    <col min="5893" max="5893" width="9.21875" style="125" customWidth="1"/>
    <col min="5894" max="5894" width="8.77734375" style="125" customWidth="1"/>
    <col min="5895" max="5895" width="8.44140625" style="125" customWidth="1"/>
    <col min="5896" max="5896" width="8.21875" style="125" customWidth="1"/>
    <col min="5897" max="5897" width="9.21875" style="125" customWidth="1"/>
    <col min="5898" max="5899" width="10" style="125" customWidth="1"/>
    <col min="5900" max="5900" width="11.33203125" style="125" customWidth="1"/>
    <col min="5901" max="5901" width="12.109375" style="125" customWidth="1"/>
    <col min="5902" max="6144" width="7.109375" style="125"/>
    <col min="6145" max="6145" width="12" style="125" customWidth="1"/>
    <col min="6146" max="6146" width="9.5546875" style="125" customWidth="1"/>
    <col min="6147" max="6147" width="8.88671875" style="125" customWidth="1"/>
    <col min="6148" max="6148" width="8.77734375" style="125" customWidth="1"/>
    <col min="6149" max="6149" width="9.21875" style="125" customWidth="1"/>
    <col min="6150" max="6150" width="8.77734375" style="125" customWidth="1"/>
    <col min="6151" max="6151" width="8.44140625" style="125" customWidth="1"/>
    <col min="6152" max="6152" width="8.21875" style="125" customWidth="1"/>
    <col min="6153" max="6153" width="9.21875" style="125" customWidth="1"/>
    <col min="6154" max="6155" width="10" style="125" customWidth="1"/>
    <col min="6156" max="6156" width="11.33203125" style="125" customWidth="1"/>
    <col min="6157" max="6157" width="12.109375" style="125" customWidth="1"/>
    <col min="6158" max="6400" width="7.109375" style="125"/>
    <col min="6401" max="6401" width="12" style="125" customWidth="1"/>
    <col min="6402" max="6402" width="9.5546875" style="125" customWidth="1"/>
    <col min="6403" max="6403" width="8.88671875" style="125" customWidth="1"/>
    <col min="6404" max="6404" width="8.77734375" style="125" customWidth="1"/>
    <col min="6405" max="6405" width="9.21875" style="125" customWidth="1"/>
    <col min="6406" max="6406" width="8.77734375" style="125" customWidth="1"/>
    <col min="6407" max="6407" width="8.44140625" style="125" customWidth="1"/>
    <col min="6408" max="6408" width="8.21875" style="125" customWidth="1"/>
    <col min="6409" max="6409" width="9.21875" style="125" customWidth="1"/>
    <col min="6410" max="6411" width="10" style="125" customWidth="1"/>
    <col min="6412" max="6412" width="11.33203125" style="125" customWidth="1"/>
    <col min="6413" max="6413" width="12.109375" style="125" customWidth="1"/>
    <col min="6414" max="6656" width="7.109375" style="125"/>
    <col min="6657" max="6657" width="12" style="125" customWidth="1"/>
    <col min="6658" max="6658" width="9.5546875" style="125" customWidth="1"/>
    <col min="6659" max="6659" width="8.88671875" style="125" customWidth="1"/>
    <col min="6660" max="6660" width="8.77734375" style="125" customWidth="1"/>
    <col min="6661" max="6661" width="9.21875" style="125" customWidth="1"/>
    <col min="6662" max="6662" width="8.77734375" style="125" customWidth="1"/>
    <col min="6663" max="6663" width="8.44140625" style="125" customWidth="1"/>
    <col min="6664" max="6664" width="8.21875" style="125" customWidth="1"/>
    <col min="6665" max="6665" width="9.21875" style="125" customWidth="1"/>
    <col min="6666" max="6667" width="10" style="125" customWidth="1"/>
    <col min="6668" max="6668" width="11.33203125" style="125" customWidth="1"/>
    <col min="6669" max="6669" width="12.109375" style="125" customWidth="1"/>
    <col min="6670" max="6912" width="7.109375" style="125"/>
    <col min="6913" max="6913" width="12" style="125" customWidth="1"/>
    <col min="6914" max="6914" width="9.5546875" style="125" customWidth="1"/>
    <col min="6915" max="6915" width="8.88671875" style="125" customWidth="1"/>
    <col min="6916" max="6916" width="8.77734375" style="125" customWidth="1"/>
    <col min="6917" max="6917" width="9.21875" style="125" customWidth="1"/>
    <col min="6918" max="6918" width="8.77734375" style="125" customWidth="1"/>
    <col min="6919" max="6919" width="8.44140625" style="125" customWidth="1"/>
    <col min="6920" max="6920" width="8.21875" style="125" customWidth="1"/>
    <col min="6921" max="6921" width="9.21875" style="125" customWidth="1"/>
    <col min="6922" max="6923" width="10" style="125" customWidth="1"/>
    <col min="6924" max="6924" width="11.33203125" style="125" customWidth="1"/>
    <col min="6925" max="6925" width="12.109375" style="125" customWidth="1"/>
    <col min="6926" max="7168" width="7.109375" style="125"/>
    <col min="7169" max="7169" width="12" style="125" customWidth="1"/>
    <col min="7170" max="7170" width="9.5546875" style="125" customWidth="1"/>
    <col min="7171" max="7171" width="8.88671875" style="125" customWidth="1"/>
    <col min="7172" max="7172" width="8.77734375" style="125" customWidth="1"/>
    <col min="7173" max="7173" width="9.21875" style="125" customWidth="1"/>
    <col min="7174" max="7174" width="8.77734375" style="125" customWidth="1"/>
    <col min="7175" max="7175" width="8.44140625" style="125" customWidth="1"/>
    <col min="7176" max="7176" width="8.21875" style="125" customWidth="1"/>
    <col min="7177" max="7177" width="9.21875" style="125" customWidth="1"/>
    <col min="7178" max="7179" width="10" style="125" customWidth="1"/>
    <col min="7180" max="7180" width="11.33203125" style="125" customWidth="1"/>
    <col min="7181" max="7181" width="12.109375" style="125" customWidth="1"/>
    <col min="7182" max="7424" width="7.109375" style="125"/>
    <col min="7425" max="7425" width="12" style="125" customWidth="1"/>
    <col min="7426" max="7426" width="9.5546875" style="125" customWidth="1"/>
    <col min="7427" max="7427" width="8.88671875" style="125" customWidth="1"/>
    <col min="7428" max="7428" width="8.77734375" style="125" customWidth="1"/>
    <col min="7429" max="7429" width="9.21875" style="125" customWidth="1"/>
    <col min="7430" max="7430" width="8.77734375" style="125" customWidth="1"/>
    <col min="7431" max="7431" width="8.44140625" style="125" customWidth="1"/>
    <col min="7432" max="7432" width="8.21875" style="125" customWidth="1"/>
    <col min="7433" max="7433" width="9.21875" style="125" customWidth="1"/>
    <col min="7434" max="7435" width="10" style="125" customWidth="1"/>
    <col min="7436" max="7436" width="11.33203125" style="125" customWidth="1"/>
    <col min="7437" max="7437" width="12.109375" style="125" customWidth="1"/>
    <col min="7438" max="7680" width="7.109375" style="125"/>
    <col min="7681" max="7681" width="12" style="125" customWidth="1"/>
    <col min="7682" max="7682" width="9.5546875" style="125" customWidth="1"/>
    <col min="7683" max="7683" width="8.88671875" style="125" customWidth="1"/>
    <col min="7684" max="7684" width="8.77734375" style="125" customWidth="1"/>
    <col min="7685" max="7685" width="9.21875" style="125" customWidth="1"/>
    <col min="7686" max="7686" width="8.77734375" style="125" customWidth="1"/>
    <col min="7687" max="7687" width="8.44140625" style="125" customWidth="1"/>
    <col min="7688" max="7688" width="8.21875" style="125" customWidth="1"/>
    <col min="7689" max="7689" width="9.21875" style="125" customWidth="1"/>
    <col min="7690" max="7691" width="10" style="125" customWidth="1"/>
    <col min="7692" max="7692" width="11.33203125" style="125" customWidth="1"/>
    <col min="7693" max="7693" width="12.109375" style="125" customWidth="1"/>
    <col min="7694" max="7936" width="7.109375" style="125"/>
    <col min="7937" max="7937" width="12" style="125" customWidth="1"/>
    <col min="7938" max="7938" width="9.5546875" style="125" customWidth="1"/>
    <col min="7939" max="7939" width="8.88671875" style="125" customWidth="1"/>
    <col min="7940" max="7940" width="8.77734375" style="125" customWidth="1"/>
    <col min="7941" max="7941" width="9.21875" style="125" customWidth="1"/>
    <col min="7942" max="7942" width="8.77734375" style="125" customWidth="1"/>
    <col min="7943" max="7943" width="8.44140625" style="125" customWidth="1"/>
    <col min="7944" max="7944" width="8.21875" style="125" customWidth="1"/>
    <col min="7945" max="7945" width="9.21875" style="125" customWidth="1"/>
    <col min="7946" max="7947" width="10" style="125" customWidth="1"/>
    <col min="7948" max="7948" width="11.33203125" style="125" customWidth="1"/>
    <col min="7949" max="7949" width="12.109375" style="125" customWidth="1"/>
    <col min="7950" max="8192" width="7.109375" style="125"/>
    <col min="8193" max="8193" width="12" style="125" customWidth="1"/>
    <col min="8194" max="8194" width="9.5546875" style="125" customWidth="1"/>
    <col min="8195" max="8195" width="8.88671875" style="125" customWidth="1"/>
    <col min="8196" max="8196" width="8.77734375" style="125" customWidth="1"/>
    <col min="8197" max="8197" width="9.21875" style="125" customWidth="1"/>
    <col min="8198" max="8198" width="8.77734375" style="125" customWidth="1"/>
    <col min="8199" max="8199" width="8.44140625" style="125" customWidth="1"/>
    <col min="8200" max="8200" width="8.21875" style="125" customWidth="1"/>
    <col min="8201" max="8201" width="9.21875" style="125" customWidth="1"/>
    <col min="8202" max="8203" width="10" style="125" customWidth="1"/>
    <col min="8204" max="8204" width="11.33203125" style="125" customWidth="1"/>
    <col min="8205" max="8205" width="12.109375" style="125" customWidth="1"/>
    <col min="8206" max="8448" width="7.109375" style="125"/>
    <col min="8449" max="8449" width="12" style="125" customWidth="1"/>
    <col min="8450" max="8450" width="9.5546875" style="125" customWidth="1"/>
    <col min="8451" max="8451" width="8.88671875" style="125" customWidth="1"/>
    <col min="8452" max="8452" width="8.77734375" style="125" customWidth="1"/>
    <col min="8453" max="8453" width="9.21875" style="125" customWidth="1"/>
    <col min="8454" max="8454" width="8.77734375" style="125" customWidth="1"/>
    <col min="8455" max="8455" width="8.44140625" style="125" customWidth="1"/>
    <col min="8456" max="8456" width="8.21875" style="125" customWidth="1"/>
    <col min="8457" max="8457" width="9.21875" style="125" customWidth="1"/>
    <col min="8458" max="8459" width="10" style="125" customWidth="1"/>
    <col min="8460" max="8460" width="11.33203125" style="125" customWidth="1"/>
    <col min="8461" max="8461" width="12.109375" style="125" customWidth="1"/>
    <col min="8462" max="8704" width="7.109375" style="125"/>
    <col min="8705" max="8705" width="12" style="125" customWidth="1"/>
    <col min="8706" max="8706" width="9.5546875" style="125" customWidth="1"/>
    <col min="8707" max="8707" width="8.88671875" style="125" customWidth="1"/>
    <col min="8708" max="8708" width="8.77734375" style="125" customWidth="1"/>
    <col min="8709" max="8709" width="9.21875" style="125" customWidth="1"/>
    <col min="8710" max="8710" width="8.77734375" style="125" customWidth="1"/>
    <col min="8711" max="8711" width="8.44140625" style="125" customWidth="1"/>
    <col min="8712" max="8712" width="8.21875" style="125" customWidth="1"/>
    <col min="8713" max="8713" width="9.21875" style="125" customWidth="1"/>
    <col min="8714" max="8715" width="10" style="125" customWidth="1"/>
    <col min="8716" max="8716" width="11.33203125" style="125" customWidth="1"/>
    <col min="8717" max="8717" width="12.109375" style="125" customWidth="1"/>
    <col min="8718" max="8960" width="7.109375" style="125"/>
    <col min="8961" max="8961" width="12" style="125" customWidth="1"/>
    <col min="8962" max="8962" width="9.5546875" style="125" customWidth="1"/>
    <col min="8963" max="8963" width="8.88671875" style="125" customWidth="1"/>
    <col min="8964" max="8964" width="8.77734375" style="125" customWidth="1"/>
    <col min="8965" max="8965" width="9.21875" style="125" customWidth="1"/>
    <col min="8966" max="8966" width="8.77734375" style="125" customWidth="1"/>
    <col min="8967" max="8967" width="8.44140625" style="125" customWidth="1"/>
    <col min="8968" max="8968" width="8.21875" style="125" customWidth="1"/>
    <col min="8969" max="8969" width="9.21875" style="125" customWidth="1"/>
    <col min="8970" max="8971" width="10" style="125" customWidth="1"/>
    <col min="8972" max="8972" width="11.33203125" style="125" customWidth="1"/>
    <col min="8973" max="8973" width="12.109375" style="125" customWidth="1"/>
    <col min="8974" max="9216" width="7.109375" style="125"/>
    <col min="9217" max="9217" width="12" style="125" customWidth="1"/>
    <col min="9218" max="9218" width="9.5546875" style="125" customWidth="1"/>
    <col min="9219" max="9219" width="8.88671875" style="125" customWidth="1"/>
    <col min="9220" max="9220" width="8.77734375" style="125" customWidth="1"/>
    <col min="9221" max="9221" width="9.21875" style="125" customWidth="1"/>
    <col min="9222" max="9222" width="8.77734375" style="125" customWidth="1"/>
    <col min="9223" max="9223" width="8.44140625" style="125" customWidth="1"/>
    <col min="9224" max="9224" width="8.21875" style="125" customWidth="1"/>
    <col min="9225" max="9225" width="9.21875" style="125" customWidth="1"/>
    <col min="9226" max="9227" width="10" style="125" customWidth="1"/>
    <col min="9228" max="9228" width="11.33203125" style="125" customWidth="1"/>
    <col min="9229" max="9229" width="12.109375" style="125" customWidth="1"/>
    <col min="9230" max="9472" width="7.109375" style="125"/>
    <col min="9473" max="9473" width="12" style="125" customWidth="1"/>
    <col min="9474" max="9474" width="9.5546875" style="125" customWidth="1"/>
    <col min="9475" max="9475" width="8.88671875" style="125" customWidth="1"/>
    <col min="9476" max="9476" width="8.77734375" style="125" customWidth="1"/>
    <col min="9477" max="9477" width="9.21875" style="125" customWidth="1"/>
    <col min="9478" max="9478" width="8.77734375" style="125" customWidth="1"/>
    <col min="9479" max="9479" width="8.44140625" style="125" customWidth="1"/>
    <col min="9480" max="9480" width="8.21875" style="125" customWidth="1"/>
    <col min="9481" max="9481" width="9.21875" style="125" customWidth="1"/>
    <col min="9482" max="9483" width="10" style="125" customWidth="1"/>
    <col min="9484" max="9484" width="11.33203125" style="125" customWidth="1"/>
    <col min="9485" max="9485" width="12.109375" style="125" customWidth="1"/>
    <col min="9486" max="9728" width="7.109375" style="125"/>
    <col min="9729" max="9729" width="12" style="125" customWidth="1"/>
    <col min="9730" max="9730" width="9.5546875" style="125" customWidth="1"/>
    <col min="9731" max="9731" width="8.88671875" style="125" customWidth="1"/>
    <col min="9732" max="9732" width="8.77734375" style="125" customWidth="1"/>
    <col min="9733" max="9733" width="9.21875" style="125" customWidth="1"/>
    <col min="9734" max="9734" width="8.77734375" style="125" customWidth="1"/>
    <col min="9735" max="9735" width="8.44140625" style="125" customWidth="1"/>
    <col min="9736" max="9736" width="8.21875" style="125" customWidth="1"/>
    <col min="9737" max="9737" width="9.21875" style="125" customWidth="1"/>
    <col min="9738" max="9739" width="10" style="125" customWidth="1"/>
    <col min="9740" max="9740" width="11.33203125" style="125" customWidth="1"/>
    <col min="9741" max="9741" width="12.109375" style="125" customWidth="1"/>
    <col min="9742" max="9984" width="7.109375" style="125"/>
    <col min="9985" max="9985" width="12" style="125" customWidth="1"/>
    <col min="9986" max="9986" width="9.5546875" style="125" customWidth="1"/>
    <col min="9987" max="9987" width="8.88671875" style="125" customWidth="1"/>
    <col min="9988" max="9988" width="8.77734375" style="125" customWidth="1"/>
    <col min="9989" max="9989" width="9.21875" style="125" customWidth="1"/>
    <col min="9990" max="9990" width="8.77734375" style="125" customWidth="1"/>
    <col min="9991" max="9991" width="8.44140625" style="125" customWidth="1"/>
    <col min="9992" max="9992" width="8.21875" style="125" customWidth="1"/>
    <col min="9993" max="9993" width="9.21875" style="125" customWidth="1"/>
    <col min="9994" max="9995" width="10" style="125" customWidth="1"/>
    <col min="9996" max="9996" width="11.33203125" style="125" customWidth="1"/>
    <col min="9997" max="9997" width="12.109375" style="125" customWidth="1"/>
    <col min="9998" max="10240" width="7.109375" style="125"/>
    <col min="10241" max="10241" width="12" style="125" customWidth="1"/>
    <col min="10242" max="10242" width="9.5546875" style="125" customWidth="1"/>
    <col min="10243" max="10243" width="8.88671875" style="125" customWidth="1"/>
    <col min="10244" max="10244" width="8.77734375" style="125" customWidth="1"/>
    <col min="10245" max="10245" width="9.21875" style="125" customWidth="1"/>
    <col min="10246" max="10246" width="8.77734375" style="125" customWidth="1"/>
    <col min="10247" max="10247" width="8.44140625" style="125" customWidth="1"/>
    <col min="10248" max="10248" width="8.21875" style="125" customWidth="1"/>
    <col min="10249" max="10249" width="9.21875" style="125" customWidth="1"/>
    <col min="10250" max="10251" width="10" style="125" customWidth="1"/>
    <col min="10252" max="10252" width="11.33203125" style="125" customWidth="1"/>
    <col min="10253" max="10253" width="12.109375" style="125" customWidth="1"/>
    <col min="10254" max="10496" width="7.109375" style="125"/>
    <col min="10497" max="10497" width="12" style="125" customWidth="1"/>
    <col min="10498" max="10498" width="9.5546875" style="125" customWidth="1"/>
    <col min="10499" max="10499" width="8.88671875" style="125" customWidth="1"/>
    <col min="10500" max="10500" width="8.77734375" style="125" customWidth="1"/>
    <col min="10501" max="10501" width="9.21875" style="125" customWidth="1"/>
    <col min="10502" max="10502" width="8.77734375" style="125" customWidth="1"/>
    <col min="10503" max="10503" width="8.44140625" style="125" customWidth="1"/>
    <col min="10504" max="10504" width="8.21875" style="125" customWidth="1"/>
    <col min="10505" max="10505" width="9.21875" style="125" customWidth="1"/>
    <col min="10506" max="10507" width="10" style="125" customWidth="1"/>
    <col min="10508" max="10508" width="11.33203125" style="125" customWidth="1"/>
    <col min="10509" max="10509" width="12.109375" style="125" customWidth="1"/>
    <col min="10510" max="10752" width="7.109375" style="125"/>
    <col min="10753" max="10753" width="12" style="125" customWidth="1"/>
    <col min="10754" max="10754" width="9.5546875" style="125" customWidth="1"/>
    <col min="10755" max="10755" width="8.88671875" style="125" customWidth="1"/>
    <col min="10756" max="10756" width="8.77734375" style="125" customWidth="1"/>
    <col min="10757" max="10757" width="9.21875" style="125" customWidth="1"/>
    <col min="10758" max="10758" width="8.77734375" style="125" customWidth="1"/>
    <col min="10759" max="10759" width="8.44140625" style="125" customWidth="1"/>
    <col min="10760" max="10760" width="8.21875" style="125" customWidth="1"/>
    <col min="10761" max="10761" width="9.21875" style="125" customWidth="1"/>
    <col min="10762" max="10763" width="10" style="125" customWidth="1"/>
    <col min="10764" max="10764" width="11.33203125" style="125" customWidth="1"/>
    <col min="10765" max="10765" width="12.109375" style="125" customWidth="1"/>
    <col min="10766" max="11008" width="7.109375" style="125"/>
    <col min="11009" max="11009" width="12" style="125" customWidth="1"/>
    <col min="11010" max="11010" width="9.5546875" style="125" customWidth="1"/>
    <col min="11011" max="11011" width="8.88671875" style="125" customWidth="1"/>
    <col min="11012" max="11012" width="8.77734375" style="125" customWidth="1"/>
    <col min="11013" max="11013" width="9.21875" style="125" customWidth="1"/>
    <col min="11014" max="11014" width="8.77734375" style="125" customWidth="1"/>
    <col min="11015" max="11015" width="8.44140625" style="125" customWidth="1"/>
    <col min="11016" max="11016" width="8.21875" style="125" customWidth="1"/>
    <col min="11017" max="11017" width="9.21875" style="125" customWidth="1"/>
    <col min="11018" max="11019" width="10" style="125" customWidth="1"/>
    <col min="11020" max="11020" width="11.33203125" style="125" customWidth="1"/>
    <col min="11021" max="11021" width="12.109375" style="125" customWidth="1"/>
    <col min="11022" max="11264" width="7.109375" style="125"/>
    <col min="11265" max="11265" width="12" style="125" customWidth="1"/>
    <col min="11266" max="11266" width="9.5546875" style="125" customWidth="1"/>
    <col min="11267" max="11267" width="8.88671875" style="125" customWidth="1"/>
    <col min="11268" max="11268" width="8.77734375" style="125" customWidth="1"/>
    <col min="11269" max="11269" width="9.21875" style="125" customWidth="1"/>
    <col min="11270" max="11270" width="8.77734375" style="125" customWidth="1"/>
    <col min="11271" max="11271" width="8.44140625" style="125" customWidth="1"/>
    <col min="11272" max="11272" width="8.21875" style="125" customWidth="1"/>
    <col min="11273" max="11273" width="9.21875" style="125" customWidth="1"/>
    <col min="11274" max="11275" width="10" style="125" customWidth="1"/>
    <col min="11276" max="11276" width="11.33203125" style="125" customWidth="1"/>
    <col min="11277" max="11277" width="12.109375" style="125" customWidth="1"/>
    <col min="11278" max="11520" width="7.109375" style="125"/>
    <col min="11521" max="11521" width="12" style="125" customWidth="1"/>
    <col min="11522" max="11522" width="9.5546875" style="125" customWidth="1"/>
    <col min="11523" max="11523" width="8.88671875" style="125" customWidth="1"/>
    <col min="11524" max="11524" width="8.77734375" style="125" customWidth="1"/>
    <col min="11525" max="11525" width="9.21875" style="125" customWidth="1"/>
    <col min="11526" max="11526" width="8.77734375" style="125" customWidth="1"/>
    <col min="11527" max="11527" width="8.44140625" style="125" customWidth="1"/>
    <col min="11528" max="11528" width="8.21875" style="125" customWidth="1"/>
    <col min="11529" max="11529" width="9.21875" style="125" customWidth="1"/>
    <col min="11530" max="11531" width="10" style="125" customWidth="1"/>
    <col min="11532" max="11532" width="11.33203125" style="125" customWidth="1"/>
    <col min="11533" max="11533" width="12.109375" style="125" customWidth="1"/>
    <col min="11534" max="11776" width="7.109375" style="125"/>
    <col min="11777" max="11777" width="12" style="125" customWidth="1"/>
    <col min="11778" max="11778" width="9.5546875" style="125" customWidth="1"/>
    <col min="11779" max="11779" width="8.88671875" style="125" customWidth="1"/>
    <col min="11780" max="11780" width="8.77734375" style="125" customWidth="1"/>
    <col min="11781" max="11781" width="9.21875" style="125" customWidth="1"/>
    <col min="11782" max="11782" width="8.77734375" style="125" customWidth="1"/>
    <col min="11783" max="11783" width="8.44140625" style="125" customWidth="1"/>
    <col min="11784" max="11784" width="8.21875" style="125" customWidth="1"/>
    <col min="11785" max="11785" width="9.21875" style="125" customWidth="1"/>
    <col min="11786" max="11787" width="10" style="125" customWidth="1"/>
    <col min="11788" max="11788" width="11.33203125" style="125" customWidth="1"/>
    <col min="11789" max="11789" width="12.109375" style="125" customWidth="1"/>
    <col min="11790" max="12032" width="7.109375" style="125"/>
    <col min="12033" max="12033" width="12" style="125" customWidth="1"/>
    <col min="12034" max="12034" width="9.5546875" style="125" customWidth="1"/>
    <col min="12035" max="12035" width="8.88671875" style="125" customWidth="1"/>
    <col min="12036" max="12036" width="8.77734375" style="125" customWidth="1"/>
    <col min="12037" max="12037" width="9.21875" style="125" customWidth="1"/>
    <col min="12038" max="12038" width="8.77734375" style="125" customWidth="1"/>
    <col min="12039" max="12039" width="8.44140625" style="125" customWidth="1"/>
    <col min="12040" max="12040" width="8.21875" style="125" customWidth="1"/>
    <col min="12041" max="12041" width="9.21875" style="125" customWidth="1"/>
    <col min="12042" max="12043" width="10" style="125" customWidth="1"/>
    <col min="12044" max="12044" width="11.33203125" style="125" customWidth="1"/>
    <col min="12045" max="12045" width="12.109375" style="125" customWidth="1"/>
    <col min="12046" max="12288" width="7.109375" style="125"/>
    <col min="12289" max="12289" width="12" style="125" customWidth="1"/>
    <col min="12290" max="12290" width="9.5546875" style="125" customWidth="1"/>
    <col min="12291" max="12291" width="8.88671875" style="125" customWidth="1"/>
    <col min="12292" max="12292" width="8.77734375" style="125" customWidth="1"/>
    <col min="12293" max="12293" width="9.21875" style="125" customWidth="1"/>
    <col min="12294" max="12294" width="8.77734375" style="125" customWidth="1"/>
    <col min="12295" max="12295" width="8.44140625" style="125" customWidth="1"/>
    <col min="12296" max="12296" width="8.21875" style="125" customWidth="1"/>
    <col min="12297" max="12297" width="9.21875" style="125" customWidth="1"/>
    <col min="12298" max="12299" width="10" style="125" customWidth="1"/>
    <col min="12300" max="12300" width="11.33203125" style="125" customWidth="1"/>
    <col min="12301" max="12301" width="12.109375" style="125" customWidth="1"/>
    <col min="12302" max="12544" width="7.109375" style="125"/>
    <col min="12545" max="12545" width="12" style="125" customWidth="1"/>
    <col min="12546" max="12546" width="9.5546875" style="125" customWidth="1"/>
    <col min="12547" max="12547" width="8.88671875" style="125" customWidth="1"/>
    <col min="12548" max="12548" width="8.77734375" style="125" customWidth="1"/>
    <col min="12549" max="12549" width="9.21875" style="125" customWidth="1"/>
    <col min="12550" max="12550" width="8.77734375" style="125" customWidth="1"/>
    <col min="12551" max="12551" width="8.44140625" style="125" customWidth="1"/>
    <col min="12552" max="12552" width="8.21875" style="125" customWidth="1"/>
    <col min="12553" max="12553" width="9.21875" style="125" customWidth="1"/>
    <col min="12554" max="12555" width="10" style="125" customWidth="1"/>
    <col min="12556" max="12556" width="11.33203125" style="125" customWidth="1"/>
    <col min="12557" max="12557" width="12.109375" style="125" customWidth="1"/>
    <col min="12558" max="12800" width="7.109375" style="125"/>
    <col min="12801" max="12801" width="12" style="125" customWidth="1"/>
    <col min="12802" max="12802" width="9.5546875" style="125" customWidth="1"/>
    <col min="12803" max="12803" width="8.88671875" style="125" customWidth="1"/>
    <col min="12804" max="12804" width="8.77734375" style="125" customWidth="1"/>
    <col min="12805" max="12805" width="9.21875" style="125" customWidth="1"/>
    <col min="12806" max="12806" width="8.77734375" style="125" customWidth="1"/>
    <col min="12807" max="12807" width="8.44140625" style="125" customWidth="1"/>
    <col min="12808" max="12808" width="8.21875" style="125" customWidth="1"/>
    <col min="12809" max="12809" width="9.21875" style="125" customWidth="1"/>
    <col min="12810" max="12811" width="10" style="125" customWidth="1"/>
    <col min="12812" max="12812" width="11.33203125" style="125" customWidth="1"/>
    <col min="12813" max="12813" width="12.109375" style="125" customWidth="1"/>
    <col min="12814" max="13056" width="7.109375" style="125"/>
    <col min="13057" max="13057" width="12" style="125" customWidth="1"/>
    <col min="13058" max="13058" width="9.5546875" style="125" customWidth="1"/>
    <col min="13059" max="13059" width="8.88671875" style="125" customWidth="1"/>
    <col min="13060" max="13060" width="8.77734375" style="125" customWidth="1"/>
    <col min="13061" max="13061" width="9.21875" style="125" customWidth="1"/>
    <col min="13062" max="13062" width="8.77734375" style="125" customWidth="1"/>
    <col min="13063" max="13063" width="8.44140625" style="125" customWidth="1"/>
    <col min="13064" max="13064" width="8.21875" style="125" customWidth="1"/>
    <col min="13065" max="13065" width="9.21875" style="125" customWidth="1"/>
    <col min="13066" max="13067" width="10" style="125" customWidth="1"/>
    <col min="13068" max="13068" width="11.33203125" style="125" customWidth="1"/>
    <col min="13069" max="13069" width="12.109375" style="125" customWidth="1"/>
    <col min="13070" max="13312" width="7.109375" style="125"/>
    <col min="13313" max="13313" width="12" style="125" customWidth="1"/>
    <col min="13314" max="13314" width="9.5546875" style="125" customWidth="1"/>
    <col min="13315" max="13315" width="8.88671875" style="125" customWidth="1"/>
    <col min="13316" max="13316" width="8.77734375" style="125" customWidth="1"/>
    <col min="13317" max="13317" width="9.21875" style="125" customWidth="1"/>
    <col min="13318" max="13318" width="8.77734375" style="125" customWidth="1"/>
    <col min="13319" max="13319" width="8.44140625" style="125" customWidth="1"/>
    <col min="13320" max="13320" width="8.21875" style="125" customWidth="1"/>
    <col min="13321" max="13321" width="9.21875" style="125" customWidth="1"/>
    <col min="13322" max="13323" width="10" style="125" customWidth="1"/>
    <col min="13324" max="13324" width="11.33203125" style="125" customWidth="1"/>
    <col min="13325" max="13325" width="12.109375" style="125" customWidth="1"/>
    <col min="13326" max="13568" width="7.109375" style="125"/>
    <col min="13569" max="13569" width="12" style="125" customWidth="1"/>
    <col min="13570" max="13570" width="9.5546875" style="125" customWidth="1"/>
    <col min="13571" max="13571" width="8.88671875" style="125" customWidth="1"/>
    <col min="13572" max="13572" width="8.77734375" style="125" customWidth="1"/>
    <col min="13573" max="13573" width="9.21875" style="125" customWidth="1"/>
    <col min="13574" max="13574" width="8.77734375" style="125" customWidth="1"/>
    <col min="13575" max="13575" width="8.44140625" style="125" customWidth="1"/>
    <col min="13576" max="13576" width="8.21875" style="125" customWidth="1"/>
    <col min="13577" max="13577" width="9.21875" style="125" customWidth="1"/>
    <col min="13578" max="13579" width="10" style="125" customWidth="1"/>
    <col min="13580" max="13580" width="11.33203125" style="125" customWidth="1"/>
    <col min="13581" max="13581" width="12.109375" style="125" customWidth="1"/>
    <col min="13582" max="13824" width="7.109375" style="125"/>
    <col min="13825" max="13825" width="12" style="125" customWidth="1"/>
    <col min="13826" max="13826" width="9.5546875" style="125" customWidth="1"/>
    <col min="13827" max="13827" width="8.88671875" style="125" customWidth="1"/>
    <col min="13828" max="13828" width="8.77734375" style="125" customWidth="1"/>
    <col min="13829" max="13829" width="9.21875" style="125" customWidth="1"/>
    <col min="13830" max="13830" width="8.77734375" style="125" customWidth="1"/>
    <col min="13831" max="13831" width="8.44140625" style="125" customWidth="1"/>
    <col min="13832" max="13832" width="8.21875" style="125" customWidth="1"/>
    <col min="13833" max="13833" width="9.21875" style="125" customWidth="1"/>
    <col min="13834" max="13835" width="10" style="125" customWidth="1"/>
    <col min="13836" max="13836" width="11.33203125" style="125" customWidth="1"/>
    <col min="13837" max="13837" width="12.109375" style="125" customWidth="1"/>
    <col min="13838" max="14080" width="7.109375" style="125"/>
    <col min="14081" max="14081" width="12" style="125" customWidth="1"/>
    <col min="14082" max="14082" width="9.5546875" style="125" customWidth="1"/>
    <col min="14083" max="14083" width="8.88671875" style="125" customWidth="1"/>
    <col min="14084" max="14084" width="8.77734375" style="125" customWidth="1"/>
    <col min="14085" max="14085" width="9.21875" style="125" customWidth="1"/>
    <col min="14086" max="14086" width="8.77734375" style="125" customWidth="1"/>
    <col min="14087" max="14087" width="8.44140625" style="125" customWidth="1"/>
    <col min="14088" max="14088" width="8.21875" style="125" customWidth="1"/>
    <col min="14089" max="14089" width="9.21875" style="125" customWidth="1"/>
    <col min="14090" max="14091" width="10" style="125" customWidth="1"/>
    <col min="14092" max="14092" width="11.33203125" style="125" customWidth="1"/>
    <col min="14093" max="14093" width="12.109375" style="125" customWidth="1"/>
    <col min="14094" max="14336" width="7.109375" style="125"/>
    <col min="14337" max="14337" width="12" style="125" customWidth="1"/>
    <col min="14338" max="14338" width="9.5546875" style="125" customWidth="1"/>
    <col min="14339" max="14339" width="8.88671875" style="125" customWidth="1"/>
    <col min="14340" max="14340" width="8.77734375" style="125" customWidth="1"/>
    <col min="14341" max="14341" width="9.21875" style="125" customWidth="1"/>
    <col min="14342" max="14342" width="8.77734375" style="125" customWidth="1"/>
    <col min="14343" max="14343" width="8.44140625" style="125" customWidth="1"/>
    <col min="14344" max="14344" width="8.21875" style="125" customWidth="1"/>
    <col min="14345" max="14345" width="9.21875" style="125" customWidth="1"/>
    <col min="14346" max="14347" width="10" style="125" customWidth="1"/>
    <col min="14348" max="14348" width="11.33203125" style="125" customWidth="1"/>
    <col min="14349" max="14349" width="12.109375" style="125" customWidth="1"/>
    <col min="14350" max="14592" width="7.109375" style="125"/>
    <col min="14593" max="14593" width="12" style="125" customWidth="1"/>
    <col min="14594" max="14594" width="9.5546875" style="125" customWidth="1"/>
    <col min="14595" max="14595" width="8.88671875" style="125" customWidth="1"/>
    <col min="14596" max="14596" width="8.77734375" style="125" customWidth="1"/>
    <col min="14597" max="14597" width="9.21875" style="125" customWidth="1"/>
    <col min="14598" max="14598" width="8.77734375" style="125" customWidth="1"/>
    <col min="14599" max="14599" width="8.44140625" style="125" customWidth="1"/>
    <col min="14600" max="14600" width="8.21875" style="125" customWidth="1"/>
    <col min="14601" max="14601" width="9.21875" style="125" customWidth="1"/>
    <col min="14602" max="14603" width="10" style="125" customWidth="1"/>
    <col min="14604" max="14604" width="11.33203125" style="125" customWidth="1"/>
    <col min="14605" max="14605" width="12.109375" style="125" customWidth="1"/>
    <col min="14606" max="14848" width="7.109375" style="125"/>
    <col min="14849" max="14849" width="12" style="125" customWidth="1"/>
    <col min="14850" max="14850" width="9.5546875" style="125" customWidth="1"/>
    <col min="14851" max="14851" width="8.88671875" style="125" customWidth="1"/>
    <col min="14852" max="14852" width="8.77734375" style="125" customWidth="1"/>
    <col min="14853" max="14853" width="9.21875" style="125" customWidth="1"/>
    <col min="14854" max="14854" width="8.77734375" style="125" customWidth="1"/>
    <col min="14855" max="14855" width="8.44140625" style="125" customWidth="1"/>
    <col min="14856" max="14856" width="8.21875" style="125" customWidth="1"/>
    <col min="14857" max="14857" width="9.21875" style="125" customWidth="1"/>
    <col min="14858" max="14859" width="10" style="125" customWidth="1"/>
    <col min="14860" max="14860" width="11.33203125" style="125" customWidth="1"/>
    <col min="14861" max="14861" width="12.109375" style="125" customWidth="1"/>
    <col min="14862" max="15104" width="7.109375" style="125"/>
    <col min="15105" max="15105" width="12" style="125" customWidth="1"/>
    <col min="15106" max="15106" width="9.5546875" style="125" customWidth="1"/>
    <col min="15107" max="15107" width="8.88671875" style="125" customWidth="1"/>
    <col min="15108" max="15108" width="8.77734375" style="125" customWidth="1"/>
    <col min="15109" max="15109" width="9.21875" style="125" customWidth="1"/>
    <col min="15110" max="15110" width="8.77734375" style="125" customWidth="1"/>
    <col min="15111" max="15111" width="8.44140625" style="125" customWidth="1"/>
    <col min="15112" max="15112" width="8.21875" style="125" customWidth="1"/>
    <col min="15113" max="15113" width="9.21875" style="125" customWidth="1"/>
    <col min="15114" max="15115" width="10" style="125" customWidth="1"/>
    <col min="15116" max="15116" width="11.33203125" style="125" customWidth="1"/>
    <col min="15117" max="15117" width="12.109375" style="125" customWidth="1"/>
    <col min="15118" max="15360" width="7.109375" style="125"/>
    <col min="15361" max="15361" width="12" style="125" customWidth="1"/>
    <col min="15362" max="15362" width="9.5546875" style="125" customWidth="1"/>
    <col min="15363" max="15363" width="8.88671875" style="125" customWidth="1"/>
    <col min="15364" max="15364" width="8.77734375" style="125" customWidth="1"/>
    <col min="15365" max="15365" width="9.21875" style="125" customWidth="1"/>
    <col min="15366" max="15366" width="8.77734375" style="125" customWidth="1"/>
    <col min="15367" max="15367" width="8.44140625" style="125" customWidth="1"/>
    <col min="15368" max="15368" width="8.21875" style="125" customWidth="1"/>
    <col min="15369" max="15369" width="9.21875" style="125" customWidth="1"/>
    <col min="15370" max="15371" width="10" style="125" customWidth="1"/>
    <col min="15372" max="15372" width="11.33203125" style="125" customWidth="1"/>
    <col min="15373" max="15373" width="12.109375" style="125" customWidth="1"/>
    <col min="15374" max="15616" width="7.109375" style="125"/>
    <col min="15617" max="15617" width="12" style="125" customWidth="1"/>
    <col min="15618" max="15618" width="9.5546875" style="125" customWidth="1"/>
    <col min="15619" max="15619" width="8.88671875" style="125" customWidth="1"/>
    <col min="15620" max="15620" width="8.77734375" style="125" customWidth="1"/>
    <col min="15621" max="15621" width="9.21875" style="125" customWidth="1"/>
    <col min="15622" max="15622" width="8.77734375" style="125" customWidth="1"/>
    <col min="15623" max="15623" width="8.44140625" style="125" customWidth="1"/>
    <col min="15624" max="15624" width="8.21875" style="125" customWidth="1"/>
    <col min="15625" max="15625" width="9.21875" style="125" customWidth="1"/>
    <col min="15626" max="15627" width="10" style="125" customWidth="1"/>
    <col min="15628" max="15628" width="11.33203125" style="125" customWidth="1"/>
    <col min="15629" max="15629" width="12.109375" style="125" customWidth="1"/>
    <col min="15630" max="15872" width="7.109375" style="125"/>
    <col min="15873" max="15873" width="12" style="125" customWidth="1"/>
    <col min="15874" max="15874" width="9.5546875" style="125" customWidth="1"/>
    <col min="15875" max="15875" width="8.88671875" style="125" customWidth="1"/>
    <col min="15876" max="15876" width="8.77734375" style="125" customWidth="1"/>
    <col min="15877" max="15877" width="9.21875" style="125" customWidth="1"/>
    <col min="15878" max="15878" width="8.77734375" style="125" customWidth="1"/>
    <col min="15879" max="15879" width="8.44140625" style="125" customWidth="1"/>
    <col min="15880" max="15880" width="8.21875" style="125" customWidth="1"/>
    <col min="15881" max="15881" width="9.21875" style="125" customWidth="1"/>
    <col min="15882" max="15883" width="10" style="125" customWidth="1"/>
    <col min="15884" max="15884" width="11.33203125" style="125" customWidth="1"/>
    <col min="15885" max="15885" width="12.109375" style="125" customWidth="1"/>
    <col min="15886" max="16128" width="7.109375" style="125"/>
    <col min="16129" max="16129" width="12" style="125" customWidth="1"/>
    <col min="16130" max="16130" width="9.5546875" style="125" customWidth="1"/>
    <col min="16131" max="16131" width="8.88671875" style="125" customWidth="1"/>
    <col min="16132" max="16132" width="8.77734375" style="125" customWidth="1"/>
    <col min="16133" max="16133" width="9.21875" style="125" customWidth="1"/>
    <col min="16134" max="16134" width="8.77734375" style="125" customWidth="1"/>
    <col min="16135" max="16135" width="8.44140625" style="125" customWidth="1"/>
    <col min="16136" max="16136" width="8.21875" style="125" customWidth="1"/>
    <col min="16137" max="16137" width="9.21875" style="125" customWidth="1"/>
    <col min="16138" max="16139" width="10" style="125" customWidth="1"/>
    <col min="16140" max="16140" width="11.33203125" style="125" customWidth="1"/>
    <col min="16141" max="16141" width="12.109375" style="125" customWidth="1"/>
    <col min="16142" max="16384" width="7.109375" style="125"/>
  </cols>
  <sheetData>
    <row r="1" spans="1:256" s="118" customFormat="1" ht="32.25" customHeight="1">
      <c r="A1" s="1804" t="s">
        <v>1502</v>
      </c>
      <c r="B1" s="1804"/>
      <c r="C1" s="1804"/>
      <c r="D1" s="1804"/>
      <c r="E1" s="1804"/>
      <c r="F1" s="1804"/>
      <c r="G1" s="1804"/>
      <c r="H1" s="1804"/>
      <c r="I1" s="1804"/>
      <c r="J1" s="1804"/>
      <c r="K1" s="1804"/>
      <c r="L1" s="1804"/>
    </row>
    <row r="2" spans="1:256" s="119" customFormat="1" ht="18" customHeight="1">
      <c r="A2" s="324" t="s">
        <v>554</v>
      </c>
      <c r="B2" s="998"/>
      <c r="C2" s="998"/>
      <c r="D2" s="998"/>
      <c r="E2" s="998"/>
      <c r="F2" s="998"/>
      <c r="G2" s="999"/>
      <c r="H2" s="999"/>
      <c r="I2" s="999"/>
      <c r="J2" s="999"/>
      <c r="K2" s="999"/>
      <c r="L2" s="893" t="s">
        <v>555</v>
      </c>
    </row>
    <row r="3" spans="1:256" s="119" customFormat="1" ht="31.5" customHeight="1">
      <c r="A3" s="1701" t="s">
        <v>1267</v>
      </c>
      <c r="B3" s="1704" t="s">
        <v>1503</v>
      </c>
      <c r="C3" s="1705"/>
      <c r="D3" s="1705"/>
      <c r="E3" s="1705"/>
      <c r="F3" s="1708" t="s">
        <v>1175</v>
      </c>
      <c r="G3" s="1806" t="s">
        <v>1176</v>
      </c>
      <c r="H3" s="1806"/>
      <c r="I3" s="1704"/>
      <c r="J3" s="388" t="s">
        <v>1504</v>
      </c>
      <c r="K3" s="1000" t="s">
        <v>1505</v>
      </c>
      <c r="L3" s="1726" t="s">
        <v>1266</v>
      </c>
    </row>
    <row r="4" spans="1:256" s="119" customFormat="1" ht="31.5" customHeight="1">
      <c r="A4" s="1702"/>
      <c r="B4" s="1805" t="s">
        <v>1177</v>
      </c>
      <c r="C4" s="1602"/>
      <c r="D4" s="1602"/>
      <c r="E4" s="1602"/>
      <c r="F4" s="1604"/>
      <c r="G4" s="1807"/>
      <c r="H4" s="1807"/>
      <c r="I4" s="1808"/>
      <c r="J4" s="392" t="s">
        <v>1178</v>
      </c>
      <c r="K4" s="393" t="s">
        <v>1179</v>
      </c>
      <c r="L4" s="1727"/>
    </row>
    <row r="5" spans="1:256" s="119" customFormat="1" ht="28.5" customHeight="1">
      <c r="A5" s="1702"/>
      <c r="B5" s="1428"/>
      <c r="C5" s="692" t="s">
        <v>1180</v>
      </c>
      <c r="D5" s="692" t="s">
        <v>1181</v>
      </c>
      <c r="E5" s="692" t="s">
        <v>1182</v>
      </c>
      <c r="F5" s="393"/>
      <c r="G5" s="1001" t="s">
        <v>1180</v>
      </c>
      <c r="H5" s="692" t="s">
        <v>1181</v>
      </c>
      <c r="I5" s="692" t="s">
        <v>1182</v>
      </c>
      <c r="J5" s="392" t="s">
        <v>1183</v>
      </c>
      <c r="K5" s="393"/>
      <c r="L5" s="1727"/>
    </row>
    <row r="6" spans="1:256" s="119" customFormat="1" ht="28.5" customHeight="1">
      <c r="A6" s="1702"/>
      <c r="B6" s="1428"/>
      <c r="C6" s="392"/>
      <c r="D6" s="392"/>
      <c r="E6" s="392" t="s">
        <v>1184</v>
      </c>
      <c r="F6" s="393"/>
      <c r="G6" s="394"/>
      <c r="H6" s="392"/>
      <c r="I6" s="392" t="s">
        <v>1184</v>
      </c>
      <c r="J6" s="392" t="s">
        <v>1185</v>
      </c>
      <c r="K6" s="393" t="s">
        <v>1186</v>
      </c>
      <c r="L6" s="1727"/>
    </row>
    <row r="7" spans="1:256" s="119" customFormat="1" ht="28.5" customHeight="1">
      <c r="A7" s="1703"/>
      <c r="B7" s="1429"/>
      <c r="C7" s="396" t="s">
        <v>1187</v>
      </c>
      <c r="D7" s="789" t="s">
        <v>1188</v>
      </c>
      <c r="E7" s="788" t="s">
        <v>1189</v>
      </c>
      <c r="F7" s="397"/>
      <c r="G7" s="398" t="s">
        <v>1187</v>
      </c>
      <c r="H7" s="789" t="s">
        <v>1188</v>
      </c>
      <c r="I7" s="788" t="s">
        <v>1189</v>
      </c>
      <c r="J7" s="396" t="s">
        <v>1190</v>
      </c>
      <c r="K7" s="397" t="s">
        <v>1191</v>
      </c>
      <c r="L7" s="1728"/>
    </row>
    <row r="8" spans="1:256" s="120" customFormat="1" ht="30" customHeight="1">
      <c r="A8" s="1002" t="s">
        <v>20</v>
      </c>
      <c r="B8" s="1494">
        <v>157</v>
      </c>
      <c r="C8" s="1494">
        <v>136</v>
      </c>
      <c r="D8" s="1494">
        <v>21</v>
      </c>
      <c r="E8" s="1511" t="s">
        <v>49</v>
      </c>
      <c r="F8" s="1494">
        <v>471</v>
      </c>
      <c r="G8" s="1494">
        <v>451</v>
      </c>
      <c r="H8" s="1494">
        <v>20</v>
      </c>
      <c r="I8" s="1511" t="s">
        <v>49</v>
      </c>
      <c r="J8" s="1494">
        <v>21452</v>
      </c>
      <c r="K8" s="1494">
        <v>165747</v>
      </c>
      <c r="L8" s="1003" t="s">
        <v>20</v>
      </c>
    </row>
    <row r="9" spans="1:256" s="120" customFormat="1" ht="30" customHeight="1">
      <c r="A9" s="1002" t="s">
        <v>21</v>
      </c>
      <c r="B9" s="1494">
        <v>147</v>
      </c>
      <c r="C9" s="1494">
        <v>134</v>
      </c>
      <c r="D9" s="1494">
        <v>14</v>
      </c>
      <c r="E9" s="1512" t="s">
        <v>49</v>
      </c>
      <c r="F9" s="1494">
        <v>507</v>
      </c>
      <c r="G9" s="1494">
        <v>493</v>
      </c>
      <c r="H9" s="1494">
        <v>14</v>
      </c>
      <c r="I9" s="1512" t="s">
        <v>49</v>
      </c>
      <c r="J9" s="1494">
        <v>16970</v>
      </c>
      <c r="K9" s="1494">
        <v>157227</v>
      </c>
      <c r="L9" s="1003" t="s">
        <v>21</v>
      </c>
    </row>
    <row r="10" spans="1:256" s="120" customFormat="1" ht="30" customHeight="1">
      <c r="A10" s="1004" t="s">
        <v>233</v>
      </c>
      <c r="B10" s="1256">
        <v>179</v>
      </c>
      <c r="C10" s="1256">
        <v>169</v>
      </c>
      <c r="D10" s="1256">
        <v>10</v>
      </c>
      <c r="E10" s="1512" t="s">
        <v>49</v>
      </c>
      <c r="F10" s="1256">
        <v>418</v>
      </c>
      <c r="G10" s="1256">
        <v>408</v>
      </c>
      <c r="H10" s="1256">
        <v>10</v>
      </c>
      <c r="I10" s="1512" t="s">
        <v>49</v>
      </c>
      <c r="J10" s="1256">
        <v>15969</v>
      </c>
      <c r="K10" s="1256">
        <v>143215</v>
      </c>
      <c r="L10" s="1007" t="s">
        <v>233</v>
      </c>
    </row>
    <row r="11" spans="1:256" s="121" customFormat="1" ht="30" customHeight="1">
      <c r="A11" s="1004" t="s">
        <v>115</v>
      </c>
      <c r="B11" s="1256">
        <v>116</v>
      </c>
      <c r="C11" s="1256">
        <v>110</v>
      </c>
      <c r="D11" s="1256">
        <v>6</v>
      </c>
      <c r="E11" s="1512" t="s">
        <v>49</v>
      </c>
      <c r="F11" s="1256">
        <v>299</v>
      </c>
      <c r="G11" s="1256">
        <v>293</v>
      </c>
      <c r="H11" s="1256">
        <v>6</v>
      </c>
      <c r="I11" s="1512" t="s">
        <v>49</v>
      </c>
      <c r="J11" s="1256">
        <v>14813</v>
      </c>
      <c r="K11" s="1256">
        <v>123680</v>
      </c>
      <c r="L11" s="1007" t="s">
        <v>115</v>
      </c>
    </row>
    <row r="12" spans="1:256" s="253" customFormat="1" ht="30" customHeight="1">
      <c r="A12" s="1004" t="s">
        <v>48</v>
      </c>
      <c r="B12" s="1256">
        <v>152</v>
      </c>
      <c r="C12" s="1256">
        <v>149</v>
      </c>
      <c r="D12" s="1256">
        <v>3</v>
      </c>
      <c r="E12" s="1512" t="s">
        <v>49</v>
      </c>
      <c r="F12" s="1256">
        <v>333</v>
      </c>
      <c r="G12" s="1256">
        <v>330</v>
      </c>
      <c r="H12" s="1256">
        <v>3</v>
      </c>
      <c r="I12" s="1512" t="s">
        <v>49</v>
      </c>
      <c r="J12" s="1256">
        <v>16142</v>
      </c>
      <c r="K12" s="1256">
        <v>139492</v>
      </c>
      <c r="L12" s="1007" t="s">
        <v>48</v>
      </c>
    </row>
    <row r="13" spans="1:256" s="253" customFormat="1" ht="30" customHeight="1">
      <c r="A13" s="1004" t="s">
        <v>723</v>
      </c>
      <c r="B13" s="1253">
        <v>152</v>
      </c>
      <c r="C13" s="1253">
        <v>149</v>
      </c>
      <c r="D13" s="1253">
        <v>3</v>
      </c>
      <c r="E13" s="1512" t="s">
        <v>49</v>
      </c>
      <c r="F13" s="1253">
        <v>329</v>
      </c>
      <c r="G13" s="1253">
        <v>326</v>
      </c>
      <c r="H13" s="1253">
        <v>3</v>
      </c>
      <c r="I13" s="1512" t="s">
        <v>49</v>
      </c>
      <c r="J13" s="1253">
        <v>15604</v>
      </c>
      <c r="K13" s="1253">
        <v>135360</v>
      </c>
      <c r="L13" s="1009" t="s">
        <v>723</v>
      </c>
    </row>
    <row r="14" spans="1:256" s="121" customFormat="1" ht="30" customHeight="1">
      <c r="A14" s="1010" t="s">
        <v>1126</v>
      </c>
      <c r="B14" s="1510">
        <v>121</v>
      </c>
      <c r="C14" s="1510">
        <v>121</v>
      </c>
      <c r="D14" s="1513" t="s">
        <v>49</v>
      </c>
      <c r="E14" s="1513" t="s">
        <v>49</v>
      </c>
      <c r="F14" s="1510">
        <v>11</v>
      </c>
      <c r="G14" s="1510">
        <v>9</v>
      </c>
      <c r="H14" s="1510">
        <v>2</v>
      </c>
      <c r="I14" s="1513" t="s">
        <v>49</v>
      </c>
      <c r="J14" s="1510">
        <v>163</v>
      </c>
      <c r="K14" s="1510">
        <v>1880</v>
      </c>
      <c r="L14" s="1012" t="s">
        <v>1126</v>
      </c>
      <c r="M14" s="254"/>
    </row>
    <row r="15" spans="1:256" s="122" customFormat="1" ht="15" customHeight="1">
      <c r="A15" s="1679" t="s">
        <v>1609</v>
      </c>
      <c r="B15" s="1679"/>
      <c r="C15" s="1679"/>
      <c r="D15" s="1013"/>
      <c r="E15" s="1013"/>
      <c r="F15" s="1014"/>
      <c r="G15" s="1014"/>
      <c r="H15" s="667"/>
      <c r="I15" s="1782" t="s">
        <v>1192</v>
      </c>
      <c r="J15" s="1782"/>
      <c r="K15" s="1782"/>
      <c r="L15" s="178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23" customFormat="1" ht="15" customHeight="1">
      <c r="A16" s="1570" t="s">
        <v>1506</v>
      </c>
      <c r="B16" s="1570"/>
      <c r="C16" s="1570"/>
      <c r="D16" s="406"/>
      <c r="E16" s="406"/>
      <c r="F16" s="301"/>
      <c r="G16" s="301"/>
      <c r="H16" s="301"/>
      <c r="I16" s="301"/>
      <c r="J16" s="301"/>
      <c r="K16" s="301"/>
      <c r="L16" s="30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123" customFormat="1" ht="15" customHeight="1">
      <c r="A17" s="301" t="s">
        <v>1507</v>
      </c>
      <c r="B17" s="301"/>
      <c r="C17" s="301"/>
      <c r="D17" s="301"/>
      <c r="E17" s="406"/>
      <c r="F17" s="301"/>
      <c r="G17" s="301"/>
      <c r="H17" s="301"/>
      <c r="I17" s="301"/>
      <c r="J17" s="301"/>
      <c r="K17" s="301"/>
      <c r="L17" s="30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124" customFormat="1" ht="15" customHeight="1">
      <c r="A18" s="1570" t="s">
        <v>1508</v>
      </c>
      <c r="B18" s="1570"/>
      <c r="C18" s="1570"/>
      <c r="D18" s="1570"/>
      <c r="E18" s="1570"/>
      <c r="F18" s="301"/>
      <c r="G18" s="301"/>
      <c r="H18" s="301"/>
      <c r="I18" s="301"/>
      <c r="J18" s="301"/>
      <c r="K18" s="301"/>
      <c r="L18" s="30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</sheetData>
  <mergeCells count="11">
    <mergeCell ref="A15:C15"/>
    <mergeCell ref="I15:L15"/>
    <mergeCell ref="A16:C16"/>
    <mergeCell ref="A18:E18"/>
    <mergeCell ref="A1:L1"/>
    <mergeCell ref="A3:A7"/>
    <mergeCell ref="B3:E3"/>
    <mergeCell ref="L3:L7"/>
    <mergeCell ref="B4:E4"/>
    <mergeCell ref="F3:F4"/>
    <mergeCell ref="G3:I4"/>
  </mergeCells>
  <phoneticPr fontId="2" type="noConversion"/>
  <pageMargins left="0.52" right="0.5600000000000000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"/>
  <sheetViews>
    <sheetView zoomScaleNormal="100" zoomScaleSheetLayoutView="100" workbookViewId="0">
      <selection activeCell="E17" sqref="E17"/>
    </sheetView>
  </sheetViews>
  <sheetFormatPr defaultColWidth="10.77734375" defaultRowHeight="12.75"/>
  <cols>
    <col min="1" max="1" width="14.21875" style="132" customWidth="1"/>
    <col min="2" max="5" width="18.21875" style="132" customWidth="1"/>
    <col min="6" max="6" width="15.33203125" style="132" customWidth="1"/>
    <col min="7" max="256" width="10.77734375" style="132"/>
    <col min="257" max="257" width="14.21875" style="132" customWidth="1"/>
    <col min="258" max="261" width="18.21875" style="132" customWidth="1"/>
    <col min="262" max="262" width="15.33203125" style="132" customWidth="1"/>
    <col min="263" max="512" width="10.77734375" style="132"/>
    <col min="513" max="513" width="14.21875" style="132" customWidth="1"/>
    <col min="514" max="517" width="18.21875" style="132" customWidth="1"/>
    <col min="518" max="518" width="15.33203125" style="132" customWidth="1"/>
    <col min="519" max="768" width="10.77734375" style="132"/>
    <col min="769" max="769" width="14.21875" style="132" customWidth="1"/>
    <col min="770" max="773" width="18.21875" style="132" customWidth="1"/>
    <col min="774" max="774" width="15.33203125" style="132" customWidth="1"/>
    <col min="775" max="1024" width="10.77734375" style="132"/>
    <col min="1025" max="1025" width="14.21875" style="132" customWidth="1"/>
    <col min="1026" max="1029" width="18.21875" style="132" customWidth="1"/>
    <col min="1030" max="1030" width="15.33203125" style="132" customWidth="1"/>
    <col min="1031" max="1280" width="10.77734375" style="132"/>
    <col min="1281" max="1281" width="14.21875" style="132" customWidth="1"/>
    <col min="1282" max="1285" width="18.21875" style="132" customWidth="1"/>
    <col min="1286" max="1286" width="15.33203125" style="132" customWidth="1"/>
    <col min="1287" max="1536" width="10.77734375" style="132"/>
    <col min="1537" max="1537" width="14.21875" style="132" customWidth="1"/>
    <col min="1538" max="1541" width="18.21875" style="132" customWidth="1"/>
    <col min="1542" max="1542" width="15.33203125" style="132" customWidth="1"/>
    <col min="1543" max="1792" width="10.77734375" style="132"/>
    <col min="1793" max="1793" width="14.21875" style="132" customWidth="1"/>
    <col min="1794" max="1797" width="18.21875" style="132" customWidth="1"/>
    <col min="1798" max="1798" width="15.33203125" style="132" customWidth="1"/>
    <col min="1799" max="2048" width="10.77734375" style="132"/>
    <col min="2049" max="2049" width="14.21875" style="132" customWidth="1"/>
    <col min="2050" max="2053" width="18.21875" style="132" customWidth="1"/>
    <col min="2054" max="2054" width="15.33203125" style="132" customWidth="1"/>
    <col min="2055" max="2304" width="10.77734375" style="132"/>
    <col min="2305" max="2305" width="14.21875" style="132" customWidth="1"/>
    <col min="2306" max="2309" width="18.21875" style="132" customWidth="1"/>
    <col min="2310" max="2310" width="15.33203125" style="132" customWidth="1"/>
    <col min="2311" max="2560" width="10.77734375" style="132"/>
    <col min="2561" max="2561" width="14.21875" style="132" customWidth="1"/>
    <col min="2562" max="2565" width="18.21875" style="132" customWidth="1"/>
    <col min="2566" max="2566" width="15.33203125" style="132" customWidth="1"/>
    <col min="2567" max="2816" width="10.77734375" style="132"/>
    <col min="2817" max="2817" width="14.21875" style="132" customWidth="1"/>
    <col min="2818" max="2821" width="18.21875" style="132" customWidth="1"/>
    <col min="2822" max="2822" width="15.33203125" style="132" customWidth="1"/>
    <col min="2823" max="3072" width="10.77734375" style="132"/>
    <col min="3073" max="3073" width="14.21875" style="132" customWidth="1"/>
    <col min="3074" max="3077" width="18.21875" style="132" customWidth="1"/>
    <col min="3078" max="3078" width="15.33203125" style="132" customWidth="1"/>
    <col min="3079" max="3328" width="10.77734375" style="132"/>
    <col min="3329" max="3329" width="14.21875" style="132" customWidth="1"/>
    <col min="3330" max="3333" width="18.21875" style="132" customWidth="1"/>
    <col min="3334" max="3334" width="15.33203125" style="132" customWidth="1"/>
    <col min="3335" max="3584" width="10.77734375" style="132"/>
    <col min="3585" max="3585" width="14.21875" style="132" customWidth="1"/>
    <col min="3586" max="3589" width="18.21875" style="132" customWidth="1"/>
    <col min="3590" max="3590" width="15.33203125" style="132" customWidth="1"/>
    <col min="3591" max="3840" width="10.77734375" style="132"/>
    <col min="3841" max="3841" width="14.21875" style="132" customWidth="1"/>
    <col min="3842" max="3845" width="18.21875" style="132" customWidth="1"/>
    <col min="3846" max="3846" width="15.33203125" style="132" customWidth="1"/>
    <col min="3847" max="4096" width="10.77734375" style="132"/>
    <col min="4097" max="4097" width="14.21875" style="132" customWidth="1"/>
    <col min="4098" max="4101" width="18.21875" style="132" customWidth="1"/>
    <col min="4102" max="4102" width="15.33203125" style="132" customWidth="1"/>
    <col min="4103" max="4352" width="10.77734375" style="132"/>
    <col min="4353" max="4353" width="14.21875" style="132" customWidth="1"/>
    <col min="4354" max="4357" width="18.21875" style="132" customWidth="1"/>
    <col min="4358" max="4358" width="15.33203125" style="132" customWidth="1"/>
    <col min="4359" max="4608" width="10.77734375" style="132"/>
    <col min="4609" max="4609" width="14.21875" style="132" customWidth="1"/>
    <col min="4610" max="4613" width="18.21875" style="132" customWidth="1"/>
    <col min="4614" max="4614" width="15.33203125" style="132" customWidth="1"/>
    <col min="4615" max="4864" width="10.77734375" style="132"/>
    <col min="4865" max="4865" width="14.21875" style="132" customWidth="1"/>
    <col min="4866" max="4869" width="18.21875" style="132" customWidth="1"/>
    <col min="4870" max="4870" width="15.33203125" style="132" customWidth="1"/>
    <col min="4871" max="5120" width="10.77734375" style="132"/>
    <col min="5121" max="5121" width="14.21875" style="132" customWidth="1"/>
    <col min="5122" max="5125" width="18.21875" style="132" customWidth="1"/>
    <col min="5126" max="5126" width="15.33203125" style="132" customWidth="1"/>
    <col min="5127" max="5376" width="10.77734375" style="132"/>
    <col min="5377" max="5377" width="14.21875" style="132" customWidth="1"/>
    <col min="5378" max="5381" width="18.21875" style="132" customWidth="1"/>
    <col min="5382" max="5382" width="15.33203125" style="132" customWidth="1"/>
    <col min="5383" max="5632" width="10.77734375" style="132"/>
    <col min="5633" max="5633" width="14.21875" style="132" customWidth="1"/>
    <col min="5634" max="5637" width="18.21875" style="132" customWidth="1"/>
    <col min="5638" max="5638" width="15.33203125" style="132" customWidth="1"/>
    <col min="5639" max="5888" width="10.77734375" style="132"/>
    <col min="5889" max="5889" width="14.21875" style="132" customWidth="1"/>
    <col min="5890" max="5893" width="18.21875" style="132" customWidth="1"/>
    <col min="5894" max="5894" width="15.33203125" style="132" customWidth="1"/>
    <col min="5895" max="6144" width="10.77734375" style="132"/>
    <col min="6145" max="6145" width="14.21875" style="132" customWidth="1"/>
    <col min="6146" max="6149" width="18.21875" style="132" customWidth="1"/>
    <col min="6150" max="6150" width="15.33203125" style="132" customWidth="1"/>
    <col min="6151" max="6400" width="10.77734375" style="132"/>
    <col min="6401" max="6401" width="14.21875" style="132" customWidth="1"/>
    <col min="6402" max="6405" width="18.21875" style="132" customWidth="1"/>
    <col min="6406" max="6406" width="15.33203125" style="132" customWidth="1"/>
    <col min="6407" max="6656" width="10.77734375" style="132"/>
    <col min="6657" max="6657" width="14.21875" style="132" customWidth="1"/>
    <col min="6658" max="6661" width="18.21875" style="132" customWidth="1"/>
    <col min="6662" max="6662" width="15.33203125" style="132" customWidth="1"/>
    <col min="6663" max="6912" width="10.77734375" style="132"/>
    <col min="6913" max="6913" width="14.21875" style="132" customWidth="1"/>
    <col min="6914" max="6917" width="18.21875" style="132" customWidth="1"/>
    <col min="6918" max="6918" width="15.33203125" style="132" customWidth="1"/>
    <col min="6919" max="7168" width="10.77734375" style="132"/>
    <col min="7169" max="7169" width="14.21875" style="132" customWidth="1"/>
    <col min="7170" max="7173" width="18.21875" style="132" customWidth="1"/>
    <col min="7174" max="7174" width="15.33203125" style="132" customWidth="1"/>
    <col min="7175" max="7424" width="10.77734375" style="132"/>
    <col min="7425" max="7425" width="14.21875" style="132" customWidth="1"/>
    <col min="7426" max="7429" width="18.21875" style="132" customWidth="1"/>
    <col min="7430" max="7430" width="15.33203125" style="132" customWidth="1"/>
    <col min="7431" max="7680" width="10.77734375" style="132"/>
    <col min="7681" max="7681" width="14.21875" style="132" customWidth="1"/>
    <col min="7682" max="7685" width="18.21875" style="132" customWidth="1"/>
    <col min="7686" max="7686" width="15.33203125" style="132" customWidth="1"/>
    <col min="7687" max="7936" width="10.77734375" style="132"/>
    <col min="7937" max="7937" width="14.21875" style="132" customWidth="1"/>
    <col min="7938" max="7941" width="18.21875" style="132" customWidth="1"/>
    <col min="7942" max="7942" width="15.33203125" style="132" customWidth="1"/>
    <col min="7943" max="8192" width="10.77734375" style="132"/>
    <col min="8193" max="8193" width="14.21875" style="132" customWidth="1"/>
    <col min="8194" max="8197" width="18.21875" style="132" customWidth="1"/>
    <col min="8198" max="8198" width="15.33203125" style="132" customWidth="1"/>
    <col min="8199" max="8448" width="10.77734375" style="132"/>
    <col min="8449" max="8449" width="14.21875" style="132" customWidth="1"/>
    <col min="8450" max="8453" width="18.21875" style="132" customWidth="1"/>
    <col min="8454" max="8454" width="15.33203125" style="132" customWidth="1"/>
    <col min="8455" max="8704" width="10.77734375" style="132"/>
    <col min="8705" max="8705" width="14.21875" style="132" customWidth="1"/>
    <col min="8706" max="8709" width="18.21875" style="132" customWidth="1"/>
    <col min="8710" max="8710" width="15.33203125" style="132" customWidth="1"/>
    <col min="8711" max="8960" width="10.77734375" style="132"/>
    <col min="8961" max="8961" width="14.21875" style="132" customWidth="1"/>
    <col min="8962" max="8965" width="18.21875" style="132" customWidth="1"/>
    <col min="8966" max="8966" width="15.33203125" style="132" customWidth="1"/>
    <col min="8967" max="9216" width="10.77734375" style="132"/>
    <col min="9217" max="9217" width="14.21875" style="132" customWidth="1"/>
    <col min="9218" max="9221" width="18.21875" style="132" customWidth="1"/>
    <col min="9222" max="9222" width="15.33203125" style="132" customWidth="1"/>
    <col min="9223" max="9472" width="10.77734375" style="132"/>
    <col min="9473" max="9473" width="14.21875" style="132" customWidth="1"/>
    <col min="9474" max="9477" width="18.21875" style="132" customWidth="1"/>
    <col min="9478" max="9478" width="15.33203125" style="132" customWidth="1"/>
    <col min="9479" max="9728" width="10.77734375" style="132"/>
    <col min="9729" max="9729" width="14.21875" style="132" customWidth="1"/>
    <col min="9730" max="9733" width="18.21875" style="132" customWidth="1"/>
    <col min="9734" max="9734" width="15.33203125" style="132" customWidth="1"/>
    <col min="9735" max="9984" width="10.77734375" style="132"/>
    <col min="9985" max="9985" width="14.21875" style="132" customWidth="1"/>
    <col min="9986" max="9989" width="18.21875" style="132" customWidth="1"/>
    <col min="9990" max="9990" width="15.33203125" style="132" customWidth="1"/>
    <col min="9991" max="10240" width="10.77734375" style="132"/>
    <col min="10241" max="10241" width="14.21875" style="132" customWidth="1"/>
    <col min="10242" max="10245" width="18.21875" style="132" customWidth="1"/>
    <col min="10246" max="10246" width="15.33203125" style="132" customWidth="1"/>
    <col min="10247" max="10496" width="10.77734375" style="132"/>
    <col min="10497" max="10497" width="14.21875" style="132" customWidth="1"/>
    <col min="10498" max="10501" width="18.21875" style="132" customWidth="1"/>
    <col min="10502" max="10502" width="15.33203125" style="132" customWidth="1"/>
    <col min="10503" max="10752" width="10.77734375" style="132"/>
    <col min="10753" max="10753" width="14.21875" style="132" customWidth="1"/>
    <col min="10754" max="10757" width="18.21875" style="132" customWidth="1"/>
    <col min="10758" max="10758" width="15.33203125" style="132" customWidth="1"/>
    <col min="10759" max="11008" width="10.77734375" style="132"/>
    <col min="11009" max="11009" width="14.21875" style="132" customWidth="1"/>
    <col min="11010" max="11013" width="18.21875" style="132" customWidth="1"/>
    <col min="11014" max="11014" width="15.33203125" style="132" customWidth="1"/>
    <col min="11015" max="11264" width="10.77734375" style="132"/>
    <col min="11265" max="11265" width="14.21875" style="132" customWidth="1"/>
    <col min="11266" max="11269" width="18.21875" style="132" customWidth="1"/>
    <col min="11270" max="11270" width="15.33203125" style="132" customWidth="1"/>
    <col min="11271" max="11520" width="10.77734375" style="132"/>
    <col min="11521" max="11521" width="14.21875" style="132" customWidth="1"/>
    <col min="11522" max="11525" width="18.21875" style="132" customWidth="1"/>
    <col min="11526" max="11526" width="15.33203125" style="132" customWidth="1"/>
    <col min="11527" max="11776" width="10.77734375" style="132"/>
    <col min="11777" max="11777" width="14.21875" style="132" customWidth="1"/>
    <col min="11778" max="11781" width="18.21875" style="132" customWidth="1"/>
    <col min="11782" max="11782" width="15.33203125" style="132" customWidth="1"/>
    <col min="11783" max="12032" width="10.77734375" style="132"/>
    <col min="12033" max="12033" width="14.21875" style="132" customWidth="1"/>
    <col min="12034" max="12037" width="18.21875" style="132" customWidth="1"/>
    <col min="12038" max="12038" width="15.33203125" style="132" customWidth="1"/>
    <col min="12039" max="12288" width="10.77734375" style="132"/>
    <col min="12289" max="12289" width="14.21875" style="132" customWidth="1"/>
    <col min="12290" max="12293" width="18.21875" style="132" customWidth="1"/>
    <col min="12294" max="12294" width="15.33203125" style="132" customWidth="1"/>
    <col min="12295" max="12544" width="10.77734375" style="132"/>
    <col min="12545" max="12545" width="14.21875" style="132" customWidth="1"/>
    <col min="12546" max="12549" width="18.21875" style="132" customWidth="1"/>
    <col min="12550" max="12550" width="15.33203125" style="132" customWidth="1"/>
    <col min="12551" max="12800" width="10.77734375" style="132"/>
    <col min="12801" max="12801" width="14.21875" style="132" customWidth="1"/>
    <col min="12802" max="12805" width="18.21875" style="132" customWidth="1"/>
    <col min="12806" max="12806" width="15.33203125" style="132" customWidth="1"/>
    <col min="12807" max="13056" width="10.77734375" style="132"/>
    <col min="13057" max="13057" width="14.21875" style="132" customWidth="1"/>
    <col min="13058" max="13061" width="18.21875" style="132" customWidth="1"/>
    <col min="13062" max="13062" width="15.33203125" style="132" customWidth="1"/>
    <col min="13063" max="13312" width="10.77734375" style="132"/>
    <col min="13313" max="13313" width="14.21875" style="132" customWidth="1"/>
    <col min="13314" max="13317" width="18.21875" style="132" customWidth="1"/>
    <col min="13318" max="13318" width="15.33203125" style="132" customWidth="1"/>
    <col min="13319" max="13568" width="10.77734375" style="132"/>
    <col min="13569" max="13569" width="14.21875" style="132" customWidth="1"/>
    <col min="13570" max="13573" width="18.21875" style="132" customWidth="1"/>
    <col min="13574" max="13574" width="15.33203125" style="132" customWidth="1"/>
    <col min="13575" max="13824" width="10.77734375" style="132"/>
    <col min="13825" max="13825" width="14.21875" style="132" customWidth="1"/>
    <col min="13826" max="13829" width="18.21875" style="132" customWidth="1"/>
    <col min="13830" max="13830" width="15.33203125" style="132" customWidth="1"/>
    <col min="13831" max="14080" width="10.77734375" style="132"/>
    <col min="14081" max="14081" width="14.21875" style="132" customWidth="1"/>
    <col min="14082" max="14085" width="18.21875" style="132" customWidth="1"/>
    <col min="14086" max="14086" width="15.33203125" style="132" customWidth="1"/>
    <col min="14087" max="14336" width="10.77734375" style="132"/>
    <col min="14337" max="14337" width="14.21875" style="132" customWidth="1"/>
    <col min="14338" max="14341" width="18.21875" style="132" customWidth="1"/>
    <col min="14342" max="14342" width="15.33203125" style="132" customWidth="1"/>
    <col min="14343" max="14592" width="10.77734375" style="132"/>
    <col min="14593" max="14593" width="14.21875" style="132" customWidth="1"/>
    <col min="14594" max="14597" width="18.21875" style="132" customWidth="1"/>
    <col min="14598" max="14598" width="15.33203125" style="132" customWidth="1"/>
    <col min="14599" max="14848" width="10.77734375" style="132"/>
    <col min="14849" max="14849" width="14.21875" style="132" customWidth="1"/>
    <col min="14850" max="14853" width="18.21875" style="132" customWidth="1"/>
    <col min="14854" max="14854" width="15.33203125" style="132" customWidth="1"/>
    <col min="14855" max="15104" width="10.77734375" style="132"/>
    <col min="15105" max="15105" width="14.21875" style="132" customWidth="1"/>
    <col min="15106" max="15109" width="18.21875" style="132" customWidth="1"/>
    <col min="15110" max="15110" width="15.33203125" style="132" customWidth="1"/>
    <col min="15111" max="15360" width="10.77734375" style="132"/>
    <col min="15361" max="15361" width="14.21875" style="132" customWidth="1"/>
    <col min="15362" max="15365" width="18.21875" style="132" customWidth="1"/>
    <col min="15366" max="15366" width="15.33203125" style="132" customWidth="1"/>
    <col min="15367" max="15616" width="10.77734375" style="132"/>
    <col min="15617" max="15617" width="14.21875" style="132" customWidth="1"/>
    <col min="15618" max="15621" width="18.21875" style="132" customWidth="1"/>
    <col min="15622" max="15622" width="15.33203125" style="132" customWidth="1"/>
    <col min="15623" max="15872" width="10.77734375" style="132"/>
    <col min="15873" max="15873" width="14.21875" style="132" customWidth="1"/>
    <col min="15874" max="15877" width="18.21875" style="132" customWidth="1"/>
    <col min="15878" max="15878" width="15.33203125" style="132" customWidth="1"/>
    <col min="15879" max="16128" width="10.77734375" style="132"/>
    <col min="16129" max="16129" width="14.21875" style="132" customWidth="1"/>
    <col min="16130" max="16133" width="18.21875" style="132" customWidth="1"/>
    <col min="16134" max="16134" width="15.33203125" style="132" customWidth="1"/>
    <col min="16135" max="16384" width="10.77734375" style="132"/>
  </cols>
  <sheetData>
    <row r="1" spans="1:256" s="126" customFormat="1" ht="32.25" customHeight="1">
      <c r="A1" s="1804" t="s">
        <v>1509</v>
      </c>
      <c r="B1" s="1804"/>
      <c r="C1" s="1804"/>
      <c r="D1" s="1804"/>
      <c r="E1" s="1804"/>
      <c r="F1" s="1804"/>
      <c r="G1" s="1015"/>
    </row>
    <row r="2" spans="1:256" s="127" customFormat="1" ht="18" customHeight="1">
      <c r="A2" s="1016" t="s">
        <v>1510</v>
      </c>
      <c r="B2" s="1017"/>
      <c r="C2" s="1017"/>
      <c r="D2" s="1017"/>
      <c r="E2" s="1017"/>
      <c r="F2" s="1018" t="s">
        <v>232</v>
      </c>
      <c r="G2" s="1016"/>
    </row>
    <row r="3" spans="1:256" s="127" customFormat="1" ht="38.25" customHeight="1">
      <c r="A3" s="1809" t="s">
        <v>197</v>
      </c>
      <c r="B3" s="1019" t="s">
        <v>64</v>
      </c>
      <c r="C3" s="1020" t="s">
        <v>1511</v>
      </c>
      <c r="D3" s="1019" t="s">
        <v>1512</v>
      </c>
      <c r="E3" s="1019" t="s">
        <v>1513</v>
      </c>
      <c r="F3" s="1811" t="s">
        <v>1</v>
      </c>
      <c r="G3" s="1016"/>
    </row>
    <row r="4" spans="1:256" s="127" customFormat="1" ht="38.25" customHeight="1">
      <c r="A4" s="1810"/>
      <c r="B4" s="1021" t="s">
        <v>0</v>
      </c>
      <c r="C4" s="1022" t="s">
        <v>237</v>
      </c>
      <c r="D4" s="1021" t="s">
        <v>238</v>
      </c>
      <c r="E4" s="1021" t="s">
        <v>239</v>
      </c>
      <c r="F4" s="1812"/>
      <c r="G4" s="1016"/>
    </row>
    <row r="5" spans="1:256" s="128" customFormat="1" ht="30.75" customHeight="1">
      <c r="A5" s="1023" t="s">
        <v>20</v>
      </c>
      <c r="B5" s="1024">
        <v>157</v>
      </c>
      <c r="C5" s="1024">
        <v>157</v>
      </c>
      <c r="D5" s="1025" t="s">
        <v>4</v>
      </c>
      <c r="E5" s="1026" t="s">
        <v>4</v>
      </c>
      <c r="F5" s="1027" t="s">
        <v>20</v>
      </c>
      <c r="G5" s="1028"/>
    </row>
    <row r="6" spans="1:256" s="121" customFormat="1" ht="30.75" customHeight="1">
      <c r="A6" s="1023" t="s">
        <v>21</v>
      </c>
      <c r="B6" s="1024">
        <v>147</v>
      </c>
      <c r="C6" s="1024">
        <v>147</v>
      </c>
      <c r="D6" s="1025" t="s">
        <v>4</v>
      </c>
      <c r="E6" s="1026" t="s">
        <v>4</v>
      </c>
      <c r="F6" s="1027" t="s">
        <v>21</v>
      </c>
      <c r="G6" s="1028"/>
      <c r="H6" s="128"/>
    </row>
    <row r="7" spans="1:256" s="122" customFormat="1" ht="30.75" customHeight="1">
      <c r="A7" s="1004" t="s">
        <v>233</v>
      </c>
      <c r="B7" s="1005">
        <v>179</v>
      </c>
      <c r="C7" s="857">
        <v>179</v>
      </c>
      <c r="D7" s="1025" t="s">
        <v>49</v>
      </c>
      <c r="E7" s="1026" t="s">
        <v>49</v>
      </c>
      <c r="F7" s="1007" t="s">
        <v>233</v>
      </c>
      <c r="G7" s="1028"/>
      <c r="H7" s="128"/>
      <c r="I7" s="248"/>
      <c r="J7" s="248"/>
      <c r="K7" s="248"/>
      <c r="L7" s="248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9" customFormat="1" ht="24.95" customHeight="1">
      <c r="A8" s="1004" t="s">
        <v>40</v>
      </c>
      <c r="B8" s="1005">
        <v>116</v>
      </c>
      <c r="C8" s="857">
        <v>114</v>
      </c>
      <c r="D8" s="1025">
        <v>2</v>
      </c>
      <c r="E8" s="1026" t="s">
        <v>49</v>
      </c>
      <c r="F8" s="1007" t="s">
        <v>40</v>
      </c>
      <c r="G8" s="1029"/>
      <c r="H8" s="121"/>
      <c r="I8" s="10"/>
      <c r="J8" s="10"/>
      <c r="K8" s="10"/>
      <c r="L8" s="10"/>
    </row>
    <row r="9" spans="1:256" s="129" customFormat="1" ht="24.95" customHeight="1">
      <c r="A9" s="1004" t="s">
        <v>47</v>
      </c>
      <c r="B9" s="857">
        <v>154</v>
      </c>
      <c r="C9" s="857">
        <v>148</v>
      </c>
      <c r="D9" s="1025">
        <v>6</v>
      </c>
      <c r="E9" s="1025" t="s">
        <v>49</v>
      </c>
      <c r="F9" s="1007" t="s">
        <v>47</v>
      </c>
      <c r="G9" s="1029"/>
      <c r="H9" s="121"/>
      <c r="I9" s="130"/>
      <c r="J9" s="130"/>
      <c r="K9" s="130"/>
      <c r="L9" s="130"/>
    </row>
    <row r="10" spans="1:256" s="129" customFormat="1" ht="24.95" customHeight="1">
      <c r="A10" s="1030" t="s">
        <v>723</v>
      </c>
      <c r="B10" s="1008">
        <v>152</v>
      </c>
      <c r="C10" s="1008">
        <v>147</v>
      </c>
      <c r="D10" s="1031">
        <v>5</v>
      </c>
      <c r="E10" s="1031" t="s">
        <v>49</v>
      </c>
      <c r="F10" s="1009" t="s">
        <v>723</v>
      </c>
      <c r="G10" s="1029"/>
      <c r="H10" s="121"/>
      <c r="I10" s="130"/>
      <c r="J10" s="130"/>
      <c r="K10" s="130"/>
      <c r="L10" s="130"/>
    </row>
    <row r="11" spans="1:256" s="257" customFormat="1" ht="24.95" customHeight="1">
      <c r="A11" s="1032" t="s">
        <v>1126</v>
      </c>
      <c r="B11" s="1011">
        <v>121</v>
      </c>
      <c r="C11" s="1011">
        <v>117</v>
      </c>
      <c r="D11" s="1011">
        <v>4</v>
      </c>
      <c r="E11" s="1011">
        <v>0</v>
      </c>
      <c r="F11" s="1012" t="s">
        <v>1126</v>
      </c>
      <c r="G11" s="1033"/>
      <c r="H11" s="255"/>
      <c r="I11" s="256"/>
      <c r="J11" s="256"/>
      <c r="K11" s="256"/>
      <c r="L11" s="256"/>
    </row>
    <row r="12" spans="1:256" s="131" customFormat="1" ht="13.5">
      <c r="A12" s="301" t="s">
        <v>1514</v>
      </c>
      <c r="B12" s="301"/>
      <c r="C12" s="642"/>
      <c r="D12" s="406" t="s">
        <v>234</v>
      </c>
      <c r="E12" s="642"/>
      <c r="F12" s="406"/>
      <c r="G12" s="419"/>
      <c r="H12" s="9"/>
    </row>
    <row r="13" spans="1:256" s="131" customFormat="1" ht="16.5">
      <c r="A13" s="1813" t="s">
        <v>241</v>
      </c>
      <c r="B13" s="1813"/>
      <c r="C13" s="1813"/>
      <c r="D13" s="1035"/>
      <c r="E13" s="1035"/>
      <c r="F13" s="1036"/>
      <c r="G13" s="1034"/>
      <c r="H13" s="129"/>
    </row>
    <row r="14" spans="1:256" s="131" customFormat="1"/>
    <row r="15" spans="1:256" s="131" customFormat="1"/>
    <row r="16" spans="1:256" s="131" customFormat="1"/>
    <row r="17" s="131" customFormat="1"/>
    <row r="18" s="131" customFormat="1"/>
    <row r="19" s="131" customFormat="1"/>
    <row r="20" s="131" customFormat="1"/>
    <row r="21" s="131" customFormat="1"/>
    <row r="22" s="131" customFormat="1"/>
    <row r="23" s="131" customFormat="1"/>
    <row r="24" s="131" customFormat="1"/>
    <row r="25" s="131" customFormat="1"/>
    <row r="26" s="131" customFormat="1"/>
    <row r="27" s="131" customFormat="1"/>
    <row r="28" s="131" customFormat="1"/>
    <row r="29" s="131" customFormat="1"/>
    <row r="30" s="131" customFormat="1"/>
    <row r="31" s="131" customFormat="1"/>
    <row r="32" s="131" customFormat="1"/>
    <row r="33" s="131" customFormat="1"/>
    <row r="34" s="131" customFormat="1"/>
    <row r="35" s="131" customFormat="1"/>
    <row r="36" s="131" customFormat="1"/>
    <row r="37" s="131" customFormat="1"/>
    <row r="38" s="131" customFormat="1"/>
    <row r="39" s="131" customFormat="1"/>
    <row r="40" s="131" customFormat="1"/>
    <row r="41" s="131" customFormat="1"/>
    <row r="42" s="131" customFormat="1"/>
    <row r="43" s="131" customFormat="1"/>
    <row r="44" s="131" customFormat="1"/>
    <row r="45" s="131" customFormat="1"/>
    <row r="46" s="131" customFormat="1"/>
    <row r="47" s="131" customFormat="1"/>
    <row r="48" s="131" customFormat="1"/>
    <row r="49" s="131" customFormat="1"/>
    <row r="50" s="131" customFormat="1"/>
    <row r="51" s="131" customFormat="1"/>
    <row r="52" s="131" customFormat="1"/>
    <row r="53" s="131" customFormat="1"/>
    <row r="54" s="131" customFormat="1"/>
    <row r="55" s="131" customFormat="1"/>
    <row r="56" s="131" customFormat="1"/>
    <row r="57" s="131" customFormat="1"/>
    <row r="58" s="131" customFormat="1"/>
    <row r="59" s="131" customFormat="1"/>
    <row r="60" s="131" customFormat="1"/>
    <row r="61" s="131" customFormat="1"/>
    <row r="62" s="131" customFormat="1"/>
    <row r="63" s="131" customFormat="1"/>
    <row r="64" s="131" customFormat="1"/>
    <row r="65" s="131" customFormat="1"/>
    <row r="66" s="131" customFormat="1"/>
    <row r="67" s="131" customFormat="1"/>
    <row r="68" s="131" customFormat="1"/>
    <row r="69" s="131" customFormat="1"/>
    <row r="70" s="131" customFormat="1"/>
    <row r="71" s="131" customFormat="1"/>
    <row r="72" s="131" customFormat="1"/>
    <row r="73" s="131" customFormat="1"/>
    <row r="74" s="131" customFormat="1"/>
    <row r="75" s="131" customFormat="1"/>
    <row r="76" s="131" customFormat="1"/>
    <row r="77" s="131" customFormat="1"/>
    <row r="78" s="131" customFormat="1"/>
    <row r="79" s="131" customFormat="1"/>
    <row r="80" s="131" customFormat="1"/>
    <row r="81" spans="1:6" s="131" customFormat="1"/>
    <row r="82" spans="1:6" s="131" customFormat="1"/>
    <row r="83" spans="1:6" s="131" customFormat="1"/>
    <row r="84" spans="1:6" s="131" customFormat="1"/>
    <row r="85" spans="1:6" s="131" customFormat="1"/>
    <row r="86" spans="1:6" s="131" customFormat="1"/>
    <row r="87" spans="1:6" s="131" customFormat="1"/>
    <row r="88" spans="1:6" s="131" customFormat="1"/>
    <row r="89" spans="1:6" s="131" customFormat="1"/>
    <row r="90" spans="1:6" s="131" customFormat="1"/>
    <row r="91" spans="1:6" s="131" customFormat="1"/>
    <row r="92" spans="1:6">
      <c r="A92" s="131"/>
      <c r="B92" s="131"/>
      <c r="C92" s="131"/>
      <c r="D92" s="131"/>
      <c r="E92" s="131"/>
      <c r="F92" s="131"/>
    </row>
  </sheetData>
  <mergeCells count="4">
    <mergeCell ref="A1:F1"/>
    <mergeCell ref="A3:A4"/>
    <mergeCell ref="F3:F4"/>
    <mergeCell ref="A13:C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topLeftCell="A7" zoomScaleNormal="100" zoomScaleSheetLayoutView="100" workbookViewId="0">
      <selection activeCell="A13" sqref="A13:C13"/>
    </sheetView>
  </sheetViews>
  <sheetFormatPr defaultColWidth="8.77734375" defaultRowHeight="14.25"/>
  <cols>
    <col min="1" max="1" width="10.88671875" style="105" customWidth="1"/>
    <col min="2" max="7" width="19" style="105" customWidth="1"/>
    <col min="8" max="8" width="10.88671875" style="105" customWidth="1"/>
    <col min="9" max="16384" width="8.77734375" style="105"/>
  </cols>
  <sheetData>
    <row r="1" spans="1:8" ht="32.450000000000003" customHeight="1">
      <c r="A1" s="1584" t="s">
        <v>1610</v>
      </c>
      <c r="B1" s="1584"/>
      <c r="C1" s="1584"/>
      <c r="D1" s="1584"/>
      <c r="E1" s="1584" t="s">
        <v>1193</v>
      </c>
      <c r="F1" s="1584"/>
      <c r="G1" s="1584"/>
      <c r="H1" s="1584"/>
    </row>
    <row r="2" spans="1:8" ht="6.95" customHeight="1">
      <c r="A2" s="321"/>
      <c r="B2" s="321"/>
      <c r="C2" s="321"/>
      <c r="D2" s="321"/>
      <c r="E2" s="321"/>
      <c r="F2" s="321"/>
      <c r="G2" s="321"/>
      <c r="H2" s="321"/>
    </row>
    <row r="3" spans="1:8" s="32" customFormat="1" ht="21.2" customHeight="1">
      <c r="A3" s="324" t="s">
        <v>1194</v>
      </c>
      <c r="B3" s="998"/>
      <c r="C3" s="998"/>
      <c r="D3" s="998"/>
      <c r="E3" s="998"/>
      <c r="F3" s="998"/>
      <c r="G3" s="998"/>
      <c r="H3" s="977" t="s">
        <v>1195</v>
      </c>
    </row>
    <row r="4" spans="1:8" s="32" customFormat="1" ht="17.100000000000001" customHeight="1">
      <c r="A4" s="1701" t="s">
        <v>477</v>
      </c>
      <c r="B4" s="1436" t="s">
        <v>1196</v>
      </c>
      <c r="C4" s="388" t="s">
        <v>1197</v>
      </c>
      <c r="D4" s="1000" t="s">
        <v>1515</v>
      </c>
      <c r="E4" s="1037" t="s">
        <v>1198</v>
      </c>
      <c r="F4" s="1038" t="s">
        <v>1199</v>
      </c>
      <c r="G4" s="1435" t="s">
        <v>1200</v>
      </c>
      <c r="H4" s="1726" t="s">
        <v>482</v>
      </c>
    </row>
    <row r="5" spans="1:8" s="32" customFormat="1" ht="17.100000000000001" customHeight="1">
      <c r="A5" s="1702"/>
      <c r="B5" s="1428" t="s">
        <v>1201</v>
      </c>
      <c r="C5" s="392" t="s">
        <v>1202</v>
      </c>
      <c r="D5" s="393" t="s">
        <v>1203</v>
      </c>
      <c r="E5" s="1039" t="s">
        <v>1204</v>
      </c>
      <c r="F5" s="394" t="s">
        <v>1205</v>
      </c>
      <c r="G5" s="1426" t="s">
        <v>1206</v>
      </c>
      <c r="H5" s="1727"/>
    </row>
    <row r="6" spans="1:8" s="32" customFormat="1" ht="17.100000000000001" customHeight="1">
      <c r="A6" s="1703"/>
      <c r="B6" s="1429" t="s">
        <v>1207</v>
      </c>
      <c r="C6" s="396" t="s">
        <v>1208</v>
      </c>
      <c r="D6" s="397" t="s">
        <v>1209</v>
      </c>
      <c r="E6" s="1040" t="s">
        <v>1210</v>
      </c>
      <c r="F6" s="398" t="s">
        <v>1211</v>
      </c>
      <c r="G6" s="1427" t="s">
        <v>1212</v>
      </c>
      <c r="H6" s="1728"/>
    </row>
    <row r="7" spans="1:8" s="153" customFormat="1" ht="83.65" customHeight="1">
      <c r="A7" s="1514">
        <v>2017</v>
      </c>
      <c r="B7" s="1041">
        <v>1</v>
      </c>
      <c r="C7" s="1041">
        <v>0</v>
      </c>
      <c r="D7" s="1041">
        <v>0</v>
      </c>
      <c r="E7" s="1041">
        <v>0</v>
      </c>
      <c r="F7" s="1041">
        <v>0</v>
      </c>
      <c r="G7" s="1041">
        <v>0</v>
      </c>
      <c r="H7" s="1515">
        <v>2017</v>
      </c>
    </row>
    <row r="8" spans="1:8" s="32" customFormat="1" ht="83.65" customHeight="1">
      <c r="A8" s="1460">
        <v>2018</v>
      </c>
      <c r="B8" s="1042">
        <v>1</v>
      </c>
      <c r="C8" s="1042">
        <v>0</v>
      </c>
      <c r="D8" s="1042">
        <v>0</v>
      </c>
      <c r="E8" s="1042">
        <v>0</v>
      </c>
      <c r="F8" s="1042">
        <v>0</v>
      </c>
      <c r="G8" s="1042">
        <v>0</v>
      </c>
      <c r="H8" s="1357">
        <v>2018</v>
      </c>
    </row>
    <row r="9" spans="1:8" s="153" customFormat="1" ht="83.65" customHeight="1">
      <c r="A9" s="1445">
        <v>2019</v>
      </c>
      <c r="B9" s="1043">
        <v>1</v>
      </c>
      <c r="C9" s="1042">
        <v>0</v>
      </c>
      <c r="D9" s="1042">
        <v>0</v>
      </c>
      <c r="E9" s="1042">
        <v>0</v>
      </c>
      <c r="F9" s="1042">
        <v>0</v>
      </c>
      <c r="G9" s="1042">
        <v>0</v>
      </c>
      <c r="H9" s="1447">
        <v>2019</v>
      </c>
    </row>
    <row r="10" spans="1:8" s="32" customFormat="1" ht="83.65" customHeight="1">
      <c r="A10" s="1460" t="s">
        <v>308</v>
      </c>
      <c r="B10" s="1042">
        <v>1</v>
      </c>
      <c r="C10" s="1042">
        <v>0</v>
      </c>
      <c r="D10" s="1042">
        <v>0</v>
      </c>
      <c r="E10" s="1042">
        <v>0</v>
      </c>
      <c r="F10" s="1042">
        <v>0</v>
      </c>
      <c r="G10" s="1042">
        <v>0</v>
      </c>
      <c r="H10" s="1357" t="s">
        <v>497</v>
      </c>
    </row>
    <row r="11" spans="1:8" s="32" customFormat="1" ht="83.65" customHeight="1">
      <c r="A11" s="1461" t="s">
        <v>310</v>
      </c>
      <c r="B11" s="1044">
        <v>0</v>
      </c>
      <c r="C11" s="1044">
        <v>0</v>
      </c>
      <c r="D11" s="1044">
        <v>0</v>
      </c>
      <c r="E11" s="1044">
        <v>0</v>
      </c>
      <c r="F11" s="1044">
        <v>0</v>
      </c>
      <c r="G11" s="1044">
        <v>0</v>
      </c>
      <c r="H11" s="1360" t="s">
        <v>357</v>
      </c>
    </row>
    <row r="12" spans="1:8" s="32" customFormat="1" ht="5.65" customHeight="1">
      <c r="A12" s="994"/>
      <c r="B12" s="1045"/>
      <c r="C12" s="1045"/>
      <c r="D12" s="1045"/>
      <c r="E12" s="1045"/>
      <c r="F12" s="1045"/>
      <c r="G12" s="1045"/>
      <c r="H12" s="994"/>
    </row>
    <row r="13" spans="1:8" ht="14.1" customHeight="1">
      <c r="A13" s="1679" t="s">
        <v>1611</v>
      </c>
      <c r="B13" s="1679"/>
      <c r="C13" s="1679"/>
      <c r="D13" s="995"/>
      <c r="E13" s="667"/>
      <c r="F13" s="667"/>
      <c r="G13" s="1782"/>
      <c r="H13" s="1782"/>
    </row>
    <row r="14" spans="1:8" ht="14.1" customHeight="1">
      <c r="A14" s="1570" t="s">
        <v>1516</v>
      </c>
      <c r="B14" s="1570"/>
      <c r="C14" s="1570"/>
      <c r="D14" s="1570"/>
      <c r="E14" s="301"/>
      <c r="F14" s="301"/>
      <c r="G14" s="301"/>
      <c r="H14" s="301"/>
    </row>
    <row r="15" spans="1:8" ht="14.1" customHeight="1">
      <c r="A15" s="408" t="s">
        <v>1281</v>
      </c>
      <c r="B15" s="1046"/>
      <c r="C15" s="1046"/>
      <c r="D15" s="1046"/>
      <c r="E15" s="322"/>
      <c r="F15" s="322"/>
      <c r="G15" s="322"/>
      <c r="H15" s="322"/>
    </row>
    <row r="16" spans="1:8" ht="14.1" customHeight="1"/>
    <row r="17" ht="14.1" customHeight="1"/>
  </sheetData>
  <mergeCells count="7">
    <mergeCell ref="A14:D14"/>
    <mergeCell ref="A1:D1"/>
    <mergeCell ref="E1:H1"/>
    <mergeCell ref="A4:A6"/>
    <mergeCell ref="H4:H6"/>
    <mergeCell ref="A13:C13"/>
    <mergeCell ref="G13:H13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&amp;L6 농림수산업</oddHeader>
    <oddFooter>&amp;C&amp;P</oddFooter>
    <evenHeader>&amp;RAGRICULTURE, FORESTRY AND FISHERY</evenHeader>
    <evenFooter>&amp;C&amp;P</even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5" zoomScaleNormal="85" workbookViewId="0">
      <selection activeCell="A16" sqref="A16:C16"/>
    </sheetView>
  </sheetViews>
  <sheetFormatPr defaultColWidth="10.77734375" defaultRowHeight="14.25"/>
  <cols>
    <col min="1" max="1" width="10.21875" style="111" customWidth="1"/>
    <col min="2" max="3" width="8.88671875" style="111" customWidth="1"/>
    <col min="4" max="15" width="7.88671875" style="111" customWidth="1"/>
    <col min="16" max="16" width="14.44140625" style="111" customWidth="1"/>
    <col min="17" max="256" width="10.77734375" style="112"/>
    <col min="257" max="257" width="10.21875" style="112" customWidth="1"/>
    <col min="258" max="259" width="8.88671875" style="112" customWidth="1"/>
    <col min="260" max="271" width="7.88671875" style="112" customWidth="1"/>
    <col min="272" max="272" width="14.44140625" style="112" customWidth="1"/>
    <col min="273" max="512" width="10.77734375" style="112"/>
    <col min="513" max="513" width="10.21875" style="112" customWidth="1"/>
    <col min="514" max="515" width="8.88671875" style="112" customWidth="1"/>
    <col min="516" max="527" width="7.88671875" style="112" customWidth="1"/>
    <col min="528" max="528" width="14.44140625" style="112" customWidth="1"/>
    <col min="529" max="768" width="10.77734375" style="112"/>
    <col min="769" max="769" width="10.21875" style="112" customWidth="1"/>
    <col min="770" max="771" width="8.88671875" style="112" customWidth="1"/>
    <col min="772" max="783" width="7.88671875" style="112" customWidth="1"/>
    <col min="784" max="784" width="14.44140625" style="112" customWidth="1"/>
    <col min="785" max="1024" width="10.77734375" style="112"/>
    <col min="1025" max="1025" width="10.21875" style="112" customWidth="1"/>
    <col min="1026" max="1027" width="8.88671875" style="112" customWidth="1"/>
    <col min="1028" max="1039" width="7.88671875" style="112" customWidth="1"/>
    <col min="1040" max="1040" width="14.44140625" style="112" customWidth="1"/>
    <col min="1041" max="1280" width="10.77734375" style="112"/>
    <col min="1281" max="1281" width="10.21875" style="112" customWidth="1"/>
    <col min="1282" max="1283" width="8.88671875" style="112" customWidth="1"/>
    <col min="1284" max="1295" width="7.88671875" style="112" customWidth="1"/>
    <col min="1296" max="1296" width="14.44140625" style="112" customWidth="1"/>
    <col min="1297" max="1536" width="10.77734375" style="112"/>
    <col min="1537" max="1537" width="10.21875" style="112" customWidth="1"/>
    <col min="1538" max="1539" width="8.88671875" style="112" customWidth="1"/>
    <col min="1540" max="1551" width="7.88671875" style="112" customWidth="1"/>
    <col min="1552" max="1552" width="14.44140625" style="112" customWidth="1"/>
    <col min="1553" max="1792" width="10.77734375" style="112"/>
    <col min="1793" max="1793" width="10.21875" style="112" customWidth="1"/>
    <col min="1794" max="1795" width="8.88671875" style="112" customWidth="1"/>
    <col min="1796" max="1807" width="7.88671875" style="112" customWidth="1"/>
    <col min="1808" max="1808" width="14.44140625" style="112" customWidth="1"/>
    <col min="1809" max="2048" width="10.77734375" style="112"/>
    <col min="2049" max="2049" width="10.21875" style="112" customWidth="1"/>
    <col min="2050" max="2051" width="8.88671875" style="112" customWidth="1"/>
    <col min="2052" max="2063" width="7.88671875" style="112" customWidth="1"/>
    <col min="2064" max="2064" width="14.44140625" style="112" customWidth="1"/>
    <col min="2065" max="2304" width="10.77734375" style="112"/>
    <col min="2305" max="2305" width="10.21875" style="112" customWidth="1"/>
    <col min="2306" max="2307" width="8.88671875" style="112" customWidth="1"/>
    <col min="2308" max="2319" width="7.88671875" style="112" customWidth="1"/>
    <col min="2320" max="2320" width="14.44140625" style="112" customWidth="1"/>
    <col min="2321" max="2560" width="10.77734375" style="112"/>
    <col min="2561" max="2561" width="10.21875" style="112" customWidth="1"/>
    <col min="2562" max="2563" width="8.88671875" style="112" customWidth="1"/>
    <col min="2564" max="2575" width="7.88671875" style="112" customWidth="1"/>
    <col min="2576" max="2576" width="14.44140625" style="112" customWidth="1"/>
    <col min="2577" max="2816" width="10.77734375" style="112"/>
    <col min="2817" max="2817" width="10.21875" style="112" customWidth="1"/>
    <col min="2818" max="2819" width="8.88671875" style="112" customWidth="1"/>
    <col min="2820" max="2831" width="7.88671875" style="112" customWidth="1"/>
    <col min="2832" max="2832" width="14.44140625" style="112" customWidth="1"/>
    <col min="2833" max="3072" width="10.77734375" style="112"/>
    <col min="3073" max="3073" width="10.21875" style="112" customWidth="1"/>
    <col min="3074" max="3075" width="8.88671875" style="112" customWidth="1"/>
    <col min="3076" max="3087" width="7.88671875" style="112" customWidth="1"/>
    <col min="3088" max="3088" width="14.44140625" style="112" customWidth="1"/>
    <col min="3089" max="3328" width="10.77734375" style="112"/>
    <col min="3329" max="3329" width="10.21875" style="112" customWidth="1"/>
    <col min="3330" max="3331" width="8.88671875" style="112" customWidth="1"/>
    <col min="3332" max="3343" width="7.88671875" style="112" customWidth="1"/>
    <col min="3344" max="3344" width="14.44140625" style="112" customWidth="1"/>
    <col min="3345" max="3584" width="10.77734375" style="112"/>
    <col min="3585" max="3585" width="10.21875" style="112" customWidth="1"/>
    <col min="3586" max="3587" width="8.88671875" style="112" customWidth="1"/>
    <col min="3588" max="3599" width="7.88671875" style="112" customWidth="1"/>
    <col min="3600" max="3600" width="14.44140625" style="112" customWidth="1"/>
    <col min="3601" max="3840" width="10.77734375" style="112"/>
    <col min="3841" max="3841" width="10.21875" style="112" customWidth="1"/>
    <col min="3842" max="3843" width="8.88671875" style="112" customWidth="1"/>
    <col min="3844" max="3855" width="7.88671875" style="112" customWidth="1"/>
    <col min="3856" max="3856" width="14.44140625" style="112" customWidth="1"/>
    <col min="3857" max="4096" width="10.77734375" style="112"/>
    <col min="4097" max="4097" width="10.21875" style="112" customWidth="1"/>
    <col min="4098" max="4099" width="8.88671875" style="112" customWidth="1"/>
    <col min="4100" max="4111" width="7.88671875" style="112" customWidth="1"/>
    <col min="4112" max="4112" width="14.44140625" style="112" customWidth="1"/>
    <col min="4113" max="4352" width="10.77734375" style="112"/>
    <col min="4353" max="4353" width="10.21875" style="112" customWidth="1"/>
    <col min="4354" max="4355" width="8.88671875" style="112" customWidth="1"/>
    <col min="4356" max="4367" width="7.88671875" style="112" customWidth="1"/>
    <col min="4368" max="4368" width="14.44140625" style="112" customWidth="1"/>
    <col min="4369" max="4608" width="10.77734375" style="112"/>
    <col min="4609" max="4609" width="10.21875" style="112" customWidth="1"/>
    <col min="4610" max="4611" width="8.88671875" style="112" customWidth="1"/>
    <col min="4612" max="4623" width="7.88671875" style="112" customWidth="1"/>
    <col min="4624" max="4624" width="14.44140625" style="112" customWidth="1"/>
    <col min="4625" max="4864" width="10.77734375" style="112"/>
    <col min="4865" max="4865" width="10.21875" style="112" customWidth="1"/>
    <col min="4866" max="4867" width="8.88671875" style="112" customWidth="1"/>
    <col min="4868" max="4879" width="7.88671875" style="112" customWidth="1"/>
    <col min="4880" max="4880" width="14.44140625" style="112" customWidth="1"/>
    <col min="4881" max="5120" width="10.77734375" style="112"/>
    <col min="5121" max="5121" width="10.21875" style="112" customWidth="1"/>
    <col min="5122" max="5123" width="8.88671875" style="112" customWidth="1"/>
    <col min="5124" max="5135" width="7.88671875" style="112" customWidth="1"/>
    <col min="5136" max="5136" width="14.44140625" style="112" customWidth="1"/>
    <col min="5137" max="5376" width="10.77734375" style="112"/>
    <col min="5377" max="5377" width="10.21875" style="112" customWidth="1"/>
    <col min="5378" max="5379" width="8.88671875" style="112" customWidth="1"/>
    <col min="5380" max="5391" width="7.88671875" style="112" customWidth="1"/>
    <col min="5392" max="5392" width="14.44140625" style="112" customWidth="1"/>
    <col min="5393" max="5632" width="10.77734375" style="112"/>
    <col min="5633" max="5633" width="10.21875" style="112" customWidth="1"/>
    <col min="5634" max="5635" width="8.88671875" style="112" customWidth="1"/>
    <col min="5636" max="5647" width="7.88671875" style="112" customWidth="1"/>
    <col min="5648" max="5648" width="14.44140625" style="112" customWidth="1"/>
    <col min="5649" max="5888" width="10.77734375" style="112"/>
    <col min="5889" max="5889" width="10.21875" style="112" customWidth="1"/>
    <col min="5890" max="5891" width="8.88671875" style="112" customWidth="1"/>
    <col min="5892" max="5903" width="7.88671875" style="112" customWidth="1"/>
    <col min="5904" max="5904" width="14.44140625" style="112" customWidth="1"/>
    <col min="5905" max="6144" width="10.77734375" style="112"/>
    <col min="6145" max="6145" width="10.21875" style="112" customWidth="1"/>
    <col min="6146" max="6147" width="8.88671875" style="112" customWidth="1"/>
    <col min="6148" max="6159" width="7.88671875" style="112" customWidth="1"/>
    <col min="6160" max="6160" width="14.44140625" style="112" customWidth="1"/>
    <col min="6161" max="6400" width="10.77734375" style="112"/>
    <col min="6401" max="6401" width="10.21875" style="112" customWidth="1"/>
    <col min="6402" max="6403" width="8.88671875" style="112" customWidth="1"/>
    <col min="6404" max="6415" width="7.88671875" style="112" customWidth="1"/>
    <col min="6416" max="6416" width="14.44140625" style="112" customWidth="1"/>
    <col min="6417" max="6656" width="10.77734375" style="112"/>
    <col min="6657" max="6657" width="10.21875" style="112" customWidth="1"/>
    <col min="6658" max="6659" width="8.88671875" style="112" customWidth="1"/>
    <col min="6660" max="6671" width="7.88671875" style="112" customWidth="1"/>
    <col min="6672" max="6672" width="14.44140625" style="112" customWidth="1"/>
    <col min="6673" max="6912" width="10.77734375" style="112"/>
    <col min="6913" max="6913" width="10.21875" style="112" customWidth="1"/>
    <col min="6914" max="6915" width="8.88671875" style="112" customWidth="1"/>
    <col min="6916" max="6927" width="7.88671875" style="112" customWidth="1"/>
    <col min="6928" max="6928" width="14.44140625" style="112" customWidth="1"/>
    <col min="6929" max="7168" width="10.77734375" style="112"/>
    <col min="7169" max="7169" width="10.21875" style="112" customWidth="1"/>
    <col min="7170" max="7171" width="8.88671875" style="112" customWidth="1"/>
    <col min="7172" max="7183" width="7.88671875" style="112" customWidth="1"/>
    <col min="7184" max="7184" width="14.44140625" style="112" customWidth="1"/>
    <col min="7185" max="7424" width="10.77734375" style="112"/>
    <col min="7425" max="7425" width="10.21875" style="112" customWidth="1"/>
    <col min="7426" max="7427" width="8.88671875" style="112" customWidth="1"/>
    <col min="7428" max="7439" width="7.88671875" style="112" customWidth="1"/>
    <col min="7440" max="7440" width="14.44140625" style="112" customWidth="1"/>
    <col min="7441" max="7680" width="10.77734375" style="112"/>
    <col min="7681" max="7681" width="10.21875" style="112" customWidth="1"/>
    <col min="7682" max="7683" width="8.88671875" style="112" customWidth="1"/>
    <col min="7684" max="7695" width="7.88671875" style="112" customWidth="1"/>
    <col min="7696" max="7696" width="14.44140625" style="112" customWidth="1"/>
    <col min="7697" max="7936" width="10.77734375" style="112"/>
    <col min="7937" max="7937" width="10.21875" style="112" customWidth="1"/>
    <col min="7938" max="7939" width="8.88671875" style="112" customWidth="1"/>
    <col min="7940" max="7951" width="7.88671875" style="112" customWidth="1"/>
    <col min="7952" max="7952" width="14.44140625" style="112" customWidth="1"/>
    <col min="7953" max="8192" width="10.77734375" style="112"/>
    <col min="8193" max="8193" width="10.21875" style="112" customWidth="1"/>
    <col min="8194" max="8195" width="8.88671875" style="112" customWidth="1"/>
    <col min="8196" max="8207" width="7.88671875" style="112" customWidth="1"/>
    <col min="8208" max="8208" width="14.44140625" style="112" customWidth="1"/>
    <col min="8209" max="8448" width="10.77734375" style="112"/>
    <col min="8449" max="8449" width="10.21875" style="112" customWidth="1"/>
    <col min="8450" max="8451" width="8.88671875" style="112" customWidth="1"/>
    <col min="8452" max="8463" width="7.88671875" style="112" customWidth="1"/>
    <col min="8464" max="8464" width="14.44140625" style="112" customWidth="1"/>
    <col min="8465" max="8704" width="10.77734375" style="112"/>
    <col min="8705" max="8705" width="10.21875" style="112" customWidth="1"/>
    <col min="8706" max="8707" width="8.88671875" style="112" customWidth="1"/>
    <col min="8708" max="8719" width="7.88671875" style="112" customWidth="1"/>
    <col min="8720" max="8720" width="14.44140625" style="112" customWidth="1"/>
    <col min="8721" max="8960" width="10.77734375" style="112"/>
    <col min="8961" max="8961" width="10.21875" style="112" customWidth="1"/>
    <col min="8962" max="8963" width="8.88671875" style="112" customWidth="1"/>
    <col min="8964" max="8975" width="7.88671875" style="112" customWidth="1"/>
    <col min="8976" max="8976" width="14.44140625" style="112" customWidth="1"/>
    <col min="8977" max="9216" width="10.77734375" style="112"/>
    <col min="9217" max="9217" width="10.21875" style="112" customWidth="1"/>
    <col min="9218" max="9219" width="8.88671875" style="112" customWidth="1"/>
    <col min="9220" max="9231" width="7.88671875" style="112" customWidth="1"/>
    <col min="9232" max="9232" width="14.44140625" style="112" customWidth="1"/>
    <col min="9233" max="9472" width="10.77734375" style="112"/>
    <col min="9473" max="9473" width="10.21875" style="112" customWidth="1"/>
    <col min="9474" max="9475" width="8.88671875" style="112" customWidth="1"/>
    <col min="9476" max="9487" width="7.88671875" style="112" customWidth="1"/>
    <col min="9488" max="9488" width="14.44140625" style="112" customWidth="1"/>
    <col min="9489" max="9728" width="10.77734375" style="112"/>
    <col min="9729" max="9729" width="10.21875" style="112" customWidth="1"/>
    <col min="9730" max="9731" width="8.88671875" style="112" customWidth="1"/>
    <col min="9732" max="9743" width="7.88671875" style="112" customWidth="1"/>
    <col min="9744" max="9744" width="14.44140625" style="112" customWidth="1"/>
    <col min="9745" max="9984" width="10.77734375" style="112"/>
    <col min="9985" max="9985" width="10.21875" style="112" customWidth="1"/>
    <col min="9986" max="9987" width="8.88671875" style="112" customWidth="1"/>
    <col min="9988" max="9999" width="7.88671875" style="112" customWidth="1"/>
    <col min="10000" max="10000" width="14.44140625" style="112" customWidth="1"/>
    <col min="10001" max="10240" width="10.77734375" style="112"/>
    <col min="10241" max="10241" width="10.21875" style="112" customWidth="1"/>
    <col min="10242" max="10243" width="8.88671875" style="112" customWidth="1"/>
    <col min="10244" max="10255" width="7.88671875" style="112" customWidth="1"/>
    <col min="10256" max="10256" width="14.44140625" style="112" customWidth="1"/>
    <col min="10257" max="10496" width="10.77734375" style="112"/>
    <col min="10497" max="10497" width="10.21875" style="112" customWidth="1"/>
    <col min="10498" max="10499" width="8.88671875" style="112" customWidth="1"/>
    <col min="10500" max="10511" width="7.88671875" style="112" customWidth="1"/>
    <col min="10512" max="10512" width="14.44140625" style="112" customWidth="1"/>
    <col min="10513" max="10752" width="10.77734375" style="112"/>
    <col min="10753" max="10753" width="10.21875" style="112" customWidth="1"/>
    <col min="10754" max="10755" width="8.88671875" style="112" customWidth="1"/>
    <col min="10756" max="10767" width="7.88671875" style="112" customWidth="1"/>
    <col min="10768" max="10768" width="14.44140625" style="112" customWidth="1"/>
    <col min="10769" max="11008" width="10.77734375" style="112"/>
    <col min="11009" max="11009" width="10.21875" style="112" customWidth="1"/>
    <col min="11010" max="11011" width="8.88671875" style="112" customWidth="1"/>
    <col min="11012" max="11023" width="7.88671875" style="112" customWidth="1"/>
    <col min="11024" max="11024" width="14.44140625" style="112" customWidth="1"/>
    <col min="11025" max="11264" width="10.77734375" style="112"/>
    <col min="11265" max="11265" width="10.21875" style="112" customWidth="1"/>
    <col min="11266" max="11267" width="8.88671875" style="112" customWidth="1"/>
    <col min="11268" max="11279" width="7.88671875" style="112" customWidth="1"/>
    <col min="11280" max="11280" width="14.44140625" style="112" customWidth="1"/>
    <col min="11281" max="11520" width="10.77734375" style="112"/>
    <col min="11521" max="11521" width="10.21875" style="112" customWidth="1"/>
    <col min="11522" max="11523" width="8.88671875" style="112" customWidth="1"/>
    <col min="11524" max="11535" width="7.88671875" style="112" customWidth="1"/>
    <col min="11536" max="11536" width="14.44140625" style="112" customWidth="1"/>
    <col min="11537" max="11776" width="10.77734375" style="112"/>
    <col min="11777" max="11777" width="10.21875" style="112" customWidth="1"/>
    <col min="11778" max="11779" width="8.88671875" style="112" customWidth="1"/>
    <col min="11780" max="11791" width="7.88671875" style="112" customWidth="1"/>
    <col min="11792" max="11792" width="14.44140625" style="112" customWidth="1"/>
    <col min="11793" max="12032" width="10.77734375" style="112"/>
    <col min="12033" max="12033" width="10.21875" style="112" customWidth="1"/>
    <col min="12034" max="12035" width="8.88671875" style="112" customWidth="1"/>
    <col min="12036" max="12047" width="7.88671875" style="112" customWidth="1"/>
    <col min="12048" max="12048" width="14.44140625" style="112" customWidth="1"/>
    <col min="12049" max="12288" width="10.77734375" style="112"/>
    <col min="12289" max="12289" width="10.21875" style="112" customWidth="1"/>
    <col min="12290" max="12291" width="8.88671875" style="112" customWidth="1"/>
    <col min="12292" max="12303" width="7.88671875" style="112" customWidth="1"/>
    <col min="12304" max="12304" width="14.44140625" style="112" customWidth="1"/>
    <col min="12305" max="12544" width="10.77734375" style="112"/>
    <col min="12545" max="12545" width="10.21875" style="112" customWidth="1"/>
    <col min="12546" max="12547" width="8.88671875" style="112" customWidth="1"/>
    <col min="12548" max="12559" width="7.88671875" style="112" customWidth="1"/>
    <col min="12560" max="12560" width="14.44140625" style="112" customWidth="1"/>
    <col min="12561" max="12800" width="10.77734375" style="112"/>
    <col min="12801" max="12801" width="10.21875" style="112" customWidth="1"/>
    <col min="12802" max="12803" width="8.88671875" style="112" customWidth="1"/>
    <col min="12804" max="12815" width="7.88671875" style="112" customWidth="1"/>
    <col min="12816" max="12816" width="14.44140625" style="112" customWidth="1"/>
    <col min="12817" max="13056" width="10.77734375" style="112"/>
    <col min="13057" max="13057" width="10.21875" style="112" customWidth="1"/>
    <col min="13058" max="13059" width="8.88671875" style="112" customWidth="1"/>
    <col min="13060" max="13071" width="7.88671875" style="112" customWidth="1"/>
    <col min="13072" max="13072" width="14.44140625" style="112" customWidth="1"/>
    <col min="13073" max="13312" width="10.77734375" style="112"/>
    <col min="13313" max="13313" width="10.21875" style="112" customWidth="1"/>
    <col min="13314" max="13315" width="8.88671875" style="112" customWidth="1"/>
    <col min="13316" max="13327" width="7.88671875" style="112" customWidth="1"/>
    <col min="13328" max="13328" width="14.44140625" style="112" customWidth="1"/>
    <col min="13329" max="13568" width="10.77734375" style="112"/>
    <col min="13569" max="13569" width="10.21875" style="112" customWidth="1"/>
    <col min="13570" max="13571" width="8.88671875" style="112" customWidth="1"/>
    <col min="13572" max="13583" width="7.88671875" style="112" customWidth="1"/>
    <col min="13584" max="13584" width="14.44140625" style="112" customWidth="1"/>
    <col min="13585" max="13824" width="10.77734375" style="112"/>
    <col min="13825" max="13825" width="10.21875" style="112" customWidth="1"/>
    <col min="13826" max="13827" width="8.88671875" style="112" customWidth="1"/>
    <col min="13828" max="13839" width="7.88671875" style="112" customWidth="1"/>
    <col min="13840" max="13840" width="14.44140625" style="112" customWidth="1"/>
    <col min="13841" max="14080" width="10.77734375" style="112"/>
    <col min="14081" max="14081" width="10.21875" style="112" customWidth="1"/>
    <col min="14082" max="14083" width="8.88671875" style="112" customWidth="1"/>
    <col min="14084" max="14095" width="7.88671875" style="112" customWidth="1"/>
    <col min="14096" max="14096" width="14.44140625" style="112" customWidth="1"/>
    <col min="14097" max="14336" width="10.77734375" style="112"/>
    <col min="14337" max="14337" width="10.21875" style="112" customWidth="1"/>
    <col min="14338" max="14339" width="8.88671875" style="112" customWidth="1"/>
    <col min="14340" max="14351" width="7.88671875" style="112" customWidth="1"/>
    <col min="14352" max="14352" width="14.44140625" style="112" customWidth="1"/>
    <col min="14353" max="14592" width="10.77734375" style="112"/>
    <col min="14593" max="14593" width="10.21875" style="112" customWidth="1"/>
    <col min="14594" max="14595" width="8.88671875" style="112" customWidth="1"/>
    <col min="14596" max="14607" width="7.88671875" style="112" customWidth="1"/>
    <col min="14608" max="14608" width="14.44140625" style="112" customWidth="1"/>
    <col min="14609" max="14848" width="10.77734375" style="112"/>
    <col min="14849" max="14849" width="10.21875" style="112" customWidth="1"/>
    <col min="14850" max="14851" width="8.88671875" style="112" customWidth="1"/>
    <col min="14852" max="14863" width="7.88671875" style="112" customWidth="1"/>
    <col min="14864" max="14864" width="14.44140625" style="112" customWidth="1"/>
    <col min="14865" max="15104" width="10.77734375" style="112"/>
    <col min="15105" max="15105" width="10.21875" style="112" customWidth="1"/>
    <col min="15106" max="15107" width="8.88671875" style="112" customWidth="1"/>
    <col min="15108" max="15119" width="7.88671875" style="112" customWidth="1"/>
    <col min="15120" max="15120" width="14.44140625" style="112" customWidth="1"/>
    <col min="15121" max="15360" width="10.77734375" style="112"/>
    <col min="15361" max="15361" width="10.21875" style="112" customWidth="1"/>
    <col min="15362" max="15363" width="8.88671875" style="112" customWidth="1"/>
    <col min="15364" max="15375" width="7.88671875" style="112" customWidth="1"/>
    <col min="15376" max="15376" width="14.44140625" style="112" customWidth="1"/>
    <col min="15377" max="15616" width="10.77734375" style="112"/>
    <col min="15617" max="15617" width="10.21875" style="112" customWidth="1"/>
    <col min="15618" max="15619" width="8.88671875" style="112" customWidth="1"/>
    <col min="15620" max="15631" width="7.88671875" style="112" customWidth="1"/>
    <col min="15632" max="15632" width="14.44140625" style="112" customWidth="1"/>
    <col min="15633" max="15872" width="10.77734375" style="112"/>
    <col min="15873" max="15873" width="10.21875" style="112" customWidth="1"/>
    <col min="15874" max="15875" width="8.88671875" style="112" customWidth="1"/>
    <col min="15876" max="15887" width="7.88671875" style="112" customWidth="1"/>
    <col min="15888" max="15888" width="14.44140625" style="112" customWidth="1"/>
    <col min="15889" max="16128" width="10.77734375" style="112"/>
    <col min="16129" max="16129" width="10.21875" style="112" customWidth="1"/>
    <col min="16130" max="16131" width="8.88671875" style="112" customWidth="1"/>
    <col min="16132" max="16143" width="7.88671875" style="112" customWidth="1"/>
    <col min="16144" max="16144" width="14.44140625" style="112" customWidth="1"/>
    <col min="16145" max="16384" width="10.77734375" style="112"/>
  </cols>
  <sheetData>
    <row r="1" spans="1:16" s="106" customFormat="1" ht="32.25" customHeight="1">
      <c r="A1" s="1794" t="s">
        <v>1517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  <c r="O1" s="1794"/>
      <c r="P1" s="1794"/>
    </row>
    <row r="2" spans="1:16" s="107" customFormat="1" ht="18" customHeight="1">
      <c r="A2" s="323" t="s">
        <v>1213</v>
      </c>
      <c r="B2" s="323"/>
      <c r="C2" s="998"/>
      <c r="D2" s="998"/>
      <c r="E2" s="998"/>
      <c r="F2" s="998"/>
      <c r="G2" s="998"/>
      <c r="H2" s="999"/>
      <c r="I2" s="999"/>
      <c r="J2" s="999"/>
      <c r="K2" s="999"/>
      <c r="L2" s="999"/>
      <c r="M2" s="999"/>
      <c r="N2" s="325"/>
      <c r="O2" s="1613" t="s">
        <v>1214</v>
      </c>
      <c r="P2" s="1613"/>
    </row>
    <row r="3" spans="1:16" s="107" customFormat="1" ht="28.5" customHeight="1">
      <c r="A3" s="1701" t="s">
        <v>477</v>
      </c>
      <c r="B3" s="1704" t="s">
        <v>518</v>
      </c>
      <c r="C3" s="1705"/>
      <c r="D3" s="1705" t="s">
        <v>1215</v>
      </c>
      <c r="E3" s="1705"/>
      <c r="F3" s="1705" t="s">
        <v>1216</v>
      </c>
      <c r="G3" s="1708"/>
      <c r="H3" s="1704" t="s">
        <v>1217</v>
      </c>
      <c r="I3" s="1705"/>
      <c r="J3" s="1705" t="s">
        <v>1218</v>
      </c>
      <c r="K3" s="1705"/>
      <c r="L3" s="1705" t="s">
        <v>1219</v>
      </c>
      <c r="M3" s="1705"/>
      <c r="N3" s="1705" t="s">
        <v>415</v>
      </c>
      <c r="O3" s="1708"/>
      <c r="P3" s="1726" t="s">
        <v>482</v>
      </c>
    </row>
    <row r="4" spans="1:16" s="107" customFormat="1" ht="28.5" customHeight="1">
      <c r="A4" s="1702"/>
      <c r="B4" s="1808" t="s">
        <v>5</v>
      </c>
      <c r="C4" s="1814"/>
      <c r="D4" s="1814" t="s">
        <v>1220</v>
      </c>
      <c r="E4" s="1814"/>
      <c r="F4" s="1814" t="s">
        <v>1221</v>
      </c>
      <c r="G4" s="1815"/>
      <c r="H4" s="1819" t="s">
        <v>1222</v>
      </c>
      <c r="I4" s="1814"/>
      <c r="J4" s="1816" t="s">
        <v>1223</v>
      </c>
      <c r="K4" s="1814"/>
      <c r="L4" s="1814" t="s">
        <v>1224</v>
      </c>
      <c r="M4" s="1814"/>
      <c r="N4" s="1814" t="s">
        <v>28</v>
      </c>
      <c r="O4" s="1815"/>
      <c r="P4" s="1727"/>
    </row>
    <row r="5" spans="1:16" s="107" customFormat="1" ht="28.5" customHeight="1">
      <c r="A5" s="1702"/>
      <c r="B5" s="1428" t="s">
        <v>712</v>
      </c>
      <c r="C5" s="392" t="s">
        <v>1225</v>
      </c>
      <c r="D5" s="392" t="s">
        <v>712</v>
      </c>
      <c r="E5" s="392" t="s">
        <v>1225</v>
      </c>
      <c r="F5" s="392" t="s">
        <v>712</v>
      </c>
      <c r="G5" s="393" t="s">
        <v>1225</v>
      </c>
      <c r="H5" s="394" t="s">
        <v>712</v>
      </c>
      <c r="I5" s="392" t="s">
        <v>1225</v>
      </c>
      <c r="J5" s="392" t="s">
        <v>712</v>
      </c>
      <c r="K5" s="392" t="s">
        <v>1225</v>
      </c>
      <c r="L5" s="392" t="s">
        <v>712</v>
      </c>
      <c r="M5" s="392" t="s">
        <v>1225</v>
      </c>
      <c r="N5" s="392" t="s">
        <v>712</v>
      </c>
      <c r="O5" s="1426" t="s">
        <v>1225</v>
      </c>
      <c r="P5" s="1727"/>
    </row>
    <row r="6" spans="1:16" s="107" customFormat="1" ht="28.5" customHeight="1">
      <c r="A6" s="1703"/>
      <c r="B6" s="1429" t="s">
        <v>31</v>
      </c>
      <c r="C6" s="396" t="s">
        <v>1226</v>
      </c>
      <c r="D6" s="396" t="s">
        <v>31</v>
      </c>
      <c r="E6" s="396" t="s">
        <v>1226</v>
      </c>
      <c r="F6" s="396" t="s">
        <v>31</v>
      </c>
      <c r="G6" s="397" t="s">
        <v>1226</v>
      </c>
      <c r="H6" s="398" t="s">
        <v>31</v>
      </c>
      <c r="I6" s="396" t="s">
        <v>1226</v>
      </c>
      <c r="J6" s="396" t="s">
        <v>31</v>
      </c>
      <c r="K6" s="396" t="s">
        <v>1226</v>
      </c>
      <c r="L6" s="396" t="s">
        <v>31</v>
      </c>
      <c r="M6" s="396" t="s">
        <v>1226</v>
      </c>
      <c r="N6" s="396" t="s">
        <v>31</v>
      </c>
      <c r="O6" s="1427" t="s">
        <v>1226</v>
      </c>
      <c r="P6" s="1728"/>
    </row>
    <row r="7" spans="1:16" s="99" customFormat="1" ht="45.75" customHeight="1">
      <c r="A7" s="1460">
        <v>2013</v>
      </c>
      <c r="B7" s="1047">
        <v>73.52</v>
      </c>
      <c r="C7" s="1047">
        <v>110.2</v>
      </c>
      <c r="D7" s="1048">
        <v>20</v>
      </c>
      <c r="E7" s="1048">
        <v>60</v>
      </c>
      <c r="F7" s="1048">
        <v>34.299999999999997</v>
      </c>
      <c r="G7" s="1047">
        <v>5.3</v>
      </c>
      <c r="H7" s="1049">
        <v>0</v>
      </c>
      <c r="I7" s="1049">
        <v>0</v>
      </c>
      <c r="J7" s="1049">
        <v>0</v>
      </c>
      <c r="K7" s="1049">
        <v>0</v>
      </c>
      <c r="L7" s="1049">
        <v>0</v>
      </c>
      <c r="M7" s="1049">
        <v>0</v>
      </c>
      <c r="N7" s="1048">
        <v>2</v>
      </c>
      <c r="O7" s="1048">
        <v>0.3</v>
      </c>
      <c r="P7" s="1357">
        <v>2013</v>
      </c>
    </row>
    <row r="8" spans="1:16" s="99" customFormat="1" ht="45.75" customHeight="1">
      <c r="A8" s="1460">
        <v>2014</v>
      </c>
      <c r="B8" s="1047">
        <v>135.10000000000002</v>
      </c>
      <c r="C8" s="1047">
        <v>141.60000000000002</v>
      </c>
      <c r="D8" s="1048">
        <v>20</v>
      </c>
      <c r="E8" s="1048">
        <v>60</v>
      </c>
      <c r="F8" s="1048">
        <v>41.4</v>
      </c>
      <c r="G8" s="1047">
        <v>48.2</v>
      </c>
      <c r="H8" s="1049">
        <v>0</v>
      </c>
      <c r="I8" s="1049">
        <v>0</v>
      </c>
      <c r="J8" s="1049">
        <v>0</v>
      </c>
      <c r="K8" s="1049">
        <v>0</v>
      </c>
      <c r="L8" s="1049">
        <v>0</v>
      </c>
      <c r="M8" s="1049">
        <v>0</v>
      </c>
      <c r="N8" s="1048" t="s">
        <v>4</v>
      </c>
      <c r="O8" s="1048" t="s">
        <v>4</v>
      </c>
      <c r="P8" s="1357">
        <v>2014</v>
      </c>
    </row>
    <row r="9" spans="1:16" s="99" customFormat="1" ht="45.75" customHeight="1">
      <c r="A9" s="1460">
        <v>2015</v>
      </c>
      <c r="B9" s="1050">
        <v>154.1</v>
      </c>
      <c r="C9" s="1050">
        <v>105.7</v>
      </c>
      <c r="D9" s="1050">
        <v>13</v>
      </c>
      <c r="E9" s="1050">
        <v>31</v>
      </c>
      <c r="F9" s="1050">
        <v>94.2</v>
      </c>
      <c r="G9" s="1050">
        <v>23.4</v>
      </c>
      <c r="H9" s="1050">
        <v>0</v>
      </c>
      <c r="I9" s="1050">
        <v>0</v>
      </c>
      <c r="J9" s="1050">
        <v>0</v>
      </c>
      <c r="K9" s="1050">
        <v>0</v>
      </c>
      <c r="L9" s="1050">
        <v>0</v>
      </c>
      <c r="M9" s="1050">
        <v>0</v>
      </c>
      <c r="N9" s="1050">
        <v>38</v>
      </c>
      <c r="O9" s="1050">
        <v>43.2</v>
      </c>
      <c r="P9" s="1357">
        <v>2015</v>
      </c>
    </row>
    <row r="10" spans="1:16" s="99" customFormat="1" ht="45.75" customHeight="1">
      <c r="A10" s="1460">
        <v>2016</v>
      </c>
      <c r="B10" s="1050">
        <v>180.7</v>
      </c>
      <c r="C10" s="1050">
        <v>94.3</v>
      </c>
      <c r="D10" s="1050">
        <v>14.8</v>
      </c>
      <c r="E10" s="1050">
        <v>63</v>
      </c>
      <c r="F10" s="1050">
        <v>156.4</v>
      </c>
      <c r="G10" s="1050">
        <v>20.100000000000001</v>
      </c>
      <c r="H10" s="1050">
        <v>0</v>
      </c>
      <c r="I10" s="1050">
        <v>0</v>
      </c>
      <c r="J10" s="1050">
        <v>0</v>
      </c>
      <c r="K10" s="1050">
        <v>0</v>
      </c>
      <c r="L10" s="1050">
        <v>0</v>
      </c>
      <c r="M10" s="1050">
        <v>0</v>
      </c>
      <c r="N10" s="1050">
        <v>1.9</v>
      </c>
      <c r="O10" s="1050">
        <v>2.4</v>
      </c>
      <c r="P10" s="1357">
        <v>2016</v>
      </c>
    </row>
    <row r="11" spans="1:16" s="87" customFormat="1" ht="45.75" customHeight="1">
      <c r="A11" s="1460">
        <v>2017</v>
      </c>
      <c r="B11" s="1050">
        <v>121.4</v>
      </c>
      <c r="C11" s="1050">
        <v>41.5</v>
      </c>
      <c r="D11" s="1050">
        <v>8.8000000000000007</v>
      </c>
      <c r="E11" s="1050">
        <v>22.5</v>
      </c>
      <c r="F11" s="1050">
        <v>112.6</v>
      </c>
      <c r="G11" s="1050">
        <v>19</v>
      </c>
      <c r="H11" s="1050">
        <v>0</v>
      </c>
      <c r="I11" s="1050">
        <v>0</v>
      </c>
      <c r="J11" s="1050">
        <v>0</v>
      </c>
      <c r="K11" s="1050">
        <v>0</v>
      </c>
      <c r="L11" s="1050">
        <v>0</v>
      </c>
      <c r="M11" s="1050">
        <v>0</v>
      </c>
      <c r="N11" s="1050">
        <v>0</v>
      </c>
      <c r="O11" s="1050">
        <v>0</v>
      </c>
      <c r="P11" s="1357">
        <v>2017</v>
      </c>
    </row>
    <row r="12" spans="1:16" s="32" customFormat="1" ht="35.25" customHeight="1">
      <c r="A12" s="1460">
        <v>2018</v>
      </c>
      <c r="B12" s="1050">
        <v>209.78</v>
      </c>
      <c r="C12" s="1050">
        <v>64.099999999999994</v>
      </c>
      <c r="D12" s="1050">
        <v>20</v>
      </c>
      <c r="E12" s="1050">
        <v>48.2</v>
      </c>
      <c r="F12" s="1050">
        <v>189.78</v>
      </c>
      <c r="G12" s="1050">
        <v>15.9</v>
      </c>
      <c r="H12" s="1050">
        <v>0</v>
      </c>
      <c r="I12" s="1050">
        <v>0</v>
      </c>
      <c r="J12" s="1050">
        <v>0</v>
      </c>
      <c r="K12" s="1050">
        <v>0</v>
      </c>
      <c r="L12" s="1050">
        <v>0</v>
      </c>
      <c r="M12" s="1050">
        <v>0</v>
      </c>
      <c r="N12" s="1050">
        <v>0</v>
      </c>
      <c r="O12" s="1050">
        <v>0</v>
      </c>
      <c r="P12" s="1357">
        <v>2018</v>
      </c>
    </row>
    <row r="13" spans="1:16" s="32" customFormat="1" ht="36" customHeight="1">
      <c r="A13" s="1445">
        <v>2019</v>
      </c>
      <c r="B13" s="1051">
        <v>179.7</v>
      </c>
      <c r="C13" s="1051">
        <v>76.099999999999994</v>
      </c>
      <c r="D13" s="1051">
        <v>20</v>
      </c>
      <c r="E13" s="1051">
        <v>60</v>
      </c>
      <c r="F13" s="1051">
        <v>0</v>
      </c>
      <c r="G13" s="1051">
        <v>0</v>
      </c>
      <c r="H13" s="1051">
        <v>0</v>
      </c>
      <c r="I13" s="1051">
        <v>0</v>
      </c>
      <c r="J13" s="1051">
        <v>0</v>
      </c>
      <c r="K13" s="1051">
        <v>0</v>
      </c>
      <c r="L13" s="1051">
        <v>0</v>
      </c>
      <c r="M13" s="1051">
        <v>0</v>
      </c>
      <c r="N13" s="1051">
        <v>159.69999999999999</v>
      </c>
      <c r="O13" s="1051">
        <v>16.100000000000001</v>
      </c>
      <c r="P13" s="1447">
        <v>2019</v>
      </c>
    </row>
    <row r="14" spans="1:16" s="108" customFormat="1" ht="35.25" customHeight="1">
      <c r="A14" s="1460" t="s">
        <v>308</v>
      </c>
      <c r="B14" s="1050">
        <v>87.3</v>
      </c>
      <c r="C14" s="1050">
        <v>39.6</v>
      </c>
      <c r="D14" s="1052">
        <v>10</v>
      </c>
      <c r="E14" s="1052">
        <v>30</v>
      </c>
      <c r="F14" s="1050">
        <v>0</v>
      </c>
      <c r="G14" s="1050">
        <v>0</v>
      </c>
      <c r="H14" s="1050">
        <v>0</v>
      </c>
      <c r="I14" s="1050">
        <v>0</v>
      </c>
      <c r="J14" s="1050">
        <v>0</v>
      </c>
      <c r="K14" s="1050">
        <v>0</v>
      </c>
      <c r="L14" s="1050">
        <v>0</v>
      </c>
      <c r="M14" s="1050">
        <v>0</v>
      </c>
      <c r="N14" s="1050">
        <v>77.3</v>
      </c>
      <c r="O14" s="1050">
        <v>9.6</v>
      </c>
      <c r="P14" s="1357" t="s">
        <v>497</v>
      </c>
    </row>
    <row r="15" spans="1:16" s="108" customFormat="1" ht="35.25" customHeight="1">
      <c r="A15" s="1461" t="s">
        <v>310</v>
      </c>
      <c r="B15" s="1053">
        <v>92.4</v>
      </c>
      <c r="C15" s="1053">
        <v>36.5</v>
      </c>
      <c r="D15" s="1054">
        <v>10</v>
      </c>
      <c r="E15" s="1054">
        <v>30</v>
      </c>
      <c r="F15" s="1053">
        <v>0</v>
      </c>
      <c r="G15" s="1053">
        <v>0</v>
      </c>
      <c r="H15" s="1053">
        <v>0</v>
      </c>
      <c r="I15" s="1053">
        <v>0</v>
      </c>
      <c r="J15" s="1053">
        <v>0</v>
      </c>
      <c r="K15" s="1053">
        <v>0</v>
      </c>
      <c r="L15" s="1053">
        <v>0</v>
      </c>
      <c r="M15" s="1053">
        <v>0</v>
      </c>
      <c r="N15" s="1055">
        <v>82.4</v>
      </c>
      <c r="O15" s="1055">
        <v>6.5</v>
      </c>
      <c r="P15" s="1360" t="s">
        <v>357</v>
      </c>
    </row>
    <row r="16" spans="1:16" s="107" customFormat="1" ht="18" customHeight="1">
      <c r="A16" s="1570" t="s">
        <v>1608</v>
      </c>
      <c r="B16" s="1570"/>
      <c r="C16" s="1570"/>
      <c r="D16" s="666"/>
      <c r="E16" s="1817"/>
      <c r="F16" s="1817"/>
      <c r="G16" s="666"/>
      <c r="H16" s="666"/>
      <c r="I16" s="301"/>
      <c r="J16" s="301"/>
      <c r="K16" s="666"/>
      <c r="L16" s="1818" t="s">
        <v>1227</v>
      </c>
      <c r="M16" s="1607"/>
      <c r="N16" s="1607"/>
      <c r="O16" s="1607"/>
      <c r="P16" s="1607"/>
    </row>
    <row r="17" spans="1:16" s="109" customFormat="1" ht="16.5">
      <c r="A17" s="408" t="s">
        <v>1228</v>
      </c>
      <c r="B17" s="1056"/>
      <c r="C17" s="1056"/>
      <c r="D17" s="1056"/>
      <c r="E17" s="1056"/>
      <c r="F17" s="1056"/>
      <c r="G17" s="1056"/>
      <c r="H17" s="1056"/>
      <c r="I17" s="1056"/>
      <c r="J17" s="1056"/>
      <c r="K17" s="1056"/>
      <c r="L17" s="1056"/>
      <c r="M17" s="1056"/>
      <c r="N17" s="1056"/>
      <c r="O17" s="1056"/>
      <c r="P17" s="1056"/>
    </row>
    <row r="18" spans="1:16" s="110" customForma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1:16" s="110" customForma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1:16" s="110" customForma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6" s="110" customForma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s="110" customForma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 s="110" customForma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s="110" customForma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s="110" customForma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s="110" customForma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s="110" customForma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s="110" customForma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16" s="110" customForma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1:16" s="110" customForma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s="110" customForma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s="110" customForma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s="110" customForma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6" s="110" customForma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1:16" s="110" customForma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s="110" customForma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s="110" customForma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s="110" customForma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s="110" customForma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s="110" customForma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s="110" customForma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6" s="110" customForma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s="110" customForma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s="110" customForma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s="110" customForma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6" s="110" customForma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s="110" customForma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s="110" customForma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1:16" s="110" customForma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 s="110" customForma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16" s="110" customForma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s="110" customForma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6" s="110" customForma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1:16" s="110" customForma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16" s="110" customForma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s="110" customForma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16" s="110" customForma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s="110" customForma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1:16" s="110" customForma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1:16" s="110" customForma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16" s="110" customForma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s="110" customForma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1:16" s="110" customForma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1:16" s="110" customForma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s="110" customForma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16" s="110" customForma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16" s="110" customForma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1:16" s="110" customForma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1:16" s="110" customForma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1:16" s="110" customForma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16" s="110" customForma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s="110" customForma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1:16" s="110" customForma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1:16" s="110" customForma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 spans="1:16" s="110" customForma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</row>
    <row r="76" spans="1:16" s="110" customFormat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1:16" s="110" customForma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1:16" s="110" customForma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1:16" s="110" customForma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1:16" s="110" customForma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</row>
    <row r="81" spans="1:16" s="110" customForma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  <row r="82" spans="1:16" s="110" customForma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1:16" s="110" customForma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</row>
    <row r="84" spans="1:16" s="110" customForma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1:16" s="110" customForma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</row>
    <row r="86" spans="1:16" s="110" customForma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</row>
    <row r="87" spans="1:16" s="110" customForma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 spans="1:16" s="110" customForma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 spans="1:16" s="110" customForma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1:16" s="110" customForma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</row>
    <row r="91" spans="1:16" s="110" customForma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</row>
    <row r="92" spans="1:16" s="110" customForma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</row>
    <row r="93" spans="1:16" s="110" customForma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</row>
    <row r="94" spans="1:16" s="110" customForma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</row>
    <row r="95" spans="1:16" s="110" customForma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</row>
    <row r="96" spans="1:16" s="110" customForma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</row>
    <row r="97" spans="1:16" s="110" customForma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</row>
    <row r="98" spans="1:16" s="110" customForma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1:16" s="110" customForma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0" spans="1:16" s="110" customForma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110" customForma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6" s="110" customForma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 spans="1:16" s="110" customForma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 spans="1:16" s="110" customForma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1:16" s="110" customForma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1:16" s="110" customForma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1:16" s="110" customForma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1:16" s="110" customForma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 spans="1:16" s="110" customForma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1:16" s="110" customForma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1:16" s="110" customForma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</sheetData>
  <mergeCells count="21">
    <mergeCell ref="A16:C16"/>
    <mergeCell ref="E16:F16"/>
    <mergeCell ref="L16:P16"/>
    <mergeCell ref="B4:C4"/>
    <mergeCell ref="D4:E4"/>
    <mergeCell ref="F4:G4"/>
    <mergeCell ref="H4:I4"/>
    <mergeCell ref="A1:P1"/>
    <mergeCell ref="A3:A6"/>
    <mergeCell ref="B3:C3"/>
    <mergeCell ref="D3:E3"/>
    <mergeCell ref="F3:G3"/>
    <mergeCell ref="H3:I3"/>
    <mergeCell ref="J3:K3"/>
    <mergeCell ref="L3:M3"/>
    <mergeCell ref="N3:O3"/>
    <mergeCell ref="P3:P6"/>
    <mergeCell ref="N4:O4"/>
    <mergeCell ref="J4:K4"/>
    <mergeCell ref="L4:M4"/>
    <mergeCell ref="O2:P2"/>
  </mergeCells>
  <phoneticPr fontId="2" type="noConversion"/>
  <pageMargins left="0.23" right="0.16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5"/>
  <sheetViews>
    <sheetView zoomScaleNormal="100" zoomScaleSheetLayoutView="100" workbookViewId="0">
      <selection activeCell="A14" sqref="A14:F14"/>
    </sheetView>
  </sheetViews>
  <sheetFormatPr defaultColWidth="7.77734375" defaultRowHeight="12.75"/>
  <cols>
    <col min="1" max="1" width="13.21875" style="115" customWidth="1"/>
    <col min="2" max="21" width="9" style="115" customWidth="1"/>
    <col min="22" max="22" width="9.109375" style="115" customWidth="1"/>
    <col min="23" max="23" width="7.77734375" style="115" customWidth="1"/>
    <col min="24" max="24" width="10.77734375" style="115" customWidth="1"/>
    <col min="25" max="256" width="7.77734375" style="115"/>
    <col min="257" max="257" width="13.21875" style="115" customWidth="1"/>
    <col min="258" max="277" width="9" style="115" customWidth="1"/>
    <col min="278" max="278" width="9.109375" style="115" customWidth="1"/>
    <col min="279" max="279" width="7.77734375" style="115" customWidth="1"/>
    <col min="280" max="280" width="10.77734375" style="115" customWidth="1"/>
    <col min="281" max="512" width="7.77734375" style="115"/>
    <col min="513" max="513" width="13.21875" style="115" customWidth="1"/>
    <col min="514" max="533" width="9" style="115" customWidth="1"/>
    <col min="534" max="534" width="9.109375" style="115" customWidth="1"/>
    <col min="535" max="535" width="7.77734375" style="115" customWidth="1"/>
    <col min="536" max="536" width="10.77734375" style="115" customWidth="1"/>
    <col min="537" max="768" width="7.77734375" style="115"/>
    <col min="769" max="769" width="13.21875" style="115" customWidth="1"/>
    <col min="770" max="789" width="9" style="115" customWidth="1"/>
    <col min="790" max="790" width="9.109375" style="115" customWidth="1"/>
    <col min="791" max="791" width="7.77734375" style="115" customWidth="1"/>
    <col min="792" max="792" width="10.77734375" style="115" customWidth="1"/>
    <col min="793" max="1024" width="7.77734375" style="115"/>
    <col min="1025" max="1025" width="13.21875" style="115" customWidth="1"/>
    <col min="1026" max="1045" width="9" style="115" customWidth="1"/>
    <col min="1046" max="1046" width="9.109375" style="115" customWidth="1"/>
    <col min="1047" max="1047" width="7.77734375" style="115" customWidth="1"/>
    <col min="1048" max="1048" width="10.77734375" style="115" customWidth="1"/>
    <col min="1049" max="1280" width="7.77734375" style="115"/>
    <col min="1281" max="1281" width="13.21875" style="115" customWidth="1"/>
    <col min="1282" max="1301" width="9" style="115" customWidth="1"/>
    <col min="1302" max="1302" width="9.109375" style="115" customWidth="1"/>
    <col min="1303" max="1303" width="7.77734375" style="115" customWidth="1"/>
    <col min="1304" max="1304" width="10.77734375" style="115" customWidth="1"/>
    <col min="1305" max="1536" width="7.77734375" style="115"/>
    <col min="1537" max="1537" width="13.21875" style="115" customWidth="1"/>
    <col min="1538" max="1557" width="9" style="115" customWidth="1"/>
    <col min="1558" max="1558" width="9.109375" style="115" customWidth="1"/>
    <col min="1559" max="1559" width="7.77734375" style="115" customWidth="1"/>
    <col min="1560" max="1560" width="10.77734375" style="115" customWidth="1"/>
    <col min="1561" max="1792" width="7.77734375" style="115"/>
    <col min="1793" max="1793" width="13.21875" style="115" customWidth="1"/>
    <col min="1794" max="1813" width="9" style="115" customWidth="1"/>
    <col min="1814" max="1814" width="9.109375" style="115" customWidth="1"/>
    <col min="1815" max="1815" width="7.77734375" style="115" customWidth="1"/>
    <col min="1816" max="1816" width="10.77734375" style="115" customWidth="1"/>
    <col min="1817" max="2048" width="7.77734375" style="115"/>
    <col min="2049" max="2049" width="13.21875" style="115" customWidth="1"/>
    <col min="2050" max="2069" width="9" style="115" customWidth="1"/>
    <col min="2070" max="2070" width="9.109375" style="115" customWidth="1"/>
    <col min="2071" max="2071" width="7.77734375" style="115" customWidth="1"/>
    <col min="2072" max="2072" width="10.77734375" style="115" customWidth="1"/>
    <col min="2073" max="2304" width="7.77734375" style="115"/>
    <col min="2305" max="2305" width="13.21875" style="115" customWidth="1"/>
    <col min="2306" max="2325" width="9" style="115" customWidth="1"/>
    <col min="2326" max="2326" width="9.109375" style="115" customWidth="1"/>
    <col min="2327" max="2327" width="7.77734375" style="115" customWidth="1"/>
    <col min="2328" max="2328" width="10.77734375" style="115" customWidth="1"/>
    <col min="2329" max="2560" width="7.77734375" style="115"/>
    <col min="2561" max="2561" width="13.21875" style="115" customWidth="1"/>
    <col min="2562" max="2581" width="9" style="115" customWidth="1"/>
    <col min="2582" max="2582" width="9.109375" style="115" customWidth="1"/>
    <col min="2583" max="2583" width="7.77734375" style="115" customWidth="1"/>
    <col min="2584" max="2584" width="10.77734375" style="115" customWidth="1"/>
    <col min="2585" max="2816" width="7.77734375" style="115"/>
    <col min="2817" max="2817" width="13.21875" style="115" customWidth="1"/>
    <col min="2818" max="2837" width="9" style="115" customWidth="1"/>
    <col min="2838" max="2838" width="9.109375" style="115" customWidth="1"/>
    <col min="2839" max="2839" width="7.77734375" style="115" customWidth="1"/>
    <col min="2840" max="2840" width="10.77734375" style="115" customWidth="1"/>
    <col min="2841" max="3072" width="7.77734375" style="115"/>
    <col min="3073" max="3073" width="13.21875" style="115" customWidth="1"/>
    <col min="3074" max="3093" width="9" style="115" customWidth="1"/>
    <col min="3094" max="3094" width="9.109375" style="115" customWidth="1"/>
    <col min="3095" max="3095" width="7.77734375" style="115" customWidth="1"/>
    <col min="3096" max="3096" width="10.77734375" style="115" customWidth="1"/>
    <col min="3097" max="3328" width="7.77734375" style="115"/>
    <col min="3329" max="3329" width="13.21875" style="115" customWidth="1"/>
    <col min="3330" max="3349" width="9" style="115" customWidth="1"/>
    <col min="3350" max="3350" width="9.109375" style="115" customWidth="1"/>
    <col min="3351" max="3351" width="7.77734375" style="115" customWidth="1"/>
    <col min="3352" max="3352" width="10.77734375" style="115" customWidth="1"/>
    <col min="3353" max="3584" width="7.77734375" style="115"/>
    <col min="3585" max="3585" width="13.21875" style="115" customWidth="1"/>
    <col min="3586" max="3605" width="9" style="115" customWidth="1"/>
    <col min="3606" max="3606" width="9.109375" style="115" customWidth="1"/>
    <col min="3607" max="3607" width="7.77734375" style="115" customWidth="1"/>
    <col min="3608" max="3608" width="10.77734375" style="115" customWidth="1"/>
    <col min="3609" max="3840" width="7.77734375" style="115"/>
    <col min="3841" max="3841" width="13.21875" style="115" customWidth="1"/>
    <col min="3842" max="3861" width="9" style="115" customWidth="1"/>
    <col min="3862" max="3862" width="9.109375" style="115" customWidth="1"/>
    <col min="3863" max="3863" width="7.77734375" style="115" customWidth="1"/>
    <col min="3864" max="3864" width="10.77734375" style="115" customWidth="1"/>
    <col min="3865" max="4096" width="7.77734375" style="115"/>
    <col min="4097" max="4097" width="13.21875" style="115" customWidth="1"/>
    <col min="4098" max="4117" width="9" style="115" customWidth="1"/>
    <col min="4118" max="4118" width="9.109375" style="115" customWidth="1"/>
    <col min="4119" max="4119" width="7.77734375" style="115" customWidth="1"/>
    <col min="4120" max="4120" width="10.77734375" style="115" customWidth="1"/>
    <col min="4121" max="4352" width="7.77734375" style="115"/>
    <col min="4353" max="4353" width="13.21875" style="115" customWidth="1"/>
    <col min="4354" max="4373" width="9" style="115" customWidth="1"/>
    <col min="4374" max="4374" width="9.109375" style="115" customWidth="1"/>
    <col min="4375" max="4375" width="7.77734375" style="115" customWidth="1"/>
    <col min="4376" max="4376" width="10.77734375" style="115" customWidth="1"/>
    <col min="4377" max="4608" width="7.77734375" style="115"/>
    <col min="4609" max="4609" width="13.21875" style="115" customWidth="1"/>
    <col min="4610" max="4629" width="9" style="115" customWidth="1"/>
    <col min="4630" max="4630" width="9.109375" style="115" customWidth="1"/>
    <col min="4631" max="4631" width="7.77734375" style="115" customWidth="1"/>
    <col min="4632" max="4632" width="10.77734375" style="115" customWidth="1"/>
    <col min="4633" max="4864" width="7.77734375" style="115"/>
    <col min="4865" max="4865" width="13.21875" style="115" customWidth="1"/>
    <col min="4866" max="4885" width="9" style="115" customWidth="1"/>
    <col min="4886" max="4886" width="9.109375" style="115" customWidth="1"/>
    <col min="4887" max="4887" width="7.77734375" style="115" customWidth="1"/>
    <col min="4888" max="4888" width="10.77734375" style="115" customWidth="1"/>
    <col min="4889" max="5120" width="7.77734375" style="115"/>
    <col min="5121" max="5121" width="13.21875" style="115" customWidth="1"/>
    <col min="5122" max="5141" width="9" style="115" customWidth="1"/>
    <col min="5142" max="5142" width="9.109375" style="115" customWidth="1"/>
    <col min="5143" max="5143" width="7.77734375" style="115" customWidth="1"/>
    <col min="5144" max="5144" width="10.77734375" style="115" customWidth="1"/>
    <col min="5145" max="5376" width="7.77734375" style="115"/>
    <col min="5377" max="5377" width="13.21875" style="115" customWidth="1"/>
    <col min="5378" max="5397" width="9" style="115" customWidth="1"/>
    <col min="5398" max="5398" width="9.109375" style="115" customWidth="1"/>
    <col min="5399" max="5399" width="7.77734375" style="115" customWidth="1"/>
    <col min="5400" max="5400" width="10.77734375" style="115" customWidth="1"/>
    <col min="5401" max="5632" width="7.77734375" style="115"/>
    <col min="5633" max="5633" width="13.21875" style="115" customWidth="1"/>
    <col min="5634" max="5653" width="9" style="115" customWidth="1"/>
    <col min="5654" max="5654" width="9.109375" style="115" customWidth="1"/>
    <col min="5655" max="5655" width="7.77734375" style="115" customWidth="1"/>
    <col min="5656" max="5656" width="10.77734375" style="115" customWidth="1"/>
    <col min="5657" max="5888" width="7.77734375" style="115"/>
    <col min="5889" max="5889" width="13.21875" style="115" customWidth="1"/>
    <col min="5890" max="5909" width="9" style="115" customWidth="1"/>
    <col min="5910" max="5910" width="9.109375" style="115" customWidth="1"/>
    <col min="5911" max="5911" width="7.77734375" style="115" customWidth="1"/>
    <col min="5912" max="5912" width="10.77734375" style="115" customWidth="1"/>
    <col min="5913" max="6144" width="7.77734375" style="115"/>
    <col min="6145" max="6145" width="13.21875" style="115" customWidth="1"/>
    <col min="6146" max="6165" width="9" style="115" customWidth="1"/>
    <col min="6166" max="6166" width="9.109375" style="115" customWidth="1"/>
    <col min="6167" max="6167" width="7.77734375" style="115" customWidth="1"/>
    <col min="6168" max="6168" width="10.77734375" style="115" customWidth="1"/>
    <col min="6169" max="6400" width="7.77734375" style="115"/>
    <col min="6401" max="6401" width="13.21875" style="115" customWidth="1"/>
    <col min="6402" max="6421" width="9" style="115" customWidth="1"/>
    <col min="6422" max="6422" width="9.109375" style="115" customWidth="1"/>
    <col min="6423" max="6423" width="7.77734375" style="115" customWidth="1"/>
    <col min="6424" max="6424" width="10.77734375" style="115" customWidth="1"/>
    <col min="6425" max="6656" width="7.77734375" style="115"/>
    <col min="6657" max="6657" width="13.21875" style="115" customWidth="1"/>
    <col min="6658" max="6677" width="9" style="115" customWidth="1"/>
    <col min="6678" max="6678" width="9.109375" style="115" customWidth="1"/>
    <col min="6679" max="6679" width="7.77734375" style="115" customWidth="1"/>
    <col min="6680" max="6680" width="10.77734375" style="115" customWidth="1"/>
    <col min="6681" max="6912" width="7.77734375" style="115"/>
    <col min="6913" max="6913" width="13.21875" style="115" customWidth="1"/>
    <col min="6914" max="6933" width="9" style="115" customWidth="1"/>
    <col min="6934" max="6934" width="9.109375" style="115" customWidth="1"/>
    <col min="6935" max="6935" width="7.77734375" style="115" customWidth="1"/>
    <col min="6936" max="6936" width="10.77734375" style="115" customWidth="1"/>
    <col min="6937" max="7168" width="7.77734375" style="115"/>
    <col min="7169" max="7169" width="13.21875" style="115" customWidth="1"/>
    <col min="7170" max="7189" width="9" style="115" customWidth="1"/>
    <col min="7190" max="7190" width="9.109375" style="115" customWidth="1"/>
    <col min="7191" max="7191" width="7.77734375" style="115" customWidth="1"/>
    <col min="7192" max="7192" width="10.77734375" style="115" customWidth="1"/>
    <col min="7193" max="7424" width="7.77734375" style="115"/>
    <col min="7425" max="7425" width="13.21875" style="115" customWidth="1"/>
    <col min="7426" max="7445" width="9" style="115" customWidth="1"/>
    <col min="7446" max="7446" width="9.109375" style="115" customWidth="1"/>
    <col min="7447" max="7447" width="7.77734375" style="115" customWidth="1"/>
    <col min="7448" max="7448" width="10.77734375" style="115" customWidth="1"/>
    <col min="7449" max="7680" width="7.77734375" style="115"/>
    <col min="7681" max="7681" width="13.21875" style="115" customWidth="1"/>
    <col min="7682" max="7701" width="9" style="115" customWidth="1"/>
    <col min="7702" max="7702" width="9.109375" style="115" customWidth="1"/>
    <col min="7703" max="7703" width="7.77734375" style="115" customWidth="1"/>
    <col min="7704" max="7704" width="10.77734375" style="115" customWidth="1"/>
    <col min="7705" max="7936" width="7.77734375" style="115"/>
    <col min="7937" max="7937" width="13.21875" style="115" customWidth="1"/>
    <col min="7938" max="7957" width="9" style="115" customWidth="1"/>
    <col min="7958" max="7958" width="9.109375" style="115" customWidth="1"/>
    <col min="7959" max="7959" width="7.77734375" style="115" customWidth="1"/>
    <col min="7960" max="7960" width="10.77734375" style="115" customWidth="1"/>
    <col min="7961" max="8192" width="7.77734375" style="115"/>
    <col min="8193" max="8193" width="13.21875" style="115" customWidth="1"/>
    <col min="8194" max="8213" width="9" style="115" customWidth="1"/>
    <col min="8214" max="8214" width="9.109375" style="115" customWidth="1"/>
    <col min="8215" max="8215" width="7.77734375" style="115" customWidth="1"/>
    <col min="8216" max="8216" width="10.77734375" style="115" customWidth="1"/>
    <col min="8217" max="8448" width="7.77734375" style="115"/>
    <col min="8449" max="8449" width="13.21875" style="115" customWidth="1"/>
    <col min="8450" max="8469" width="9" style="115" customWidth="1"/>
    <col min="8470" max="8470" width="9.109375" style="115" customWidth="1"/>
    <col min="8471" max="8471" width="7.77734375" style="115" customWidth="1"/>
    <col min="8472" max="8472" width="10.77734375" style="115" customWidth="1"/>
    <col min="8473" max="8704" width="7.77734375" style="115"/>
    <col min="8705" max="8705" width="13.21875" style="115" customWidth="1"/>
    <col min="8706" max="8725" width="9" style="115" customWidth="1"/>
    <col min="8726" max="8726" width="9.109375" style="115" customWidth="1"/>
    <col min="8727" max="8727" width="7.77734375" style="115" customWidth="1"/>
    <col min="8728" max="8728" width="10.77734375" style="115" customWidth="1"/>
    <col min="8729" max="8960" width="7.77734375" style="115"/>
    <col min="8961" max="8961" width="13.21875" style="115" customWidth="1"/>
    <col min="8962" max="8981" width="9" style="115" customWidth="1"/>
    <col min="8982" max="8982" width="9.109375" style="115" customWidth="1"/>
    <col min="8983" max="8983" width="7.77734375" style="115" customWidth="1"/>
    <col min="8984" max="8984" width="10.77734375" style="115" customWidth="1"/>
    <col min="8985" max="9216" width="7.77734375" style="115"/>
    <col min="9217" max="9217" width="13.21875" style="115" customWidth="1"/>
    <col min="9218" max="9237" width="9" style="115" customWidth="1"/>
    <col min="9238" max="9238" width="9.109375" style="115" customWidth="1"/>
    <col min="9239" max="9239" width="7.77734375" style="115" customWidth="1"/>
    <col min="9240" max="9240" width="10.77734375" style="115" customWidth="1"/>
    <col min="9241" max="9472" width="7.77734375" style="115"/>
    <col min="9473" max="9473" width="13.21875" style="115" customWidth="1"/>
    <col min="9474" max="9493" width="9" style="115" customWidth="1"/>
    <col min="9494" max="9494" width="9.109375" style="115" customWidth="1"/>
    <col min="9495" max="9495" width="7.77734375" style="115" customWidth="1"/>
    <col min="9496" max="9496" width="10.77734375" style="115" customWidth="1"/>
    <col min="9497" max="9728" width="7.77734375" style="115"/>
    <col min="9729" max="9729" width="13.21875" style="115" customWidth="1"/>
    <col min="9730" max="9749" width="9" style="115" customWidth="1"/>
    <col min="9750" max="9750" width="9.109375" style="115" customWidth="1"/>
    <col min="9751" max="9751" width="7.77734375" style="115" customWidth="1"/>
    <col min="9752" max="9752" width="10.77734375" style="115" customWidth="1"/>
    <col min="9753" max="9984" width="7.77734375" style="115"/>
    <col min="9985" max="9985" width="13.21875" style="115" customWidth="1"/>
    <col min="9986" max="10005" width="9" style="115" customWidth="1"/>
    <col min="10006" max="10006" width="9.109375" style="115" customWidth="1"/>
    <col min="10007" max="10007" width="7.77734375" style="115" customWidth="1"/>
    <col min="10008" max="10008" width="10.77734375" style="115" customWidth="1"/>
    <col min="10009" max="10240" width="7.77734375" style="115"/>
    <col min="10241" max="10241" width="13.21875" style="115" customWidth="1"/>
    <col min="10242" max="10261" width="9" style="115" customWidth="1"/>
    <col min="10262" max="10262" width="9.109375" style="115" customWidth="1"/>
    <col min="10263" max="10263" width="7.77734375" style="115" customWidth="1"/>
    <col min="10264" max="10264" width="10.77734375" style="115" customWidth="1"/>
    <col min="10265" max="10496" width="7.77734375" style="115"/>
    <col min="10497" max="10497" width="13.21875" style="115" customWidth="1"/>
    <col min="10498" max="10517" width="9" style="115" customWidth="1"/>
    <col min="10518" max="10518" width="9.109375" style="115" customWidth="1"/>
    <col min="10519" max="10519" width="7.77734375" style="115" customWidth="1"/>
    <col min="10520" max="10520" width="10.77734375" style="115" customWidth="1"/>
    <col min="10521" max="10752" width="7.77734375" style="115"/>
    <col min="10753" max="10753" width="13.21875" style="115" customWidth="1"/>
    <col min="10754" max="10773" width="9" style="115" customWidth="1"/>
    <col min="10774" max="10774" width="9.109375" style="115" customWidth="1"/>
    <col min="10775" max="10775" width="7.77734375" style="115" customWidth="1"/>
    <col min="10776" max="10776" width="10.77734375" style="115" customWidth="1"/>
    <col min="10777" max="11008" width="7.77734375" style="115"/>
    <col min="11009" max="11009" width="13.21875" style="115" customWidth="1"/>
    <col min="11010" max="11029" width="9" style="115" customWidth="1"/>
    <col min="11030" max="11030" width="9.109375" style="115" customWidth="1"/>
    <col min="11031" max="11031" width="7.77734375" style="115" customWidth="1"/>
    <col min="11032" max="11032" width="10.77734375" style="115" customWidth="1"/>
    <col min="11033" max="11264" width="7.77734375" style="115"/>
    <col min="11265" max="11265" width="13.21875" style="115" customWidth="1"/>
    <col min="11266" max="11285" width="9" style="115" customWidth="1"/>
    <col min="11286" max="11286" width="9.109375" style="115" customWidth="1"/>
    <col min="11287" max="11287" width="7.77734375" style="115" customWidth="1"/>
    <col min="11288" max="11288" width="10.77734375" style="115" customWidth="1"/>
    <col min="11289" max="11520" width="7.77734375" style="115"/>
    <col min="11521" max="11521" width="13.21875" style="115" customWidth="1"/>
    <col min="11522" max="11541" width="9" style="115" customWidth="1"/>
    <col min="11542" max="11542" width="9.109375" style="115" customWidth="1"/>
    <col min="11543" max="11543" width="7.77734375" style="115" customWidth="1"/>
    <col min="11544" max="11544" width="10.77734375" style="115" customWidth="1"/>
    <col min="11545" max="11776" width="7.77734375" style="115"/>
    <col min="11777" max="11777" width="13.21875" style="115" customWidth="1"/>
    <col min="11778" max="11797" width="9" style="115" customWidth="1"/>
    <col min="11798" max="11798" width="9.109375" style="115" customWidth="1"/>
    <col min="11799" max="11799" width="7.77734375" style="115" customWidth="1"/>
    <col min="11800" max="11800" width="10.77734375" style="115" customWidth="1"/>
    <col min="11801" max="12032" width="7.77734375" style="115"/>
    <col min="12033" max="12033" width="13.21875" style="115" customWidth="1"/>
    <col min="12034" max="12053" width="9" style="115" customWidth="1"/>
    <col min="12054" max="12054" width="9.109375" style="115" customWidth="1"/>
    <col min="12055" max="12055" width="7.77734375" style="115" customWidth="1"/>
    <col min="12056" max="12056" width="10.77734375" style="115" customWidth="1"/>
    <col min="12057" max="12288" width="7.77734375" style="115"/>
    <col min="12289" max="12289" width="13.21875" style="115" customWidth="1"/>
    <col min="12290" max="12309" width="9" style="115" customWidth="1"/>
    <col min="12310" max="12310" width="9.109375" style="115" customWidth="1"/>
    <col min="12311" max="12311" width="7.77734375" style="115" customWidth="1"/>
    <col min="12312" max="12312" width="10.77734375" style="115" customWidth="1"/>
    <col min="12313" max="12544" width="7.77734375" style="115"/>
    <col min="12545" max="12545" width="13.21875" style="115" customWidth="1"/>
    <col min="12546" max="12565" width="9" style="115" customWidth="1"/>
    <col min="12566" max="12566" width="9.109375" style="115" customWidth="1"/>
    <col min="12567" max="12567" width="7.77734375" style="115" customWidth="1"/>
    <col min="12568" max="12568" width="10.77734375" style="115" customWidth="1"/>
    <col min="12569" max="12800" width="7.77734375" style="115"/>
    <col min="12801" max="12801" width="13.21875" style="115" customWidth="1"/>
    <col min="12802" max="12821" width="9" style="115" customWidth="1"/>
    <col min="12822" max="12822" width="9.109375" style="115" customWidth="1"/>
    <col min="12823" max="12823" width="7.77734375" style="115" customWidth="1"/>
    <col min="12824" max="12824" width="10.77734375" style="115" customWidth="1"/>
    <col min="12825" max="13056" width="7.77734375" style="115"/>
    <col min="13057" max="13057" width="13.21875" style="115" customWidth="1"/>
    <col min="13058" max="13077" width="9" style="115" customWidth="1"/>
    <col min="13078" max="13078" width="9.109375" style="115" customWidth="1"/>
    <col min="13079" max="13079" width="7.77734375" style="115" customWidth="1"/>
    <col min="13080" max="13080" width="10.77734375" style="115" customWidth="1"/>
    <col min="13081" max="13312" width="7.77734375" style="115"/>
    <col min="13313" max="13313" width="13.21875" style="115" customWidth="1"/>
    <col min="13314" max="13333" width="9" style="115" customWidth="1"/>
    <col min="13334" max="13334" width="9.109375" style="115" customWidth="1"/>
    <col min="13335" max="13335" width="7.77734375" style="115" customWidth="1"/>
    <col min="13336" max="13336" width="10.77734375" style="115" customWidth="1"/>
    <col min="13337" max="13568" width="7.77734375" style="115"/>
    <col min="13569" max="13569" width="13.21875" style="115" customWidth="1"/>
    <col min="13570" max="13589" width="9" style="115" customWidth="1"/>
    <col min="13590" max="13590" width="9.109375" style="115" customWidth="1"/>
    <col min="13591" max="13591" width="7.77734375" style="115" customWidth="1"/>
    <col min="13592" max="13592" width="10.77734375" style="115" customWidth="1"/>
    <col min="13593" max="13824" width="7.77734375" style="115"/>
    <col min="13825" max="13825" width="13.21875" style="115" customWidth="1"/>
    <col min="13826" max="13845" width="9" style="115" customWidth="1"/>
    <col min="13846" max="13846" width="9.109375" style="115" customWidth="1"/>
    <col min="13847" max="13847" width="7.77734375" style="115" customWidth="1"/>
    <col min="13848" max="13848" width="10.77734375" style="115" customWidth="1"/>
    <col min="13849" max="14080" width="7.77734375" style="115"/>
    <col min="14081" max="14081" width="13.21875" style="115" customWidth="1"/>
    <col min="14082" max="14101" width="9" style="115" customWidth="1"/>
    <col min="14102" max="14102" width="9.109375" style="115" customWidth="1"/>
    <col min="14103" max="14103" width="7.77734375" style="115" customWidth="1"/>
    <col min="14104" max="14104" width="10.77734375" style="115" customWidth="1"/>
    <col min="14105" max="14336" width="7.77734375" style="115"/>
    <col min="14337" max="14337" width="13.21875" style="115" customWidth="1"/>
    <col min="14338" max="14357" width="9" style="115" customWidth="1"/>
    <col min="14358" max="14358" width="9.109375" style="115" customWidth="1"/>
    <col min="14359" max="14359" width="7.77734375" style="115" customWidth="1"/>
    <col min="14360" max="14360" width="10.77734375" style="115" customWidth="1"/>
    <col min="14361" max="14592" width="7.77734375" style="115"/>
    <col min="14593" max="14593" width="13.21875" style="115" customWidth="1"/>
    <col min="14594" max="14613" width="9" style="115" customWidth="1"/>
    <col min="14614" max="14614" width="9.109375" style="115" customWidth="1"/>
    <col min="14615" max="14615" width="7.77734375" style="115" customWidth="1"/>
    <col min="14616" max="14616" width="10.77734375" style="115" customWidth="1"/>
    <col min="14617" max="14848" width="7.77734375" style="115"/>
    <col min="14849" max="14849" width="13.21875" style="115" customWidth="1"/>
    <col min="14850" max="14869" width="9" style="115" customWidth="1"/>
    <col min="14870" max="14870" width="9.109375" style="115" customWidth="1"/>
    <col min="14871" max="14871" width="7.77734375" style="115" customWidth="1"/>
    <col min="14872" max="14872" width="10.77734375" style="115" customWidth="1"/>
    <col min="14873" max="15104" width="7.77734375" style="115"/>
    <col min="15105" max="15105" width="13.21875" style="115" customWidth="1"/>
    <col min="15106" max="15125" width="9" style="115" customWidth="1"/>
    <col min="15126" max="15126" width="9.109375" style="115" customWidth="1"/>
    <col min="15127" max="15127" width="7.77734375" style="115" customWidth="1"/>
    <col min="15128" max="15128" width="10.77734375" style="115" customWidth="1"/>
    <col min="15129" max="15360" width="7.77734375" style="115"/>
    <col min="15361" max="15361" width="13.21875" style="115" customWidth="1"/>
    <col min="15362" max="15381" width="9" style="115" customWidth="1"/>
    <col min="15382" max="15382" width="9.109375" style="115" customWidth="1"/>
    <col min="15383" max="15383" width="7.77734375" style="115" customWidth="1"/>
    <col min="15384" max="15384" width="10.77734375" style="115" customWidth="1"/>
    <col min="15385" max="15616" width="7.77734375" style="115"/>
    <col min="15617" max="15617" width="13.21875" style="115" customWidth="1"/>
    <col min="15618" max="15637" width="9" style="115" customWidth="1"/>
    <col min="15638" max="15638" width="9.109375" style="115" customWidth="1"/>
    <col min="15639" max="15639" width="7.77734375" style="115" customWidth="1"/>
    <col min="15640" max="15640" width="10.77734375" style="115" customWidth="1"/>
    <col min="15641" max="15872" width="7.77734375" style="115"/>
    <col min="15873" max="15873" width="13.21875" style="115" customWidth="1"/>
    <col min="15874" max="15893" width="9" style="115" customWidth="1"/>
    <col min="15894" max="15894" width="9.109375" style="115" customWidth="1"/>
    <col min="15895" max="15895" width="7.77734375" style="115" customWidth="1"/>
    <col min="15896" max="15896" width="10.77734375" style="115" customWidth="1"/>
    <col min="15897" max="16128" width="7.77734375" style="115"/>
    <col min="16129" max="16129" width="13.21875" style="115" customWidth="1"/>
    <col min="16130" max="16149" width="9" style="115" customWidth="1"/>
    <col min="16150" max="16150" width="9.109375" style="115" customWidth="1"/>
    <col min="16151" max="16151" width="7.77734375" style="115" customWidth="1"/>
    <col min="16152" max="16152" width="10.77734375" style="115" customWidth="1"/>
    <col min="16153" max="16384" width="7.77734375" style="115"/>
  </cols>
  <sheetData>
    <row r="1" spans="1:24" s="83" customFormat="1" ht="32.25" customHeight="1">
      <c r="A1" s="1734" t="s">
        <v>1518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1734"/>
      <c r="T1" s="1734"/>
      <c r="U1" s="1734"/>
      <c r="V1" s="1734"/>
      <c r="W1" s="113"/>
      <c r="X1" s="113"/>
    </row>
    <row r="2" spans="1:24" s="7" customFormat="1" ht="19.5" customHeight="1">
      <c r="A2" s="367" t="s">
        <v>1519</v>
      </c>
      <c r="B2" s="367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419"/>
      <c r="N2" s="419"/>
      <c r="O2" s="419"/>
      <c r="P2" s="419"/>
      <c r="Q2" s="419"/>
      <c r="R2" s="419"/>
      <c r="S2" s="419"/>
      <c r="T2" s="419"/>
      <c r="U2" s="419"/>
      <c r="V2" s="443" t="s">
        <v>204</v>
      </c>
    </row>
    <row r="3" spans="1:24" s="7" customFormat="1" ht="16.5" customHeight="1">
      <c r="A3" s="1821" t="s">
        <v>1024</v>
      </c>
      <c r="B3" s="1737" t="s">
        <v>1520</v>
      </c>
      <c r="C3" s="1738"/>
      <c r="D3" s="1738"/>
      <c r="E3" s="1735"/>
      <c r="F3" s="1737" t="s">
        <v>1521</v>
      </c>
      <c r="G3" s="1738"/>
      <c r="H3" s="1738"/>
      <c r="I3" s="1735"/>
      <c r="J3" s="1737" t="s">
        <v>1522</v>
      </c>
      <c r="K3" s="1738"/>
      <c r="L3" s="1738"/>
      <c r="M3" s="1735"/>
      <c r="N3" s="1737" t="s">
        <v>1523</v>
      </c>
      <c r="O3" s="1738"/>
      <c r="P3" s="1738"/>
      <c r="Q3" s="1735"/>
      <c r="R3" s="1738" t="s">
        <v>1524</v>
      </c>
      <c r="S3" s="1738"/>
      <c r="T3" s="1738"/>
      <c r="U3" s="1735"/>
      <c r="V3" s="1737" t="s">
        <v>1</v>
      </c>
      <c r="W3" s="11"/>
    </row>
    <row r="4" spans="1:24" s="7" customFormat="1" ht="16.5" customHeight="1">
      <c r="A4" s="1822"/>
      <c r="B4" s="1729" t="s">
        <v>1025</v>
      </c>
      <c r="C4" s="1730"/>
      <c r="D4" s="1730"/>
      <c r="E4" s="1731"/>
      <c r="F4" s="1729" t="s">
        <v>205</v>
      </c>
      <c r="G4" s="1730"/>
      <c r="H4" s="1730"/>
      <c r="I4" s="1731"/>
      <c r="J4" s="1820" t="s">
        <v>206</v>
      </c>
      <c r="K4" s="1730"/>
      <c r="L4" s="1730"/>
      <c r="M4" s="1731"/>
      <c r="N4" s="1729" t="s">
        <v>207</v>
      </c>
      <c r="O4" s="1730"/>
      <c r="P4" s="1730"/>
      <c r="Q4" s="1731"/>
      <c r="R4" s="1730" t="s">
        <v>3</v>
      </c>
      <c r="S4" s="1730"/>
      <c r="T4" s="1730"/>
      <c r="U4" s="1731"/>
      <c r="V4" s="1729"/>
      <c r="W4" s="11"/>
    </row>
    <row r="5" spans="1:24" s="7" customFormat="1" ht="16.5" customHeight="1">
      <c r="A5" s="1822"/>
      <c r="B5" s="438" t="s">
        <v>1525</v>
      </c>
      <c r="C5" s="526" t="s">
        <v>1307</v>
      </c>
      <c r="D5" s="526" t="s">
        <v>208</v>
      </c>
      <c r="E5" s="1057" t="s">
        <v>1526</v>
      </c>
      <c r="F5" s="438" t="s">
        <v>1525</v>
      </c>
      <c r="G5" s="526" t="s">
        <v>1307</v>
      </c>
      <c r="H5" s="526" t="s">
        <v>208</v>
      </c>
      <c r="I5" s="1057" t="s">
        <v>1526</v>
      </c>
      <c r="J5" s="438" t="s">
        <v>1525</v>
      </c>
      <c r="K5" s="526" t="s">
        <v>1307</v>
      </c>
      <c r="L5" s="526" t="s">
        <v>208</v>
      </c>
      <c r="M5" s="1057" t="s">
        <v>1526</v>
      </c>
      <c r="N5" s="438" t="s">
        <v>1525</v>
      </c>
      <c r="O5" s="526" t="s">
        <v>1307</v>
      </c>
      <c r="P5" s="526" t="s">
        <v>208</v>
      </c>
      <c r="Q5" s="1057" t="s">
        <v>1526</v>
      </c>
      <c r="R5" s="526" t="s">
        <v>1525</v>
      </c>
      <c r="S5" s="526" t="s">
        <v>1307</v>
      </c>
      <c r="T5" s="526" t="s">
        <v>1026</v>
      </c>
      <c r="U5" s="1057" t="s">
        <v>1526</v>
      </c>
      <c r="V5" s="1729"/>
      <c r="W5" s="11"/>
    </row>
    <row r="6" spans="1:24" s="7" customFormat="1" ht="16.5" customHeight="1">
      <c r="A6" s="1822"/>
      <c r="B6" s="438"/>
      <c r="C6" s="526"/>
      <c r="D6" s="526"/>
      <c r="E6" s="435"/>
      <c r="F6" s="438"/>
      <c r="G6" s="526"/>
      <c r="H6" s="526"/>
      <c r="I6" s="435"/>
      <c r="J6" s="438"/>
      <c r="K6" s="526"/>
      <c r="L6" s="526"/>
      <c r="M6" s="435"/>
      <c r="N6" s="438"/>
      <c r="O6" s="526"/>
      <c r="P6" s="526"/>
      <c r="Q6" s="435"/>
      <c r="R6" s="526"/>
      <c r="S6" s="526"/>
      <c r="T6" s="526"/>
      <c r="U6" s="435"/>
      <c r="V6" s="1729"/>
      <c r="W6" s="11"/>
    </row>
    <row r="7" spans="1:24" s="7" customFormat="1" ht="16.5" customHeight="1">
      <c r="A7" s="1823"/>
      <c r="B7" s="442" t="s">
        <v>209</v>
      </c>
      <c r="C7" s="532" t="s">
        <v>2</v>
      </c>
      <c r="D7" s="532" t="s">
        <v>210</v>
      </c>
      <c r="E7" s="439" t="s">
        <v>211</v>
      </c>
      <c r="F7" s="442" t="s">
        <v>209</v>
      </c>
      <c r="G7" s="532" t="s">
        <v>2</v>
      </c>
      <c r="H7" s="532" t="s">
        <v>210</v>
      </c>
      <c r="I7" s="439" t="s">
        <v>211</v>
      </c>
      <c r="J7" s="442" t="s">
        <v>209</v>
      </c>
      <c r="K7" s="532" t="s">
        <v>2</v>
      </c>
      <c r="L7" s="532" t="s">
        <v>210</v>
      </c>
      <c r="M7" s="439" t="s">
        <v>211</v>
      </c>
      <c r="N7" s="442" t="s">
        <v>209</v>
      </c>
      <c r="O7" s="532" t="s">
        <v>2</v>
      </c>
      <c r="P7" s="532" t="s">
        <v>210</v>
      </c>
      <c r="Q7" s="439" t="s">
        <v>211</v>
      </c>
      <c r="R7" s="532" t="s">
        <v>209</v>
      </c>
      <c r="S7" s="532" t="s">
        <v>2</v>
      </c>
      <c r="T7" s="532" t="s">
        <v>210</v>
      </c>
      <c r="U7" s="439" t="s">
        <v>211</v>
      </c>
      <c r="V7" s="1739"/>
      <c r="W7" s="11"/>
    </row>
    <row r="8" spans="1:24" s="7" customFormat="1" ht="23.1" customHeight="1">
      <c r="A8" s="1058" t="s">
        <v>21</v>
      </c>
      <c r="B8" s="1005">
        <v>41</v>
      </c>
      <c r="C8" s="1059">
        <v>9.52</v>
      </c>
      <c r="D8" s="1059">
        <v>136.49</v>
      </c>
      <c r="E8" s="857">
        <v>312.03699999999998</v>
      </c>
      <c r="F8" s="857">
        <v>0</v>
      </c>
      <c r="G8" s="857">
        <v>0</v>
      </c>
      <c r="H8" s="857">
        <v>0</v>
      </c>
      <c r="I8" s="857">
        <v>0</v>
      </c>
      <c r="J8" s="857">
        <v>3</v>
      </c>
      <c r="K8" s="1059"/>
      <c r="L8" s="1059">
        <v>52.83</v>
      </c>
      <c r="M8" s="857">
        <v>2005</v>
      </c>
      <c r="N8" s="857">
        <v>37</v>
      </c>
      <c r="O8" s="1060">
        <v>9.52</v>
      </c>
      <c r="P8" s="1060">
        <v>77.36</v>
      </c>
      <c r="Q8" s="857">
        <v>273576</v>
      </c>
      <c r="R8" s="857">
        <v>1</v>
      </c>
      <c r="S8" s="1062">
        <v>0</v>
      </c>
      <c r="T8" s="1062">
        <v>0</v>
      </c>
      <c r="U8" s="1006">
        <v>36456</v>
      </c>
      <c r="V8" s="438" t="s">
        <v>21</v>
      </c>
      <c r="W8" s="11"/>
    </row>
    <row r="9" spans="1:24" s="17" customFormat="1" ht="23.1" customHeight="1">
      <c r="A9" s="1058" t="s">
        <v>22</v>
      </c>
      <c r="B9" s="1005">
        <v>71</v>
      </c>
      <c r="C9" s="1059">
        <v>17.48</v>
      </c>
      <c r="D9" s="1059">
        <v>124</v>
      </c>
      <c r="E9" s="857">
        <v>715804</v>
      </c>
      <c r="F9" s="857">
        <v>0</v>
      </c>
      <c r="G9" s="857">
        <v>0</v>
      </c>
      <c r="H9" s="857">
        <v>0</v>
      </c>
      <c r="I9" s="857">
        <v>0</v>
      </c>
      <c r="J9" s="857">
        <v>4</v>
      </c>
      <c r="K9" s="1059">
        <v>0</v>
      </c>
      <c r="L9" s="1059">
        <v>124</v>
      </c>
      <c r="M9" s="857">
        <v>1597</v>
      </c>
      <c r="N9" s="857">
        <v>63</v>
      </c>
      <c r="O9" s="1060">
        <v>17.48</v>
      </c>
      <c r="P9" s="1060">
        <v>0</v>
      </c>
      <c r="Q9" s="857">
        <v>714207</v>
      </c>
      <c r="R9" s="857">
        <v>4</v>
      </c>
      <c r="S9" s="1059">
        <v>0</v>
      </c>
      <c r="T9" s="857">
        <v>0</v>
      </c>
      <c r="U9" s="1006">
        <v>0</v>
      </c>
      <c r="V9" s="438" t="s">
        <v>22</v>
      </c>
      <c r="W9" s="114"/>
    </row>
    <row r="10" spans="1:24" s="32" customFormat="1" ht="25.5" customHeight="1">
      <c r="A10" s="1058" t="s">
        <v>40</v>
      </c>
      <c r="B10" s="1005">
        <v>40</v>
      </c>
      <c r="C10" s="1060">
        <f>SUM(G10,K10,O10,S10)</f>
        <v>9</v>
      </c>
      <c r="D10" s="1060">
        <f>SUM(H10,L10,P10,T10)</f>
        <v>51</v>
      </c>
      <c r="E10" s="1061">
        <f>SUM(I10,M10,Q10,U10)</f>
        <v>406454</v>
      </c>
      <c r="F10" s="857">
        <v>0</v>
      </c>
      <c r="G10" s="857">
        <v>0</v>
      </c>
      <c r="H10" s="857">
        <v>0</v>
      </c>
      <c r="I10" s="857">
        <v>0</v>
      </c>
      <c r="J10" s="1061">
        <v>4</v>
      </c>
      <c r="K10" s="1059">
        <v>0.3</v>
      </c>
      <c r="L10" s="1059">
        <v>51</v>
      </c>
      <c r="M10" s="857">
        <v>11591</v>
      </c>
      <c r="N10" s="1062">
        <v>34</v>
      </c>
      <c r="O10" s="1063">
        <v>8.6999999999999993</v>
      </c>
      <c r="P10" s="1063">
        <v>0</v>
      </c>
      <c r="Q10" s="1062">
        <v>385805</v>
      </c>
      <c r="R10" s="857">
        <v>2</v>
      </c>
      <c r="S10" s="1059">
        <v>0</v>
      </c>
      <c r="T10" s="857">
        <v>0</v>
      </c>
      <c r="U10" s="1006">
        <v>9058</v>
      </c>
      <c r="V10" s="438" t="s">
        <v>40</v>
      </c>
    </row>
    <row r="11" spans="1:24" s="32" customFormat="1" ht="25.5" customHeight="1">
      <c r="A11" s="1058" t="s">
        <v>48</v>
      </c>
      <c r="B11" s="1005">
        <v>32</v>
      </c>
      <c r="C11" s="1060">
        <v>5.26</v>
      </c>
      <c r="D11" s="1059">
        <v>117.66</v>
      </c>
      <c r="E11" s="857">
        <v>0</v>
      </c>
      <c r="F11" s="857">
        <v>0</v>
      </c>
      <c r="G11" s="857">
        <v>0</v>
      </c>
      <c r="H11" s="857">
        <v>0</v>
      </c>
      <c r="I11" s="857">
        <v>0</v>
      </c>
      <c r="J11" s="1061">
        <v>1</v>
      </c>
      <c r="K11" s="1059">
        <v>0</v>
      </c>
      <c r="L11" s="1059">
        <v>117.66</v>
      </c>
      <c r="M11" s="857">
        <v>0</v>
      </c>
      <c r="N11" s="1062">
        <v>31</v>
      </c>
      <c r="O11" s="1063">
        <v>5.26</v>
      </c>
      <c r="P11" s="1063">
        <v>0</v>
      </c>
      <c r="Q11" s="1062">
        <v>0</v>
      </c>
      <c r="R11" s="1062">
        <v>0</v>
      </c>
      <c r="S11" s="1059">
        <v>0</v>
      </c>
      <c r="T11" s="857">
        <v>0</v>
      </c>
      <c r="U11" s="857">
        <v>0</v>
      </c>
      <c r="V11" s="438" t="s">
        <v>48</v>
      </c>
    </row>
    <row r="12" spans="1:24" s="32" customFormat="1" ht="25.5" customHeight="1">
      <c r="A12" s="1064" t="s">
        <v>723</v>
      </c>
      <c r="B12" s="1008">
        <v>65</v>
      </c>
      <c r="C12" s="1065">
        <v>12</v>
      </c>
      <c r="D12" s="857">
        <v>0</v>
      </c>
      <c r="E12" s="1066">
        <v>411664</v>
      </c>
      <c r="F12" s="857">
        <v>0</v>
      </c>
      <c r="G12" s="857">
        <v>0</v>
      </c>
      <c r="H12" s="857">
        <v>0</v>
      </c>
      <c r="I12" s="857">
        <v>0</v>
      </c>
      <c r="J12" s="1066">
        <v>1</v>
      </c>
      <c r="K12" s="1067">
        <v>0</v>
      </c>
      <c r="L12" s="857">
        <v>0</v>
      </c>
      <c r="M12" s="1008">
        <v>21</v>
      </c>
      <c r="N12" s="1068">
        <v>63</v>
      </c>
      <c r="O12" s="1069">
        <v>12</v>
      </c>
      <c r="P12" s="1063">
        <v>0</v>
      </c>
      <c r="Q12" s="1068">
        <v>411643</v>
      </c>
      <c r="R12" s="1008">
        <v>1</v>
      </c>
      <c r="S12" s="1059">
        <v>0</v>
      </c>
      <c r="T12" s="857">
        <v>0</v>
      </c>
      <c r="U12" s="857">
        <v>0</v>
      </c>
      <c r="V12" s="1070" t="s">
        <v>723</v>
      </c>
    </row>
    <row r="13" spans="1:24" s="251" customFormat="1" ht="21.75" customHeight="1">
      <c r="A13" s="1071" t="s">
        <v>1126</v>
      </c>
      <c r="B13" s="1240">
        <v>34</v>
      </c>
      <c r="C13" s="1241">
        <f>SUM(G13,K13,O13,F25)</f>
        <v>2.5299999999999998</v>
      </c>
      <c r="D13" s="1241">
        <f>SUM(H13,L13,P13,P13,J25)</f>
        <v>0.36</v>
      </c>
      <c r="E13" s="1242">
        <f>SUM(I13,M13,Q13,N25)</f>
        <v>178338</v>
      </c>
      <c r="F13" s="1243">
        <v>0</v>
      </c>
      <c r="G13" s="1243">
        <v>0</v>
      </c>
      <c r="H13" s="1243">
        <v>0</v>
      </c>
      <c r="I13" s="1243">
        <v>0</v>
      </c>
      <c r="J13" s="1243">
        <v>4</v>
      </c>
      <c r="K13" s="1243">
        <v>0</v>
      </c>
      <c r="L13" s="1241">
        <v>0.36</v>
      </c>
      <c r="M13" s="1243">
        <v>176</v>
      </c>
      <c r="N13" s="1244">
        <v>29</v>
      </c>
      <c r="O13" s="1241">
        <v>2.5299999999999998</v>
      </c>
      <c r="P13" s="1245">
        <v>0</v>
      </c>
      <c r="Q13" s="1242">
        <v>178162</v>
      </c>
      <c r="R13" s="868">
        <v>1</v>
      </c>
      <c r="S13" s="1248">
        <v>0</v>
      </c>
      <c r="T13" s="1246">
        <v>0</v>
      </c>
      <c r="U13" s="1247">
        <v>0</v>
      </c>
      <c r="V13" s="1072" t="s">
        <v>1126</v>
      </c>
    </row>
    <row r="14" spans="1:24" ht="13.5">
      <c r="A14" s="1679" t="s">
        <v>1612</v>
      </c>
      <c r="B14" s="1679"/>
      <c r="C14" s="1679"/>
      <c r="D14" s="1679"/>
      <c r="E14" s="1679"/>
      <c r="F14" s="1679"/>
      <c r="G14" s="667"/>
      <c r="H14" s="1014"/>
      <c r="I14" s="667"/>
      <c r="J14" s="667"/>
      <c r="K14" s="667"/>
      <c r="L14" s="667"/>
      <c r="M14" s="903"/>
      <c r="N14" s="1782" t="s">
        <v>1229</v>
      </c>
      <c r="O14" s="1782"/>
      <c r="P14" s="1782"/>
      <c r="Q14" s="1782"/>
      <c r="R14" s="1782"/>
      <c r="S14" s="368"/>
      <c r="T14" s="1073"/>
      <c r="U14" s="349"/>
      <c r="V14" s="349"/>
    </row>
    <row r="15" spans="1:24" ht="13.5">
      <c r="A15" s="1570" t="s">
        <v>1230</v>
      </c>
      <c r="B15" s="1570"/>
      <c r="C15" s="1570"/>
      <c r="D15" s="301"/>
      <c r="E15" s="301"/>
      <c r="F15" s="301"/>
      <c r="G15" s="301"/>
      <c r="H15" s="666"/>
      <c r="I15" s="666"/>
      <c r="J15" s="301"/>
      <c r="K15" s="301"/>
      <c r="L15" s="301"/>
      <c r="M15" s="302" t="s">
        <v>1231</v>
      </c>
      <c r="N15" s="1569" t="s">
        <v>1232</v>
      </c>
      <c r="O15" s="1569"/>
      <c r="P15" s="1569"/>
      <c r="Q15" s="1569"/>
      <c r="R15" s="1569"/>
      <c r="S15" s="1074"/>
      <c r="T15" s="1074"/>
      <c r="U15" s="1074"/>
      <c r="V15" s="1074"/>
    </row>
  </sheetData>
  <mergeCells count="17">
    <mergeCell ref="A1:V1"/>
    <mergeCell ref="A3:A7"/>
    <mergeCell ref="B3:E3"/>
    <mergeCell ref="F3:I3"/>
    <mergeCell ref="J3:M3"/>
    <mergeCell ref="N3:Q3"/>
    <mergeCell ref="R3:U3"/>
    <mergeCell ref="V3:V7"/>
    <mergeCell ref="B4:E4"/>
    <mergeCell ref="F4:I4"/>
    <mergeCell ref="A15:C15"/>
    <mergeCell ref="N15:R15"/>
    <mergeCell ref="A14:F14"/>
    <mergeCell ref="N14:R14"/>
    <mergeCell ref="J4:M4"/>
    <mergeCell ref="N4:Q4"/>
    <mergeCell ref="R4:U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8"/>
  <sheetViews>
    <sheetView zoomScaleNormal="100" zoomScaleSheetLayoutView="100" workbookViewId="0">
      <selection activeCell="A16" sqref="A16:F16"/>
    </sheetView>
  </sheetViews>
  <sheetFormatPr defaultColWidth="12.5546875" defaultRowHeight="13.5"/>
  <cols>
    <col min="1" max="1" width="12.5546875" style="162"/>
    <col min="2" max="13" width="9.21875" style="162" customWidth="1"/>
    <col min="14" max="16384" width="12.5546875" style="162"/>
  </cols>
  <sheetData>
    <row r="1" spans="1:15" ht="32.450000000000003" customHeight="1">
      <c r="A1" s="1584" t="s">
        <v>1027</v>
      </c>
      <c r="B1" s="1584"/>
      <c r="C1" s="1584"/>
      <c r="D1" s="1584"/>
      <c r="E1" s="1584"/>
      <c r="F1" s="1584"/>
      <c r="G1" s="1584"/>
      <c r="H1" s="1582" t="s">
        <v>457</v>
      </c>
      <c r="I1" s="1582"/>
      <c r="J1" s="1582"/>
      <c r="K1" s="1582"/>
      <c r="L1" s="1582"/>
      <c r="M1" s="1582"/>
      <c r="N1" s="1582"/>
    </row>
    <row r="2" spans="1:15" ht="5.85" customHeight="1">
      <c r="A2" s="1075"/>
      <c r="B2" s="1075"/>
      <c r="C2" s="1075"/>
      <c r="D2" s="1075"/>
      <c r="E2" s="1075"/>
      <c r="F2" s="1075"/>
      <c r="G2" s="1075"/>
      <c r="H2" s="1076"/>
      <c r="I2" s="1076"/>
      <c r="J2" s="1076"/>
      <c r="K2" s="1076"/>
      <c r="L2" s="1076"/>
      <c r="M2" s="1076"/>
      <c r="N2" s="1076"/>
    </row>
    <row r="3" spans="1:15" s="166" customFormat="1" ht="22.5" customHeight="1">
      <c r="A3" s="1077" t="s">
        <v>361</v>
      </c>
      <c r="B3" s="1077"/>
      <c r="C3" s="1077"/>
      <c r="D3" s="1077"/>
      <c r="E3" s="1077"/>
      <c r="F3" s="1077"/>
      <c r="G3" s="1077"/>
      <c r="H3" s="1078"/>
      <c r="I3" s="1078"/>
      <c r="J3" s="1078"/>
      <c r="K3" s="1078"/>
      <c r="L3" s="1078"/>
      <c r="M3" s="1078"/>
      <c r="N3" s="1079" t="s">
        <v>362</v>
      </c>
    </row>
    <row r="4" spans="1:15" s="166" customFormat="1" ht="19.7" customHeight="1">
      <c r="A4" s="1824" t="s">
        <v>458</v>
      </c>
      <c r="B4" s="1825" t="s">
        <v>364</v>
      </c>
      <c r="C4" s="1827" t="s">
        <v>459</v>
      </c>
      <c r="D4" s="1827"/>
      <c r="E4" s="1827"/>
      <c r="F4" s="1828" t="s">
        <v>460</v>
      </c>
      <c r="G4" s="1829"/>
      <c r="H4" s="1829" t="s">
        <v>461</v>
      </c>
      <c r="I4" s="1829"/>
      <c r="J4" s="1829"/>
      <c r="K4" s="1829"/>
      <c r="L4" s="1829"/>
      <c r="M4" s="1829"/>
      <c r="N4" s="1830" t="s">
        <v>29</v>
      </c>
    </row>
    <row r="5" spans="1:15" s="166" customFormat="1" ht="33.950000000000003" customHeight="1">
      <c r="A5" s="1824"/>
      <c r="B5" s="1826"/>
      <c r="C5" s="1080" t="s">
        <v>462</v>
      </c>
      <c r="D5" s="1081" t="s">
        <v>463</v>
      </c>
      <c r="E5" s="1082" t="s">
        <v>464</v>
      </c>
      <c r="F5" s="1082" t="s">
        <v>462</v>
      </c>
      <c r="G5" s="1083" t="s">
        <v>465</v>
      </c>
      <c r="H5" s="1084" t="s">
        <v>466</v>
      </c>
      <c r="I5" s="1082" t="s">
        <v>467</v>
      </c>
      <c r="J5" s="1082" t="s">
        <v>468</v>
      </c>
      <c r="K5" s="1085" t="s">
        <v>469</v>
      </c>
      <c r="L5" s="1082" t="s">
        <v>470</v>
      </c>
      <c r="M5" s="1516" t="s">
        <v>471</v>
      </c>
      <c r="N5" s="1830"/>
    </row>
    <row r="6" spans="1:15" s="166" customFormat="1" ht="50.1" customHeight="1">
      <c r="A6" s="1451">
        <v>2013</v>
      </c>
      <c r="B6" s="1086">
        <v>171</v>
      </c>
      <c r="C6" s="1086">
        <v>19</v>
      </c>
      <c r="D6" s="1086">
        <v>9</v>
      </c>
      <c r="E6" s="1086">
        <v>10</v>
      </c>
      <c r="F6" s="1086">
        <v>152</v>
      </c>
      <c r="G6" s="1086">
        <v>31</v>
      </c>
      <c r="H6" s="1086">
        <v>2</v>
      </c>
      <c r="I6" s="1086">
        <v>8</v>
      </c>
      <c r="J6" s="1086" t="s">
        <v>4</v>
      </c>
      <c r="K6" s="1086" t="s">
        <v>4</v>
      </c>
      <c r="L6" s="1086">
        <v>2</v>
      </c>
      <c r="M6" s="1086">
        <v>109</v>
      </c>
      <c r="N6" s="1454">
        <v>2013</v>
      </c>
    </row>
    <row r="7" spans="1:15" s="166" customFormat="1" ht="50.1" customHeight="1">
      <c r="A7" s="1451">
        <v>2014</v>
      </c>
      <c r="B7" s="1086">
        <v>154</v>
      </c>
      <c r="C7" s="1086">
        <v>15</v>
      </c>
      <c r="D7" s="1086">
        <v>10</v>
      </c>
      <c r="E7" s="1086">
        <v>5</v>
      </c>
      <c r="F7" s="1086">
        <v>139</v>
      </c>
      <c r="G7" s="1086">
        <v>61</v>
      </c>
      <c r="H7" s="1086" t="s">
        <v>4</v>
      </c>
      <c r="I7" s="1086">
        <v>3</v>
      </c>
      <c r="J7" s="1086" t="s">
        <v>4</v>
      </c>
      <c r="K7" s="1086" t="s">
        <v>4</v>
      </c>
      <c r="L7" s="1086">
        <v>2</v>
      </c>
      <c r="M7" s="1086">
        <v>73</v>
      </c>
      <c r="N7" s="1454">
        <v>2014</v>
      </c>
    </row>
    <row r="8" spans="1:15" s="166" customFormat="1" ht="50.1" customHeight="1">
      <c r="A8" s="1451">
        <v>2015</v>
      </c>
      <c r="B8" s="1086">
        <v>187</v>
      </c>
      <c r="C8" s="1086">
        <v>17</v>
      </c>
      <c r="D8" s="1086">
        <v>13</v>
      </c>
      <c r="E8" s="1086">
        <v>4</v>
      </c>
      <c r="F8" s="1086">
        <v>170</v>
      </c>
      <c r="G8" s="1086">
        <v>78</v>
      </c>
      <c r="H8" s="1086">
        <v>1</v>
      </c>
      <c r="I8" s="1086">
        <v>6</v>
      </c>
      <c r="J8" s="1086" t="s">
        <v>4</v>
      </c>
      <c r="K8" s="1086" t="s">
        <v>4</v>
      </c>
      <c r="L8" s="1086">
        <v>2</v>
      </c>
      <c r="M8" s="1086">
        <v>83</v>
      </c>
      <c r="N8" s="1454">
        <v>2015</v>
      </c>
    </row>
    <row r="9" spans="1:15" s="166" customFormat="1" ht="50.1" customHeight="1">
      <c r="A9" s="1451">
        <v>2016</v>
      </c>
      <c r="B9" s="1086">
        <v>266</v>
      </c>
      <c r="C9" s="1086">
        <v>7</v>
      </c>
      <c r="D9" s="1086">
        <v>5</v>
      </c>
      <c r="E9" s="1086">
        <v>2</v>
      </c>
      <c r="F9" s="1086">
        <v>259</v>
      </c>
      <c r="G9" s="1086">
        <v>165</v>
      </c>
      <c r="H9" s="1086" t="s">
        <v>4</v>
      </c>
      <c r="I9" s="1086">
        <v>3</v>
      </c>
      <c r="J9" s="1086" t="s">
        <v>4</v>
      </c>
      <c r="K9" s="1086" t="s">
        <v>4</v>
      </c>
      <c r="L9" s="1086">
        <v>3</v>
      </c>
      <c r="M9" s="1086">
        <v>88</v>
      </c>
      <c r="N9" s="1454">
        <v>2016</v>
      </c>
    </row>
    <row r="10" spans="1:15" s="166" customFormat="1" ht="50.1" customHeight="1">
      <c r="A10" s="1451">
        <v>2017</v>
      </c>
      <c r="B10" s="1086">
        <v>239</v>
      </c>
      <c r="C10" s="1086">
        <v>4</v>
      </c>
      <c r="D10" s="1086">
        <v>4</v>
      </c>
      <c r="E10" s="1086" t="s">
        <v>4</v>
      </c>
      <c r="F10" s="1086">
        <v>235</v>
      </c>
      <c r="G10" s="1086">
        <v>110</v>
      </c>
      <c r="H10" s="1086" t="s">
        <v>4</v>
      </c>
      <c r="I10" s="1086">
        <v>19</v>
      </c>
      <c r="J10" s="1086" t="s">
        <v>4</v>
      </c>
      <c r="K10" s="1086" t="s">
        <v>4</v>
      </c>
      <c r="L10" s="1086">
        <v>4</v>
      </c>
      <c r="M10" s="1086">
        <v>102</v>
      </c>
      <c r="N10" s="1454">
        <v>2017</v>
      </c>
    </row>
    <row r="11" spans="1:15" s="166" customFormat="1" ht="50.1" customHeight="1">
      <c r="A11" s="1451">
        <v>2018</v>
      </c>
      <c r="B11" s="1086">
        <v>241</v>
      </c>
      <c r="C11" s="1086">
        <v>20</v>
      </c>
      <c r="D11" s="1086">
        <v>16</v>
      </c>
      <c r="E11" s="1086">
        <v>4</v>
      </c>
      <c r="F11" s="1086">
        <v>221</v>
      </c>
      <c r="G11" s="1086">
        <v>37</v>
      </c>
      <c r="H11" s="1086">
        <v>1</v>
      </c>
      <c r="I11" s="1086">
        <v>5</v>
      </c>
      <c r="J11" s="1086" t="s">
        <v>49</v>
      </c>
      <c r="K11" s="1086" t="s">
        <v>49</v>
      </c>
      <c r="L11" s="1086">
        <v>3</v>
      </c>
      <c r="M11" s="1086">
        <v>175</v>
      </c>
      <c r="N11" s="1454">
        <v>2018</v>
      </c>
    </row>
    <row r="12" spans="1:15" s="191" customFormat="1" ht="50.1" customHeight="1">
      <c r="A12" s="1452">
        <v>2019</v>
      </c>
      <c r="B12" s="1087">
        <v>186</v>
      </c>
      <c r="C12" s="1087">
        <v>9</v>
      </c>
      <c r="D12" s="1087">
        <v>8</v>
      </c>
      <c r="E12" s="1087">
        <v>1</v>
      </c>
      <c r="F12" s="1087">
        <v>177</v>
      </c>
      <c r="G12" s="1087">
        <v>52</v>
      </c>
      <c r="H12" s="1087">
        <v>1</v>
      </c>
      <c r="I12" s="1087">
        <v>1</v>
      </c>
      <c r="J12" s="1088">
        <v>0</v>
      </c>
      <c r="K12" s="1088">
        <v>0</v>
      </c>
      <c r="L12" s="1088">
        <v>7</v>
      </c>
      <c r="M12" s="1088">
        <v>116</v>
      </c>
      <c r="N12" s="1456">
        <v>2019</v>
      </c>
      <c r="O12" s="190"/>
    </row>
    <row r="13" spans="1:15" s="191" customFormat="1" ht="5.85" customHeight="1">
      <c r="A13" s="1089"/>
      <c r="B13" s="1090"/>
      <c r="C13" s="1090"/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  <c r="N13" s="1089"/>
      <c r="O13" s="190"/>
    </row>
    <row r="14" spans="1:15" s="32" customFormat="1" ht="14.1" customHeight="1">
      <c r="A14" s="1679" t="s">
        <v>1613</v>
      </c>
      <c r="B14" s="1679"/>
      <c r="C14" s="1679"/>
      <c r="D14" s="1679"/>
      <c r="E14" s="1091"/>
      <c r="F14" s="1091"/>
      <c r="G14" s="301"/>
      <c r="H14" s="666"/>
      <c r="I14" s="666"/>
      <c r="J14" s="666"/>
      <c r="K14" s="1607" t="s">
        <v>472</v>
      </c>
      <c r="L14" s="1607"/>
      <c r="M14" s="1607"/>
      <c r="N14" s="1607"/>
    </row>
    <row r="15" spans="1:15" s="32" customFormat="1" ht="14.1" customHeight="1">
      <c r="A15" s="1570" t="s">
        <v>1527</v>
      </c>
      <c r="B15" s="1570"/>
      <c r="C15" s="1570"/>
      <c r="D15" s="1570"/>
      <c r="E15" s="1570"/>
      <c r="F15" s="1570"/>
      <c r="G15" s="301"/>
      <c r="H15" s="302"/>
      <c r="I15" s="302"/>
      <c r="J15" s="302"/>
      <c r="K15" s="302"/>
      <c r="L15" s="302"/>
      <c r="M15" s="302"/>
      <c r="N15" s="302"/>
    </row>
    <row r="16" spans="1:15" s="32" customFormat="1" ht="14.1" customHeight="1">
      <c r="A16" s="1570" t="s">
        <v>1233</v>
      </c>
      <c r="B16" s="1570"/>
      <c r="C16" s="1570"/>
      <c r="D16" s="1570"/>
      <c r="E16" s="1570"/>
      <c r="F16" s="1570"/>
      <c r="G16" s="301"/>
      <c r="H16" s="302"/>
      <c r="I16" s="302"/>
      <c r="J16" s="302"/>
      <c r="K16" s="302"/>
      <c r="L16" s="302"/>
      <c r="M16" s="302"/>
      <c r="N16" s="302"/>
    </row>
    <row r="17" spans="1:14" s="192" customFormat="1" ht="14.1" customHeight="1">
      <c r="A17" s="1092" t="s">
        <v>1528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</row>
    <row r="18" spans="1:14" s="192" customFormat="1" ht="14.1" customHeight="1">
      <c r="A18" s="796"/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</row>
    <row r="19" spans="1:14" s="192" customFormat="1" ht="20.100000000000001" customHeight="1"/>
    <row r="20" spans="1:14" s="192" customFormat="1" ht="20.100000000000001" customHeight="1"/>
    <row r="21" spans="1:14" s="192" customFormat="1" ht="20.100000000000001" customHeight="1"/>
    <row r="22" spans="1:14" s="192" customFormat="1" ht="20.100000000000001" customHeight="1"/>
    <row r="23" spans="1:14" s="192" customFormat="1" ht="20.100000000000001" customHeight="1"/>
    <row r="24" spans="1:14" s="192" customFormat="1" ht="20.100000000000001" customHeight="1"/>
    <row r="25" spans="1:14" s="192" customFormat="1" ht="20.100000000000001" customHeight="1"/>
    <row r="26" spans="1:14" s="192" customFormat="1" ht="20.100000000000001" customHeight="1"/>
    <row r="27" spans="1:14" s="192" customFormat="1" ht="20.100000000000001" customHeight="1"/>
    <row r="28" spans="1:14" s="192" customFormat="1" ht="20.100000000000001" customHeight="1"/>
  </sheetData>
  <mergeCells count="12">
    <mergeCell ref="A14:D14"/>
    <mergeCell ref="K14:N14"/>
    <mergeCell ref="A15:F15"/>
    <mergeCell ref="A16:F16"/>
    <mergeCell ref="A1:G1"/>
    <mergeCell ref="H1:N1"/>
    <mergeCell ref="A4:A5"/>
    <mergeCell ref="B4:B5"/>
    <mergeCell ref="C4:E4"/>
    <mergeCell ref="F4:G4"/>
    <mergeCell ref="H4:M4"/>
    <mergeCell ref="N4:N5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3"/>
  <sheetViews>
    <sheetView zoomScaleNormal="100" workbookViewId="0">
      <selection activeCell="Q9" sqref="Q9"/>
    </sheetView>
  </sheetViews>
  <sheetFormatPr defaultColWidth="7.109375" defaultRowHeight="12"/>
  <cols>
    <col min="1" max="1" width="12.21875" style="103" customWidth="1"/>
    <col min="2" max="5" width="8.77734375" style="103" customWidth="1"/>
    <col min="6" max="7" width="7.44140625" style="103" customWidth="1"/>
    <col min="8" max="8" width="8.21875" style="103" customWidth="1"/>
    <col min="9" max="9" width="7.21875" style="103" customWidth="1"/>
    <col min="10" max="10" width="8.33203125" style="103" customWidth="1"/>
    <col min="11" max="11" width="8" style="103" customWidth="1"/>
    <col min="12" max="12" width="8.44140625" style="103" customWidth="1"/>
    <col min="13" max="13" width="7.5546875" style="103" customWidth="1"/>
    <col min="14" max="14" width="10.5546875" style="103" customWidth="1"/>
    <col min="15" max="23" width="5.77734375" style="103" customWidth="1"/>
    <col min="24" max="256" width="7.109375" style="103"/>
    <col min="257" max="257" width="12.21875" style="103" customWidth="1"/>
    <col min="258" max="261" width="8.77734375" style="103" customWidth="1"/>
    <col min="262" max="263" width="7.44140625" style="103" customWidth="1"/>
    <col min="264" max="264" width="8.21875" style="103" customWidth="1"/>
    <col min="265" max="265" width="7.21875" style="103" customWidth="1"/>
    <col min="266" max="266" width="8.33203125" style="103" customWidth="1"/>
    <col min="267" max="267" width="8" style="103" customWidth="1"/>
    <col min="268" max="268" width="8.44140625" style="103" customWidth="1"/>
    <col min="269" max="269" width="7.5546875" style="103" customWidth="1"/>
    <col min="270" max="270" width="10.5546875" style="103" customWidth="1"/>
    <col min="271" max="279" width="5.77734375" style="103" customWidth="1"/>
    <col min="280" max="512" width="7.109375" style="103"/>
    <col min="513" max="513" width="12.21875" style="103" customWidth="1"/>
    <col min="514" max="517" width="8.77734375" style="103" customWidth="1"/>
    <col min="518" max="519" width="7.44140625" style="103" customWidth="1"/>
    <col min="520" max="520" width="8.21875" style="103" customWidth="1"/>
    <col min="521" max="521" width="7.21875" style="103" customWidth="1"/>
    <col min="522" max="522" width="8.33203125" style="103" customWidth="1"/>
    <col min="523" max="523" width="8" style="103" customWidth="1"/>
    <col min="524" max="524" width="8.44140625" style="103" customWidth="1"/>
    <col min="525" max="525" width="7.5546875" style="103" customWidth="1"/>
    <col min="526" max="526" width="10.5546875" style="103" customWidth="1"/>
    <col min="527" max="535" width="5.77734375" style="103" customWidth="1"/>
    <col min="536" max="768" width="7.109375" style="103"/>
    <col min="769" max="769" width="12.21875" style="103" customWidth="1"/>
    <col min="770" max="773" width="8.77734375" style="103" customWidth="1"/>
    <col min="774" max="775" width="7.44140625" style="103" customWidth="1"/>
    <col min="776" max="776" width="8.21875" style="103" customWidth="1"/>
    <col min="777" max="777" width="7.21875" style="103" customWidth="1"/>
    <col min="778" max="778" width="8.33203125" style="103" customWidth="1"/>
    <col min="779" max="779" width="8" style="103" customWidth="1"/>
    <col min="780" max="780" width="8.44140625" style="103" customWidth="1"/>
    <col min="781" max="781" width="7.5546875" style="103" customWidth="1"/>
    <col min="782" max="782" width="10.5546875" style="103" customWidth="1"/>
    <col min="783" max="791" width="5.77734375" style="103" customWidth="1"/>
    <col min="792" max="1024" width="7.109375" style="103"/>
    <col min="1025" max="1025" width="12.21875" style="103" customWidth="1"/>
    <col min="1026" max="1029" width="8.77734375" style="103" customWidth="1"/>
    <col min="1030" max="1031" width="7.44140625" style="103" customWidth="1"/>
    <col min="1032" max="1032" width="8.21875" style="103" customWidth="1"/>
    <col min="1033" max="1033" width="7.21875" style="103" customWidth="1"/>
    <col min="1034" max="1034" width="8.33203125" style="103" customWidth="1"/>
    <col min="1035" max="1035" width="8" style="103" customWidth="1"/>
    <col min="1036" max="1036" width="8.44140625" style="103" customWidth="1"/>
    <col min="1037" max="1037" width="7.5546875" style="103" customWidth="1"/>
    <col min="1038" max="1038" width="10.5546875" style="103" customWidth="1"/>
    <col min="1039" max="1047" width="5.77734375" style="103" customWidth="1"/>
    <col min="1048" max="1280" width="7.109375" style="103"/>
    <col min="1281" max="1281" width="12.21875" style="103" customWidth="1"/>
    <col min="1282" max="1285" width="8.77734375" style="103" customWidth="1"/>
    <col min="1286" max="1287" width="7.44140625" style="103" customWidth="1"/>
    <col min="1288" max="1288" width="8.21875" style="103" customWidth="1"/>
    <col min="1289" max="1289" width="7.21875" style="103" customWidth="1"/>
    <col min="1290" max="1290" width="8.33203125" style="103" customWidth="1"/>
    <col min="1291" max="1291" width="8" style="103" customWidth="1"/>
    <col min="1292" max="1292" width="8.44140625" style="103" customWidth="1"/>
    <col min="1293" max="1293" width="7.5546875" style="103" customWidth="1"/>
    <col min="1294" max="1294" width="10.5546875" style="103" customWidth="1"/>
    <col min="1295" max="1303" width="5.77734375" style="103" customWidth="1"/>
    <col min="1304" max="1536" width="7.109375" style="103"/>
    <col min="1537" max="1537" width="12.21875" style="103" customWidth="1"/>
    <col min="1538" max="1541" width="8.77734375" style="103" customWidth="1"/>
    <col min="1542" max="1543" width="7.44140625" style="103" customWidth="1"/>
    <col min="1544" max="1544" width="8.21875" style="103" customWidth="1"/>
    <col min="1545" max="1545" width="7.21875" style="103" customWidth="1"/>
    <col min="1546" max="1546" width="8.33203125" style="103" customWidth="1"/>
    <col min="1547" max="1547" width="8" style="103" customWidth="1"/>
    <col min="1548" max="1548" width="8.44140625" style="103" customWidth="1"/>
    <col min="1549" max="1549" width="7.5546875" style="103" customWidth="1"/>
    <col min="1550" max="1550" width="10.5546875" style="103" customWidth="1"/>
    <col min="1551" max="1559" width="5.77734375" style="103" customWidth="1"/>
    <col min="1560" max="1792" width="7.109375" style="103"/>
    <col min="1793" max="1793" width="12.21875" style="103" customWidth="1"/>
    <col min="1794" max="1797" width="8.77734375" style="103" customWidth="1"/>
    <col min="1798" max="1799" width="7.44140625" style="103" customWidth="1"/>
    <col min="1800" max="1800" width="8.21875" style="103" customWidth="1"/>
    <col min="1801" max="1801" width="7.21875" style="103" customWidth="1"/>
    <col min="1802" max="1802" width="8.33203125" style="103" customWidth="1"/>
    <col min="1803" max="1803" width="8" style="103" customWidth="1"/>
    <col min="1804" max="1804" width="8.44140625" style="103" customWidth="1"/>
    <col min="1805" max="1805" width="7.5546875" style="103" customWidth="1"/>
    <col min="1806" max="1806" width="10.5546875" style="103" customWidth="1"/>
    <col min="1807" max="1815" width="5.77734375" style="103" customWidth="1"/>
    <col min="1816" max="2048" width="7.109375" style="103"/>
    <col min="2049" max="2049" width="12.21875" style="103" customWidth="1"/>
    <col min="2050" max="2053" width="8.77734375" style="103" customWidth="1"/>
    <col min="2054" max="2055" width="7.44140625" style="103" customWidth="1"/>
    <col min="2056" max="2056" width="8.21875" style="103" customWidth="1"/>
    <col min="2057" max="2057" width="7.21875" style="103" customWidth="1"/>
    <col min="2058" max="2058" width="8.33203125" style="103" customWidth="1"/>
    <col min="2059" max="2059" width="8" style="103" customWidth="1"/>
    <col min="2060" max="2060" width="8.44140625" style="103" customWidth="1"/>
    <col min="2061" max="2061" width="7.5546875" style="103" customWidth="1"/>
    <col min="2062" max="2062" width="10.5546875" style="103" customWidth="1"/>
    <col min="2063" max="2071" width="5.77734375" style="103" customWidth="1"/>
    <col min="2072" max="2304" width="7.109375" style="103"/>
    <col min="2305" max="2305" width="12.21875" style="103" customWidth="1"/>
    <col min="2306" max="2309" width="8.77734375" style="103" customWidth="1"/>
    <col min="2310" max="2311" width="7.44140625" style="103" customWidth="1"/>
    <col min="2312" max="2312" width="8.21875" style="103" customWidth="1"/>
    <col min="2313" max="2313" width="7.21875" style="103" customWidth="1"/>
    <col min="2314" max="2314" width="8.33203125" style="103" customWidth="1"/>
    <col min="2315" max="2315" width="8" style="103" customWidth="1"/>
    <col min="2316" max="2316" width="8.44140625" style="103" customWidth="1"/>
    <col min="2317" max="2317" width="7.5546875" style="103" customWidth="1"/>
    <col min="2318" max="2318" width="10.5546875" style="103" customWidth="1"/>
    <col min="2319" max="2327" width="5.77734375" style="103" customWidth="1"/>
    <col min="2328" max="2560" width="7.109375" style="103"/>
    <col min="2561" max="2561" width="12.21875" style="103" customWidth="1"/>
    <col min="2562" max="2565" width="8.77734375" style="103" customWidth="1"/>
    <col min="2566" max="2567" width="7.44140625" style="103" customWidth="1"/>
    <col min="2568" max="2568" width="8.21875" style="103" customWidth="1"/>
    <col min="2569" max="2569" width="7.21875" style="103" customWidth="1"/>
    <col min="2570" max="2570" width="8.33203125" style="103" customWidth="1"/>
    <col min="2571" max="2571" width="8" style="103" customWidth="1"/>
    <col min="2572" max="2572" width="8.44140625" style="103" customWidth="1"/>
    <col min="2573" max="2573" width="7.5546875" style="103" customWidth="1"/>
    <col min="2574" max="2574" width="10.5546875" style="103" customWidth="1"/>
    <col min="2575" max="2583" width="5.77734375" style="103" customWidth="1"/>
    <col min="2584" max="2816" width="7.109375" style="103"/>
    <col min="2817" max="2817" width="12.21875" style="103" customWidth="1"/>
    <col min="2818" max="2821" width="8.77734375" style="103" customWidth="1"/>
    <col min="2822" max="2823" width="7.44140625" style="103" customWidth="1"/>
    <col min="2824" max="2824" width="8.21875" style="103" customWidth="1"/>
    <col min="2825" max="2825" width="7.21875" style="103" customWidth="1"/>
    <col min="2826" max="2826" width="8.33203125" style="103" customWidth="1"/>
    <col min="2827" max="2827" width="8" style="103" customWidth="1"/>
    <col min="2828" max="2828" width="8.44140625" style="103" customWidth="1"/>
    <col min="2829" max="2829" width="7.5546875" style="103" customWidth="1"/>
    <col min="2830" max="2830" width="10.5546875" style="103" customWidth="1"/>
    <col min="2831" max="2839" width="5.77734375" style="103" customWidth="1"/>
    <col min="2840" max="3072" width="7.109375" style="103"/>
    <col min="3073" max="3073" width="12.21875" style="103" customWidth="1"/>
    <col min="3074" max="3077" width="8.77734375" style="103" customWidth="1"/>
    <col min="3078" max="3079" width="7.44140625" style="103" customWidth="1"/>
    <col min="3080" max="3080" width="8.21875" style="103" customWidth="1"/>
    <col min="3081" max="3081" width="7.21875" style="103" customWidth="1"/>
    <col min="3082" max="3082" width="8.33203125" style="103" customWidth="1"/>
    <col min="3083" max="3083" width="8" style="103" customWidth="1"/>
    <col min="3084" max="3084" width="8.44140625" style="103" customWidth="1"/>
    <col min="3085" max="3085" width="7.5546875" style="103" customWidth="1"/>
    <col min="3086" max="3086" width="10.5546875" style="103" customWidth="1"/>
    <col min="3087" max="3095" width="5.77734375" style="103" customWidth="1"/>
    <col min="3096" max="3328" width="7.109375" style="103"/>
    <col min="3329" max="3329" width="12.21875" style="103" customWidth="1"/>
    <col min="3330" max="3333" width="8.77734375" style="103" customWidth="1"/>
    <col min="3334" max="3335" width="7.44140625" style="103" customWidth="1"/>
    <col min="3336" max="3336" width="8.21875" style="103" customWidth="1"/>
    <col min="3337" max="3337" width="7.21875" style="103" customWidth="1"/>
    <col min="3338" max="3338" width="8.33203125" style="103" customWidth="1"/>
    <col min="3339" max="3339" width="8" style="103" customWidth="1"/>
    <col min="3340" max="3340" width="8.44140625" style="103" customWidth="1"/>
    <col min="3341" max="3341" width="7.5546875" style="103" customWidth="1"/>
    <col min="3342" max="3342" width="10.5546875" style="103" customWidth="1"/>
    <col min="3343" max="3351" width="5.77734375" style="103" customWidth="1"/>
    <col min="3352" max="3584" width="7.109375" style="103"/>
    <col min="3585" max="3585" width="12.21875" style="103" customWidth="1"/>
    <col min="3586" max="3589" width="8.77734375" style="103" customWidth="1"/>
    <col min="3590" max="3591" width="7.44140625" style="103" customWidth="1"/>
    <col min="3592" max="3592" width="8.21875" style="103" customWidth="1"/>
    <col min="3593" max="3593" width="7.21875" style="103" customWidth="1"/>
    <col min="3594" max="3594" width="8.33203125" style="103" customWidth="1"/>
    <col min="3595" max="3595" width="8" style="103" customWidth="1"/>
    <col min="3596" max="3596" width="8.44140625" style="103" customWidth="1"/>
    <col min="3597" max="3597" width="7.5546875" style="103" customWidth="1"/>
    <col min="3598" max="3598" width="10.5546875" style="103" customWidth="1"/>
    <col min="3599" max="3607" width="5.77734375" style="103" customWidth="1"/>
    <col min="3608" max="3840" width="7.109375" style="103"/>
    <col min="3841" max="3841" width="12.21875" style="103" customWidth="1"/>
    <col min="3842" max="3845" width="8.77734375" style="103" customWidth="1"/>
    <col min="3846" max="3847" width="7.44140625" style="103" customWidth="1"/>
    <col min="3848" max="3848" width="8.21875" style="103" customWidth="1"/>
    <col min="3849" max="3849" width="7.21875" style="103" customWidth="1"/>
    <col min="3850" max="3850" width="8.33203125" style="103" customWidth="1"/>
    <col min="3851" max="3851" width="8" style="103" customWidth="1"/>
    <col min="3852" max="3852" width="8.44140625" style="103" customWidth="1"/>
    <col min="3853" max="3853" width="7.5546875" style="103" customWidth="1"/>
    <col min="3854" max="3854" width="10.5546875" style="103" customWidth="1"/>
    <col min="3855" max="3863" width="5.77734375" style="103" customWidth="1"/>
    <col min="3864" max="4096" width="7.109375" style="103"/>
    <col min="4097" max="4097" width="12.21875" style="103" customWidth="1"/>
    <col min="4098" max="4101" width="8.77734375" style="103" customWidth="1"/>
    <col min="4102" max="4103" width="7.44140625" style="103" customWidth="1"/>
    <col min="4104" max="4104" width="8.21875" style="103" customWidth="1"/>
    <col min="4105" max="4105" width="7.21875" style="103" customWidth="1"/>
    <col min="4106" max="4106" width="8.33203125" style="103" customWidth="1"/>
    <col min="4107" max="4107" width="8" style="103" customWidth="1"/>
    <col min="4108" max="4108" width="8.44140625" style="103" customWidth="1"/>
    <col min="4109" max="4109" width="7.5546875" style="103" customWidth="1"/>
    <col min="4110" max="4110" width="10.5546875" style="103" customWidth="1"/>
    <col min="4111" max="4119" width="5.77734375" style="103" customWidth="1"/>
    <col min="4120" max="4352" width="7.109375" style="103"/>
    <col min="4353" max="4353" width="12.21875" style="103" customWidth="1"/>
    <col min="4354" max="4357" width="8.77734375" style="103" customWidth="1"/>
    <col min="4358" max="4359" width="7.44140625" style="103" customWidth="1"/>
    <col min="4360" max="4360" width="8.21875" style="103" customWidth="1"/>
    <col min="4361" max="4361" width="7.21875" style="103" customWidth="1"/>
    <col min="4362" max="4362" width="8.33203125" style="103" customWidth="1"/>
    <col min="4363" max="4363" width="8" style="103" customWidth="1"/>
    <col min="4364" max="4364" width="8.44140625" style="103" customWidth="1"/>
    <col min="4365" max="4365" width="7.5546875" style="103" customWidth="1"/>
    <col min="4366" max="4366" width="10.5546875" style="103" customWidth="1"/>
    <col min="4367" max="4375" width="5.77734375" style="103" customWidth="1"/>
    <col min="4376" max="4608" width="7.109375" style="103"/>
    <col min="4609" max="4609" width="12.21875" style="103" customWidth="1"/>
    <col min="4610" max="4613" width="8.77734375" style="103" customWidth="1"/>
    <col min="4614" max="4615" width="7.44140625" style="103" customWidth="1"/>
    <col min="4616" max="4616" width="8.21875" style="103" customWidth="1"/>
    <col min="4617" max="4617" width="7.21875" style="103" customWidth="1"/>
    <col min="4618" max="4618" width="8.33203125" style="103" customWidth="1"/>
    <col min="4619" max="4619" width="8" style="103" customWidth="1"/>
    <col min="4620" max="4620" width="8.44140625" style="103" customWidth="1"/>
    <col min="4621" max="4621" width="7.5546875" style="103" customWidth="1"/>
    <col min="4622" max="4622" width="10.5546875" style="103" customWidth="1"/>
    <col min="4623" max="4631" width="5.77734375" style="103" customWidth="1"/>
    <col min="4632" max="4864" width="7.109375" style="103"/>
    <col min="4865" max="4865" width="12.21875" style="103" customWidth="1"/>
    <col min="4866" max="4869" width="8.77734375" style="103" customWidth="1"/>
    <col min="4870" max="4871" width="7.44140625" style="103" customWidth="1"/>
    <col min="4872" max="4872" width="8.21875" style="103" customWidth="1"/>
    <col min="4873" max="4873" width="7.21875" style="103" customWidth="1"/>
    <col min="4874" max="4874" width="8.33203125" style="103" customWidth="1"/>
    <col min="4875" max="4875" width="8" style="103" customWidth="1"/>
    <col min="4876" max="4876" width="8.44140625" style="103" customWidth="1"/>
    <col min="4877" max="4877" width="7.5546875" style="103" customWidth="1"/>
    <col min="4878" max="4878" width="10.5546875" style="103" customWidth="1"/>
    <col min="4879" max="4887" width="5.77734375" style="103" customWidth="1"/>
    <col min="4888" max="5120" width="7.109375" style="103"/>
    <col min="5121" max="5121" width="12.21875" style="103" customWidth="1"/>
    <col min="5122" max="5125" width="8.77734375" style="103" customWidth="1"/>
    <col min="5126" max="5127" width="7.44140625" style="103" customWidth="1"/>
    <col min="5128" max="5128" width="8.21875" style="103" customWidth="1"/>
    <col min="5129" max="5129" width="7.21875" style="103" customWidth="1"/>
    <col min="5130" max="5130" width="8.33203125" style="103" customWidth="1"/>
    <col min="5131" max="5131" width="8" style="103" customWidth="1"/>
    <col min="5132" max="5132" width="8.44140625" style="103" customWidth="1"/>
    <col min="5133" max="5133" width="7.5546875" style="103" customWidth="1"/>
    <col min="5134" max="5134" width="10.5546875" style="103" customWidth="1"/>
    <col min="5135" max="5143" width="5.77734375" style="103" customWidth="1"/>
    <col min="5144" max="5376" width="7.109375" style="103"/>
    <col min="5377" max="5377" width="12.21875" style="103" customWidth="1"/>
    <col min="5378" max="5381" width="8.77734375" style="103" customWidth="1"/>
    <col min="5382" max="5383" width="7.44140625" style="103" customWidth="1"/>
    <col min="5384" max="5384" width="8.21875" style="103" customWidth="1"/>
    <col min="5385" max="5385" width="7.21875" style="103" customWidth="1"/>
    <col min="5386" max="5386" width="8.33203125" style="103" customWidth="1"/>
    <col min="5387" max="5387" width="8" style="103" customWidth="1"/>
    <col min="5388" max="5388" width="8.44140625" style="103" customWidth="1"/>
    <col min="5389" max="5389" width="7.5546875" style="103" customWidth="1"/>
    <col min="5390" max="5390" width="10.5546875" style="103" customWidth="1"/>
    <col min="5391" max="5399" width="5.77734375" style="103" customWidth="1"/>
    <col min="5400" max="5632" width="7.109375" style="103"/>
    <col min="5633" max="5633" width="12.21875" style="103" customWidth="1"/>
    <col min="5634" max="5637" width="8.77734375" style="103" customWidth="1"/>
    <col min="5638" max="5639" width="7.44140625" style="103" customWidth="1"/>
    <col min="5640" max="5640" width="8.21875" style="103" customWidth="1"/>
    <col min="5641" max="5641" width="7.21875" style="103" customWidth="1"/>
    <col min="5642" max="5642" width="8.33203125" style="103" customWidth="1"/>
    <col min="5643" max="5643" width="8" style="103" customWidth="1"/>
    <col min="5644" max="5644" width="8.44140625" style="103" customWidth="1"/>
    <col min="5645" max="5645" width="7.5546875" style="103" customWidth="1"/>
    <col min="5646" max="5646" width="10.5546875" style="103" customWidth="1"/>
    <col min="5647" max="5655" width="5.77734375" style="103" customWidth="1"/>
    <col min="5656" max="5888" width="7.109375" style="103"/>
    <col min="5889" max="5889" width="12.21875" style="103" customWidth="1"/>
    <col min="5890" max="5893" width="8.77734375" style="103" customWidth="1"/>
    <col min="5894" max="5895" width="7.44140625" style="103" customWidth="1"/>
    <col min="5896" max="5896" width="8.21875" style="103" customWidth="1"/>
    <col min="5897" max="5897" width="7.21875" style="103" customWidth="1"/>
    <col min="5898" max="5898" width="8.33203125" style="103" customWidth="1"/>
    <col min="5899" max="5899" width="8" style="103" customWidth="1"/>
    <col min="5900" max="5900" width="8.44140625" style="103" customWidth="1"/>
    <col min="5901" max="5901" width="7.5546875" style="103" customWidth="1"/>
    <col min="5902" max="5902" width="10.5546875" style="103" customWidth="1"/>
    <col min="5903" max="5911" width="5.77734375" style="103" customWidth="1"/>
    <col min="5912" max="6144" width="7.109375" style="103"/>
    <col min="6145" max="6145" width="12.21875" style="103" customWidth="1"/>
    <col min="6146" max="6149" width="8.77734375" style="103" customWidth="1"/>
    <col min="6150" max="6151" width="7.44140625" style="103" customWidth="1"/>
    <col min="6152" max="6152" width="8.21875" style="103" customWidth="1"/>
    <col min="6153" max="6153" width="7.21875" style="103" customWidth="1"/>
    <col min="6154" max="6154" width="8.33203125" style="103" customWidth="1"/>
    <col min="6155" max="6155" width="8" style="103" customWidth="1"/>
    <col min="6156" max="6156" width="8.44140625" style="103" customWidth="1"/>
    <col min="6157" max="6157" width="7.5546875" style="103" customWidth="1"/>
    <col min="6158" max="6158" width="10.5546875" style="103" customWidth="1"/>
    <col min="6159" max="6167" width="5.77734375" style="103" customWidth="1"/>
    <col min="6168" max="6400" width="7.109375" style="103"/>
    <col min="6401" max="6401" width="12.21875" style="103" customWidth="1"/>
    <col min="6402" max="6405" width="8.77734375" style="103" customWidth="1"/>
    <col min="6406" max="6407" width="7.44140625" style="103" customWidth="1"/>
    <col min="6408" max="6408" width="8.21875" style="103" customWidth="1"/>
    <col min="6409" max="6409" width="7.21875" style="103" customWidth="1"/>
    <col min="6410" max="6410" width="8.33203125" style="103" customWidth="1"/>
    <col min="6411" max="6411" width="8" style="103" customWidth="1"/>
    <col min="6412" max="6412" width="8.44140625" style="103" customWidth="1"/>
    <col min="6413" max="6413" width="7.5546875" style="103" customWidth="1"/>
    <col min="6414" max="6414" width="10.5546875" style="103" customWidth="1"/>
    <col min="6415" max="6423" width="5.77734375" style="103" customWidth="1"/>
    <col min="6424" max="6656" width="7.109375" style="103"/>
    <col min="6657" max="6657" width="12.21875" style="103" customWidth="1"/>
    <col min="6658" max="6661" width="8.77734375" style="103" customWidth="1"/>
    <col min="6662" max="6663" width="7.44140625" style="103" customWidth="1"/>
    <col min="6664" max="6664" width="8.21875" style="103" customWidth="1"/>
    <col min="6665" max="6665" width="7.21875" style="103" customWidth="1"/>
    <col min="6666" max="6666" width="8.33203125" style="103" customWidth="1"/>
    <col min="6667" max="6667" width="8" style="103" customWidth="1"/>
    <col min="6668" max="6668" width="8.44140625" style="103" customWidth="1"/>
    <col min="6669" max="6669" width="7.5546875" style="103" customWidth="1"/>
    <col min="6670" max="6670" width="10.5546875" style="103" customWidth="1"/>
    <col min="6671" max="6679" width="5.77734375" style="103" customWidth="1"/>
    <col min="6680" max="6912" width="7.109375" style="103"/>
    <col min="6913" max="6913" width="12.21875" style="103" customWidth="1"/>
    <col min="6914" max="6917" width="8.77734375" style="103" customWidth="1"/>
    <col min="6918" max="6919" width="7.44140625" style="103" customWidth="1"/>
    <col min="6920" max="6920" width="8.21875" style="103" customWidth="1"/>
    <col min="6921" max="6921" width="7.21875" style="103" customWidth="1"/>
    <col min="6922" max="6922" width="8.33203125" style="103" customWidth="1"/>
    <col min="6923" max="6923" width="8" style="103" customWidth="1"/>
    <col min="6924" max="6924" width="8.44140625" style="103" customWidth="1"/>
    <col min="6925" max="6925" width="7.5546875" style="103" customWidth="1"/>
    <col min="6926" max="6926" width="10.5546875" style="103" customWidth="1"/>
    <col min="6927" max="6935" width="5.77734375" style="103" customWidth="1"/>
    <col min="6936" max="7168" width="7.109375" style="103"/>
    <col min="7169" max="7169" width="12.21875" style="103" customWidth="1"/>
    <col min="7170" max="7173" width="8.77734375" style="103" customWidth="1"/>
    <col min="7174" max="7175" width="7.44140625" style="103" customWidth="1"/>
    <col min="7176" max="7176" width="8.21875" style="103" customWidth="1"/>
    <col min="7177" max="7177" width="7.21875" style="103" customWidth="1"/>
    <col min="7178" max="7178" width="8.33203125" style="103" customWidth="1"/>
    <col min="7179" max="7179" width="8" style="103" customWidth="1"/>
    <col min="7180" max="7180" width="8.44140625" style="103" customWidth="1"/>
    <col min="7181" max="7181" width="7.5546875" style="103" customWidth="1"/>
    <col min="7182" max="7182" width="10.5546875" style="103" customWidth="1"/>
    <col min="7183" max="7191" width="5.77734375" style="103" customWidth="1"/>
    <col min="7192" max="7424" width="7.109375" style="103"/>
    <col min="7425" max="7425" width="12.21875" style="103" customWidth="1"/>
    <col min="7426" max="7429" width="8.77734375" style="103" customWidth="1"/>
    <col min="7430" max="7431" width="7.44140625" style="103" customWidth="1"/>
    <col min="7432" max="7432" width="8.21875" style="103" customWidth="1"/>
    <col min="7433" max="7433" width="7.21875" style="103" customWidth="1"/>
    <col min="7434" max="7434" width="8.33203125" style="103" customWidth="1"/>
    <col min="7435" max="7435" width="8" style="103" customWidth="1"/>
    <col min="7436" max="7436" width="8.44140625" style="103" customWidth="1"/>
    <col min="7437" max="7437" width="7.5546875" style="103" customWidth="1"/>
    <col min="7438" max="7438" width="10.5546875" style="103" customWidth="1"/>
    <col min="7439" max="7447" width="5.77734375" style="103" customWidth="1"/>
    <col min="7448" max="7680" width="7.109375" style="103"/>
    <col min="7681" max="7681" width="12.21875" style="103" customWidth="1"/>
    <col min="7682" max="7685" width="8.77734375" style="103" customWidth="1"/>
    <col min="7686" max="7687" width="7.44140625" style="103" customWidth="1"/>
    <col min="7688" max="7688" width="8.21875" style="103" customWidth="1"/>
    <col min="7689" max="7689" width="7.21875" style="103" customWidth="1"/>
    <col min="7690" max="7690" width="8.33203125" style="103" customWidth="1"/>
    <col min="7691" max="7691" width="8" style="103" customWidth="1"/>
    <col min="7692" max="7692" width="8.44140625" style="103" customWidth="1"/>
    <col min="7693" max="7693" width="7.5546875" style="103" customWidth="1"/>
    <col min="7694" max="7694" width="10.5546875" style="103" customWidth="1"/>
    <col min="7695" max="7703" width="5.77734375" style="103" customWidth="1"/>
    <col min="7704" max="7936" width="7.109375" style="103"/>
    <col min="7937" max="7937" width="12.21875" style="103" customWidth="1"/>
    <col min="7938" max="7941" width="8.77734375" style="103" customWidth="1"/>
    <col min="7942" max="7943" width="7.44140625" style="103" customWidth="1"/>
    <col min="7944" max="7944" width="8.21875" style="103" customWidth="1"/>
    <col min="7945" max="7945" width="7.21875" style="103" customWidth="1"/>
    <col min="7946" max="7946" width="8.33203125" style="103" customWidth="1"/>
    <col min="7947" max="7947" width="8" style="103" customWidth="1"/>
    <col min="7948" max="7948" width="8.44140625" style="103" customWidth="1"/>
    <col min="7949" max="7949" width="7.5546875" style="103" customWidth="1"/>
    <col min="7950" max="7950" width="10.5546875" style="103" customWidth="1"/>
    <col min="7951" max="7959" width="5.77734375" style="103" customWidth="1"/>
    <col min="7960" max="8192" width="7.109375" style="103"/>
    <col min="8193" max="8193" width="12.21875" style="103" customWidth="1"/>
    <col min="8194" max="8197" width="8.77734375" style="103" customWidth="1"/>
    <col min="8198" max="8199" width="7.44140625" style="103" customWidth="1"/>
    <col min="8200" max="8200" width="8.21875" style="103" customWidth="1"/>
    <col min="8201" max="8201" width="7.21875" style="103" customWidth="1"/>
    <col min="8202" max="8202" width="8.33203125" style="103" customWidth="1"/>
    <col min="8203" max="8203" width="8" style="103" customWidth="1"/>
    <col min="8204" max="8204" width="8.44140625" style="103" customWidth="1"/>
    <col min="8205" max="8205" width="7.5546875" style="103" customWidth="1"/>
    <col min="8206" max="8206" width="10.5546875" style="103" customWidth="1"/>
    <col min="8207" max="8215" width="5.77734375" style="103" customWidth="1"/>
    <col min="8216" max="8448" width="7.109375" style="103"/>
    <col min="8449" max="8449" width="12.21875" style="103" customWidth="1"/>
    <col min="8450" max="8453" width="8.77734375" style="103" customWidth="1"/>
    <col min="8454" max="8455" width="7.44140625" style="103" customWidth="1"/>
    <col min="8456" max="8456" width="8.21875" style="103" customWidth="1"/>
    <col min="8457" max="8457" width="7.21875" style="103" customWidth="1"/>
    <col min="8458" max="8458" width="8.33203125" style="103" customWidth="1"/>
    <col min="8459" max="8459" width="8" style="103" customWidth="1"/>
    <col min="8460" max="8460" width="8.44140625" style="103" customWidth="1"/>
    <col min="8461" max="8461" width="7.5546875" style="103" customWidth="1"/>
    <col min="8462" max="8462" width="10.5546875" style="103" customWidth="1"/>
    <col min="8463" max="8471" width="5.77734375" style="103" customWidth="1"/>
    <col min="8472" max="8704" width="7.109375" style="103"/>
    <col min="8705" max="8705" width="12.21875" style="103" customWidth="1"/>
    <col min="8706" max="8709" width="8.77734375" style="103" customWidth="1"/>
    <col min="8710" max="8711" width="7.44140625" style="103" customWidth="1"/>
    <col min="8712" max="8712" width="8.21875" style="103" customWidth="1"/>
    <col min="8713" max="8713" width="7.21875" style="103" customWidth="1"/>
    <col min="8714" max="8714" width="8.33203125" style="103" customWidth="1"/>
    <col min="8715" max="8715" width="8" style="103" customWidth="1"/>
    <col min="8716" max="8716" width="8.44140625" style="103" customWidth="1"/>
    <col min="8717" max="8717" width="7.5546875" style="103" customWidth="1"/>
    <col min="8718" max="8718" width="10.5546875" style="103" customWidth="1"/>
    <col min="8719" max="8727" width="5.77734375" style="103" customWidth="1"/>
    <col min="8728" max="8960" width="7.109375" style="103"/>
    <col min="8961" max="8961" width="12.21875" style="103" customWidth="1"/>
    <col min="8962" max="8965" width="8.77734375" style="103" customWidth="1"/>
    <col min="8966" max="8967" width="7.44140625" style="103" customWidth="1"/>
    <col min="8968" max="8968" width="8.21875" style="103" customWidth="1"/>
    <col min="8969" max="8969" width="7.21875" style="103" customWidth="1"/>
    <col min="8970" max="8970" width="8.33203125" style="103" customWidth="1"/>
    <col min="8971" max="8971" width="8" style="103" customWidth="1"/>
    <col min="8972" max="8972" width="8.44140625" style="103" customWidth="1"/>
    <col min="8973" max="8973" width="7.5546875" style="103" customWidth="1"/>
    <col min="8974" max="8974" width="10.5546875" style="103" customWidth="1"/>
    <col min="8975" max="8983" width="5.77734375" style="103" customWidth="1"/>
    <col min="8984" max="9216" width="7.109375" style="103"/>
    <col min="9217" max="9217" width="12.21875" style="103" customWidth="1"/>
    <col min="9218" max="9221" width="8.77734375" style="103" customWidth="1"/>
    <col min="9222" max="9223" width="7.44140625" style="103" customWidth="1"/>
    <col min="9224" max="9224" width="8.21875" style="103" customWidth="1"/>
    <col min="9225" max="9225" width="7.21875" style="103" customWidth="1"/>
    <col min="9226" max="9226" width="8.33203125" style="103" customWidth="1"/>
    <col min="9227" max="9227" width="8" style="103" customWidth="1"/>
    <col min="9228" max="9228" width="8.44140625" style="103" customWidth="1"/>
    <col min="9229" max="9229" width="7.5546875" style="103" customWidth="1"/>
    <col min="9230" max="9230" width="10.5546875" style="103" customWidth="1"/>
    <col min="9231" max="9239" width="5.77734375" style="103" customWidth="1"/>
    <col min="9240" max="9472" width="7.109375" style="103"/>
    <col min="9473" max="9473" width="12.21875" style="103" customWidth="1"/>
    <col min="9474" max="9477" width="8.77734375" style="103" customWidth="1"/>
    <col min="9478" max="9479" width="7.44140625" style="103" customWidth="1"/>
    <col min="9480" max="9480" width="8.21875" style="103" customWidth="1"/>
    <col min="9481" max="9481" width="7.21875" style="103" customWidth="1"/>
    <col min="9482" max="9482" width="8.33203125" style="103" customWidth="1"/>
    <col min="9483" max="9483" width="8" style="103" customWidth="1"/>
    <col min="9484" max="9484" width="8.44140625" style="103" customWidth="1"/>
    <col min="9485" max="9485" width="7.5546875" style="103" customWidth="1"/>
    <col min="9486" max="9486" width="10.5546875" style="103" customWidth="1"/>
    <col min="9487" max="9495" width="5.77734375" style="103" customWidth="1"/>
    <col min="9496" max="9728" width="7.109375" style="103"/>
    <col min="9729" max="9729" width="12.21875" style="103" customWidth="1"/>
    <col min="9730" max="9733" width="8.77734375" style="103" customWidth="1"/>
    <col min="9734" max="9735" width="7.44140625" style="103" customWidth="1"/>
    <col min="9736" max="9736" width="8.21875" style="103" customWidth="1"/>
    <col min="9737" max="9737" width="7.21875" style="103" customWidth="1"/>
    <col min="9738" max="9738" width="8.33203125" style="103" customWidth="1"/>
    <col min="9739" max="9739" width="8" style="103" customWidth="1"/>
    <col min="9740" max="9740" width="8.44140625" style="103" customWidth="1"/>
    <col min="9741" max="9741" width="7.5546875" style="103" customWidth="1"/>
    <col min="9742" max="9742" width="10.5546875" style="103" customWidth="1"/>
    <col min="9743" max="9751" width="5.77734375" style="103" customWidth="1"/>
    <col min="9752" max="9984" width="7.109375" style="103"/>
    <col min="9985" max="9985" width="12.21875" style="103" customWidth="1"/>
    <col min="9986" max="9989" width="8.77734375" style="103" customWidth="1"/>
    <col min="9990" max="9991" width="7.44140625" style="103" customWidth="1"/>
    <col min="9992" max="9992" width="8.21875" style="103" customWidth="1"/>
    <col min="9993" max="9993" width="7.21875" style="103" customWidth="1"/>
    <col min="9994" max="9994" width="8.33203125" style="103" customWidth="1"/>
    <col min="9995" max="9995" width="8" style="103" customWidth="1"/>
    <col min="9996" max="9996" width="8.44140625" style="103" customWidth="1"/>
    <col min="9997" max="9997" width="7.5546875" style="103" customWidth="1"/>
    <col min="9998" max="9998" width="10.5546875" style="103" customWidth="1"/>
    <col min="9999" max="10007" width="5.77734375" style="103" customWidth="1"/>
    <col min="10008" max="10240" width="7.109375" style="103"/>
    <col min="10241" max="10241" width="12.21875" style="103" customWidth="1"/>
    <col min="10242" max="10245" width="8.77734375" style="103" customWidth="1"/>
    <col min="10246" max="10247" width="7.44140625" style="103" customWidth="1"/>
    <col min="10248" max="10248" width="8.21875" style="103" customWidth="1"/>
    <col min="10249" max="10249" width="7.21875" style="103" customWidth="1"/>
    <col min="10250" max="10250" width="8.33203125" style="103" customWidth="1"/>
    <col min="10251" max="10251" width="8" style="103" customWidth="1"/>
    <col min="10252" max="10252" width="8.44140625" style="103" customWidth="1"/>
    <col min="10253" max="10253" width="7.5546875" style="103" customWidth="1"/>
    <col min="10254" max="10254" width="10.5546875" style="103" customWidth="1"/>
    <col min="10255" max="10263" width="5.77734375" style="103" customWidth="1"/>
    <col min="10264" max="10496" width="7.109375" style="103"/>
    <col min="10497" max="10497" width="12.21875" style="103" customWidth="1"/>
    <col min="10498" max="10501" width="8.77734375" style="103" customWidth="1"/>
    <col min="10502" max="10503" width="7.44140625" style="103" customWidth="1"/>
    <col min="10504" max="10504" width="8.21875" style="103" customWidth="1"/>
    <col min="10505" max="10505" width="7.21875" style="103" customWidth="1"/>
    <col min="10506" max="10506" width="8.33203125" style="103" customWidth="1"/>
    <col min="10507" max="10507" width="8" style="103" customWidth="1"/>
    <col min="10508" max="10508" width="8.44140625" style="103" customWidth="1"/>
    <col min="10509" max="10509" width="7.5546875" style="103" customWidth="1"/>
    <col min="10510" max="10510" width="10.5546875" style="103" customWidth="1"/>
    <col min="10511" max="10519" width="5.77734375" style="103" customWidth="1"/>
    <col min="10520" max="10752" width="7.109375" style="103"/>
    <col min="10753" max="10753" width="12.21875" style="103" customWidth="1"/>
    <col min="10754" max="10757" width="8.77734375" style="103" customWidth="1"/>
    <col min="10758" max="10759" width="7.44140625" style="103" customWidth="1"/>
    <col min="10760" max="10760" width="8.21875" style="103" customWidth="1"/>
    <col min="10761" max="10761" width="7.21875" style="103" customWidth="1"/>
    <col min="10762" max="10762" width="8.33203125" style="103" customWidth="1"/>
    <col min="10763" max="10763" width="8" style="103" customWidth="1"/>
    <col min="10764" max="10764" width="8.44140625" style="103" customWidth="1"/>
    <col min="10765" max="10765" width="7.5546875" style="103" customWidth="1"/>
    <col min="10766" max="10766" width="10.5546875" style="103" customWidth="1"/>
    <col min="10767" max="10775" width="5.77734375" style="103" customWidth="1"/>
    <col min="10776" max="11008" width="7.109375" style="103"/>
    <col min="11009" max="11009" width="12.21875" style="103" customWidth="1"/>
    <col min="11010" max="11013" width="8.77734375" style="103" customWidth="1"/>
    <col min="11014" max="11015" width="7.44140625" style="103" customWidth="1"/>
    <col min="11016" max="11016" width="8.21875" style="103" customWidth="1"/>
    <col min="11017" max="11017" width="7.21875" style="103" customWidth="1"/>
    <col min="11018" max="11018" width="8.33203125" style="103" customWidth="1"/>
    <col min="11019" max="11019" width="8" style="103" customWidth="1"/>
    <col min="11020" max="11020" width="8.44140625" style="103" customWidth="1"/>
    <col min="11021" max="11021" width="7.5546875" style="103" customWidth="1"/>
    <col min="11022" max="11022" width="10.5546875" style="103" customWidth="1"/>
    <col min="11023" max="11031" width="5.77734375" style="103" customWidth="1"/>
    <col min="11032" max="11264" width="7.109375" style="103"/>
    <col min="11265" max="11265" width="12.21875" style="103" customWidth="1"/>
    <col min="11266" max="11269" width="8.77734375" style="103" customWidth="1"/>
    <col min="11270" max="11271" width="7.44140625" style="103" customWidth="1"/>
    <col min="11272" max="11272" width="8.21875" style="103" customWidth="1"/>
    <col min="11273" max="11273" width="7.21875" style="103" customWidth="1"/>
    <col min="11274" max="11274" width="8.33203125" style="103" customWidth="1"/>
    <col min="11275" max="11275" width="8" style="103" customWidth="1"/>
    <col min="11276" max="11276" width="8.44140625" style="103" customWidth="1"/>
    <col min="11277" max="11277" width="7.5546875" style="103" customWidth="1"/>
    <col min="11278" max="11278" width="10.5546875" style="103" customWidth="1"/>
    <col min="11279" max="11287" width="5.77734375" style="103" customWidth="1"/>
    <col min="11288" max="11520" width="7.109375" style="103"/>
    <col min="11521" max="11521" width="12.21875" style="103" customWidth="1"/>
    <col min="11522" max="11525" width="8.77734375" style="103" customWidth="1"/>
    <col min="11526" max="11527" width="7.44140625" style="103" customWidth="1"/>
    <col min="11528" max="11528" width="8.21875" style="103" customWidth="1"/>
    <col min="11529" max="11529" width="7.21875" style="103" customWidth="1"/>
    <col min="11530" max="11530" width="8.33203125" style="103" customWidth="1"/>
    <col min="11531" max="11531" width="8" style="103" customWidth="1"/>
    <col min="11532" max="11532" width="8.44140625" style="103" customWidth="1"/>
    <col min="11533" max="11533" width="7.5546875" style="103" customWidth="1"/>
    <col min="11534" max="11534" width="10.5546875" style="103" customWidth="1"/>
    <col min="11535" max="11543" width="5.77734375" style="103" customWidth="1"/>
    <col min="11544" max="11776" width="7.109375" style="103"/>
    <col min="11777" max="11777" width="12.21875" style="103" customWidth="1"/>
    <col min="11778" max="11781" width="8.77734375" style="103" customWidth="1"/>
    <col min="11782" max="11783" width="7.44140625" style="103" customWidth="1"/>
    <col min="11784" max="11784" width="8.21875" style="103" customWidth="1"/>
    <col min="11785" max="11785" width="7.21875" style="103" customWidth="1"/>
    <col min="11786" max="11786" width="8.33203125" style="103" customWidth="1"/>
    <col min="11787" max="11787" width="8" style="103" customWidth="1"/>
    <col min="11788" max="11788" width="8.44140625" style="103" customWidth="1"/>
    <col min="11789" max="11789" width="7.5546875" style="103" customWidth="1"/>
    <col min="11790" max="11790" width="10.5546875" style="103" customWidth="1"/>
    <col min="11791" max="11799" width="5.77734375" style="103" customWidth="1"/>
    <col min="11800" max="12032" width="7.109375" style="103"/>
    <col min="12033" max="12033" width="12.21875" style="103" customWidth="1"/>
    <col min="12034" max="12037" width="8.77734375" style="103" customWidth="1"/>
    <col min="12038" max="12039" width="7.44140625" style="103" customWidth="1"/>
    <col min="12040" max="12040" width="8.21875" style="103" customWidth="1"/>
    <col min="12041" max="12041" width="7.21875" style="103" customWidth="1"/>
    <col min="12042" max="12042" width="8.33203125" style="103" customWidth="1"/>
    <col min="12043" max="12043" width="8" style="103" customWidth="1"/>
    <col min="12044" max="12044" width="8.44140625" style="103" customWidth="1"/>
    <col min="12045" max="12045" width="7.5546875" style="103" customWidth="1"/>
    <col min="12046" max="12046" width="10.5546875" style="103" customWidth="1"/>
    <col min="12047" max="12055" width="5.77734375" style="103" customWidth="1"/>
    <col min="12056" max="12288" width="7.109375" style="103"/>
    <col min="12289" max="12289" width="12.21875" style="103" customWidth="1"/>
    <col min="12290" max="12293" width="8.77734375" style="103" customWidth="1"/>
    <col min="12294" max="12295" width="7.44140625" style="103" customWidth="1"/>
    <col min="12296" max="12296" width="8.21875" style="103" customWidth="1"/>
    <col min="12297" max="12297" width="7.21875" style="103" customWidth="1"/>
    <col min="12298" max="12298" width="8.33203125" style="103" customWidth="1"/>
    <col min="12299" max="12299" width="8" style="103" customWidth="1"/>
    <col min="12300" max="12300" width="8.44140625" style="103" customWidth="1"/>
    <col min="12301" max="12301" width="7.5546875" style="103" customWidth="1"/>
    <col min="12302" max="12302" width="10.5546875" style="103" customWidth="1"/>
    <col min="12303" max="12311" width="5.77734375" style="103" customWidth="1"/>
    <col min="12312" max="12544" width="7.109375" style="103"/>
    <col min="12545" max="12545" width="12.21875" style="103" customWidth="1"/>
    <col min="12546" max="12549" width="8.77734375" style="103" customWidth="1"/>
    <col min="12550" max="12551" width="7.44140625" style="103" customWidth="1"/>
    <col min="12552" max="12552" width="8.21875" style="103" customWidth="1"/>
    <col min="12553" max="12553" width="7.21875" style="103" customWidth="1"/>
    <col min="12554" max="12554" width="8.33203125" style="103" customWidth="1"/>
    <col min="12555" max="12555" width="8" style="103" customWidth="1"/>
    <col min="12556" max="12556" width="8.44140625" style="103" customWidth="1"/>
    <col min="12557" max="12557" width="7.5546875" style="103" customWidth="1"/>
    <col min="12558" max="12558" width="10.5546875" style="103" customWidth="1"/>
    <col min="12559" max="12567" width="5.77734375" style="103" customWidth="1"/>
    <col min="12568" max="12800" width="7.109375" style="103"/>
    <col min="12801" max="12801" width="12.21875" style="103" customWidth="1"/>
    <col min="12802" max="12805" width="8.77734375" style="103" customWidth="1"/>
    <col min="12806" max="12807" width="7.44140625" style="103" customWidth="1"/>
    <col min="12808" max="12808" width="8.21875" style="103" customWidth="1"/>
    <col min="12809" max="12809" width="7.21875" style="103" customWidth="1"/>
    <col min="12810" max="12810" width="8.33203125" style="103" customWidth="1"/>
    <col min="12811" max="12811" width="8" style="103" customWidth="1"/>
    <col min="12812" max="12812" width="8.44140625" style="103" customWidth="1"/>
    <col min="12813" max="12813" width="7.5546875" style="103" customWidth="1"/>
    <col min="12814" max="12814" width="10.5546875" style="103" customWidth="1"/>
    <col min="12815" max="12823" width="5.77734375" style="103" customWidth="1"/>
    <col min="12824" max="13056" width="7.109375" style="103"/>
    <col min="13057" max="13057" width="12.21875" style="103" customWidth="1"/>
    <col min="13058" max="13061" width="8.77734375" style="103" customWidth="1"/>
    <col min="13062" max="13063" width="7.44140625" style="103" customWidth="1"/>
    <col min="13064" max="13064" width="8.21875" style="103" customWidth="1"/>
    <col min="13065" max="13065" width="7.21875" style="103" customWidth="1"/>
    <col min="13066" max="13066" width="8.33203125" style="103" customWidth="1"/>
    <col min="13067" max="13067" width="8" style="103" customWidth="1"/>
    <col min="13068" max="13068" width="8.44140625" style="103" customWidth="1"/>
    <col min="13069" max="13069" width="7.5546875" style="103" customWidth="1"/>
    <col min="13070" max="13070" width="10.5546875" style="103" customWidth="1"/>
    <col min="13071" max="13079" width="5.77734375" style="103" customWidth="1"/>
    <col min="13080" max="13312" width="7.109375" style="103"/>
    <col min="13313" max="13313" width="12.21875" style="103" customWidth="1"/>
    <col min="13314" max="13317" width="8.77734375" style="103" customWidth="1"/>
    <col min="13318" max="13319" width="7.44140625" style="103" customWidth="1"/>
    <col min="13320" max="13320" width="8.21875" style="103" customWidth="1"/>
    <col min="13321" max="13321" width="7.21875" style="103" customWidth="1"/>
    <col min="13322" max="13322" width="8.33203125" style="103" customWidth="1"/>
    <col min="13323" max="13323" width="8" style="103" customWidth="1"/>
    <col min="13324" max="13324" width="8.44140625" style="103" customWidth="1"/>
    <col min="13325" max="13325" width="7.5546875" style="103" customWidth="1"/>
    <col min="13326" max="13326" width="10.5546875" style="103" customWidth="1"/>
    <col min="13327" max="13335" width="5.77734375" style="103" customWidth="1"/>
    <col min="13336" max="13568" width="7.109375" style="103"/>
    <col min="13569" max="13569" width="12.21875" style="103" customWidth="1"/>
    <col min="13570" max="13573" width="8.77734375" style="103" customWidth="1"/>
    <col min="13574" max="13575" width="7.44140625" style="103" customWidth="1"/>
    <col min="13576" max="13576" width="8.21875" style="103" customWidth="1"/>
    <col min="13577" max="13577" width="7.21875" style="103" customWidth="1"/>
    <col min="13578" max="13578" width="8.33203125" style="103" customWidth="1"/>
    <col min="13579" max="13579" width="8" style="103" customWidth="1"/>
    <col min="13580" max="13580" width="8.44140625" style="103" customWidth="1"/>
    <col min="13581" max="13581" width="7.5546875" style="103" customWidth="1"/>
    <col min="13582" max="13582" width="10.5546875" style="103" customWidth="1"/>
    <col min="13583" max="13591" width="5.77734375" style="103" customWidth="1"/>
    <col min="13592" max="13824" width="7.109375" style="103"/>
    <col min="13825" max="13825" width="12.21875" style="103" customWidth="1"/>
    <col min="13826" max="13829" width="8.77734375" style="103" customWidth="1"/>
    <col min="13830" max="13831" width="7.44140625" style="103" customWidth="1"/>
    <col min="13832" max="13832" width="8.21875" style="103" customWidth="1"/>
    <col min="13833" max="13833" width="7.21875" style="103" customWidth="1"/>
    <col min="13834" max="13834" width="8.33203125" style="103" customWidth="1"/>
    <col min="13835" max="13835" width="8" style="103" customWidth="1"/>
    <col min="13836" max="13836" width="8.44140625" style="103" customWidth="1"/>
    <col min="13837" max="13837" width="7.5546875" style="103" customWidth="1"/>
    <col min="13838" max="13838" width="10.5546875" style="103" customWidth="1"/>
    <col min="13839" max="13847" width="5.77734375" style="103" customWidth="1"/>
    <col min="13848" max="14080" width="7.109375" style="103"/>
    <col min="14081" max="14081" width="12.21875" style="103" customWidth="1"/>
    <col min="14082" max="14085" width="8.77734375" style="103" customWidth="1"/>
    <col min="14086" max="14087" width="7.44140625" style="103" customWidth="1"/>
    <col min="14088" max="14088" width="8.21875" style="103" customWidth="1"/>
    <col min="14089" max="14089" width="7.21875" style="103" customWidth="1"/>
    <col min="14090" max="14090" width="8.33203125" style="103" customWidth="1"/>
    <col min="14091" max="14091" width="8" style="103" customWidth="1"/>
    <col min="14092" max="14092" width="8.44140625" style="103" customWidth="1"/>
    <col min="14093" max="14093" width="7.5546875" style="103" customWidth="1"/>
    <col min="14094" max="14094" width="10.5546875" style="103" customWidth="1"/>
    <col min="14095" max="14103" width="5.77734375" style="103" customWidth="1"/>
    <col min="14104" max="14336" width="7.109375" style="103"/>
    <col min="14337" max="14337" width="12.21875" style="103" customWidth="1"/>
    <col min="14338" max="14341" width="8.77734375" style="103" customWidth="1"/>
    <col min="14342" max="14343" width="7.44140625" style="103" customWidth="1"/>
    <col min="14344" max="14344" width="8.21875" style="103" customWidth="1"/>
    <col min="14345" max="14345" width="7.21875" style="103" customWidth="1"/>
    <col min="14346" max="14346" width="8.33203125" style="103" customWidth="1"/>
    <col min="14347" max="14347" width="8" style="103" customWidth="1"/>
    <col min="14348" max="14348" width="8.44140625" style="103" customWidth="1"/>
    <col min="14349" max="14349" width="7.5546875" style="103" customWidth="1"/>
    <col min="14350" max="14350" width="10.5546875" style="103" customWidth="1"/>
    <col min="14351" max="14359" width="5.77734375" style="103" customWidth="1"/>
    <col min="14360" max="14592" width="7.109375" style="103"/>
    <col min="14593" max="14593" width="12.21875" style="103" customWidth="1"/>
    <col min="14594" max="14597" width="8.77734375" style="103" customWidth="1"/>
    <col min="14598" max="14599" width="7.44140625" style="103" customWidth="1"/>
    <col min="14600" max="14600" width="8.21875" style="103" customWidth="1"/>
    <col min="14601" max="14601" width="7.21875" style="103" customWidth="1"/>
    <col min="14602" max="14602" width="8.33203125" style="103" customWidth="1"/>
    <col min="14603" max="14603" width="8" style="103" customWidth="1"/>
    <col min="14604" max="14604" width="8.44140625" style="103" customWidth="1"/>
    <col min="14605" max="14605" width="7.5546875" style="103" customWidth="1"/>
    <col min="14606" max="14606" width="10.5546875" style="103" customWidth="1"/>
    <col min="14607" max="14615" width="5.77734375" style="103" customWidth="1"/>
    <col min="14616" max="14848" width="7.109375" style="103"/>
    <col min="14849" max="14849" width="12.21875" style="103" customWidth="1"/>
    <col min="14850" max="14853" width="8.77734375" style="103" customWidth="1"/>
    <col min="14854" max="14855" width="7.44140625" style="103" customWidth="1"/>
    <col min="14856" max="14856" width="8.21875" style="103" customWidth="1"/>
    <col min="14857" max="14857" width="7.21875" style="103" customWidth="1"/>
    <col min="14858" max="14858" width="8.33203125" style="103" customWidth="1"/>
    <col min="14859" max="14859" width="8" style="103" customWidth="1"/>
    <col min="14860" max="14860" width="8.44140625" style="103" customWidth="1"/>
    <col min="14861" max="14861" width="7.5546875" style="103" customWidth="1"/>
    <col min="14862" max="14862" width="10.5546875" style="103" customWidth="1"/>
    <col min="14863" max="14871" width="5.77734375" style="103" customWidth="1"/>
    <col min="14872" max="15104" width="7.109375" style="103"/>
    <col min="15105" max="15105" width="12.21875" style="103" customWidth="1"/>
    <col min="15106" max="15109" width="8.77734375" style="103" customWidth="1"/>
    <col min="15110" max="15111" width="7.44140625" style="103" customWidth="1"/>
    <col min="15112" max="15112" width="8.21875" style="103" customWidth="1"/>
    <col min="15113" max="15113" width="7.21875" style="103" customWidth="1"/>
    <col min="15114" max="15114" width="8.33203125" style="103" customWidth="1"/>
    <col min="15115" max="15115" width="8" style="103" customWidth="1"/>
    <col min="15116" max="15116" width="8.44140625" style="103" customWidth="1"/>
    <col min="15117" max="15117" width="7.5546875" style="103" customWidth="1"/>
    <col min="15118" max="15118" width="10.5546875" style="103" customWidth="1"/>
    <col min="15119" max="15127" width="5.77734375" style="103" customWidth="1"/>
    <col min="15128" max="15360" width="7.109375" style="103"/>
    <col min="15361" max="15361" width="12.21875" style="103" customWidth="1"/>
    <col min="15362" max="15365" width="8.77734375" style="103" customWidth="1"/>
    <col min="15366" max="15367" width="7.44140625" style="103" customWidth="1"/>
    <col min="15368" max="15368" width="8.21875" style="103" customWidth="1"/>
    <col min="15369" max="15369" width="7.21875" style="103" customWidth="1"/>
    <col min="15370" max="15370" width="8.33203125" style="103" customWidth="1"/>
    <col min="15371" max="15371" width="8" style="103" customWidth="1"/>
    <col min="15372" max="15372" width="8.44140625" style="103" customWidth="1"/>
    <col min="15373" max="15373" width="7.5546875" style="103" customWidth="1"/>
    <col min="15374" max="15374" width="10.5546875" style="103" customWidth="1"/>
    <col min="15375" max="15383" width="5.77734375" style="103" customWidth="1"/>
    <col min="15384" max="15616" width="7.109375" style="103"/>
    <col min="15617" max="15617" width="12.21875" style="103" customWidth="1"/>
    <col min="15618" max="15621" width="8.77734375" style="103" customWidth="1"/>
    <col min="15622" max="15623" width="7.44140625" style="103" customWidth="1"/>
    <col min="15624" max="15624" width="8.21875" style="103" customWidth="1"/>
    <col min="15625" max="15625" width="7.21875" style="103" customWidth="1"/>
    <col min="15626" max="15626" width="8.33203125" style="103" customWidth="1"/>
    <col min="15627" max="15627" width="8" style="103" customWidth="1"/>
    <col min="15628" max="15628" width="8.44140625" style="103" customWidth="1"/>
    <col min="15629" max="15629" width="7.5546875" style="103" customWidth="1"/>
    <col min="15630" max="15630" width="10.5546875" style="103" customWidth="1"/>
    <col min="15631" max="15639" width="5.77734375" style="103" customWidth="1"/>
    <col min="15640" max="15872" width="7.109375" style="103"/>
    <col min="15873" max="15873" width="12.21875" style="103" customWidth="1"/>
    <col min="15874" max="15877" width="8.77734375" style="103" customWidth="1"/>
    <col min="15878" max="15879" width="7.44140625" style="103" customWidth="1"/>
    <col min="15880" max="15880" width="8.21875" style="103" customWidth="1"/>
    <col min="15881" max="15881" width="7.21875" style="103" customWidth="1"/>
    <col min="15882" max="15882" width="8.33203125" style="103" customWidth="1"/>
    <col min="15883" max="15883" width="8" style="103" customWidth="1"/>
    <col min="15884" max="15884" width="8.44140625" style="103" customWidth="1"/>
    <col min="15885" max="15885" width="7.5546875" style="103" customWidth="1"/>
    <col min="15886" max="15886" width="10.5546875" style="103" customWidth="1"/>
    <col min="15887" max="15895" width="5.77734375" style="103" customWidth="1"/>
    <col min="15896" max="16128" width="7.109375" style="103"/>
    <col min="16129" max="16129" width="12.21875" style="103" customWidth="1"/>
    <col min="16130" max="16133" width="8.77734375" style="103" customWidth="1"/>
    <col min="16134" max="16135" width="7.44140625" style="103" customWidth="1"/>
    <col min="16136" max="16136" width="8.21875" style="103" customWidth="1"/>
    <col min="16137" max="16137" width="7.21875" style="103" customWidth="1"/>
    <col min="16138" max="16138" width="8.33203125" style="103" customWidth="1"/>
    <col min="16139" max="16139" width="8" style="103" customWidth="1"/>
    <col min="16140" max="16140" width="8.44140625" style="103" customWidth="1"/>
    <col min="16141" max="16141" width="7.5546875" style="103" customWidth="1"/>
    <col min="16142" max="16142" width="10.5546875" style="103" customWidth="1"/>
    <col min="16143" max="16151" width="5.77734375" style="103" customWidth="1"/>
    <col min="16152" max="16384" width="7.109375" style="103"/>
  </cols>
  <sheetData>
    <row r="1" spans="1:20" s="107" customFormat="1" ht="54" customHeight="1">
      <c r="A1" s="1842" t="s">
        <v>1602</v>
      </c>
      <c r="B1" s="1842"/>
      <c r="C1" s="1842"/>
      <c r="D1" s="1842"/>
      <c r="E1" s="1842"/>
      <c r="F1" s="1842"/>
      <c r="G1" s="1843" t="s">
        <v>1601</v>
      </c>
      <c r="H1" s="1843"/>
      <c r="I1" s="1843"/>
      <c r="J1" s="1843"/>
      <c r="K1" s="1843"/>
      <c r="L1" s="1843"/>
      <c r="M1" s="1843"/>
      <c r="N1" s="1843"/>
      <c r="O1" s="1566"/>
      <c r="P1" s="1566"/>
      <c r="Q1" s="1566"/>
      <c r="R1" s="1566"/>
      <c r="S1" s="1566"/>
      <c r="T1" s="1566"/>
    </row>
    <row r="2" spans="1:20" s="107" customFormat="1" ht="20.100000000000001" customHeight="1">
      <c r="A2" s="1093" t="s">
        <v>1285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4" t="s">
        <v>212</v>
      </c>
    </row>
    <row r="3" spans="1:20" s="107" customFormat="1" ht="18.95" customHeight="1">
      <c r="A3" s="1836" t="s">
        <v>197</v>
      </c>
      <c r="B3" s="1831" t="s">
        <v>191</v>
      </c>
      <c r="C3" s="1831"/>
      <c r="D3" s="1831" t="s">
        <v>213</v>
      </c>
      <c r="E3" s="1831"/>
      <c r="F3" s="1831" t="s">
        <v>1529</v>
      </c>
      <c r="G3" s="1831"/>
      <c r="H3" s="1831" t="s">
        <v>214</v>
      </c>
      <c r="I3" s="1831"/>
      <c r="J3" s="1831" t="s">
        <v>215</v>
      </c>
      <c r="K3" s="1831"/>
      <c r="L3" s="1831" t="s">
        <v>216</v>
      </c>
      <c r="M3" s="1831"/>
      <c r="N3" s="1832" t="s">
        <v>1</v>
      </c>
    </row>
    <row r="4" spans="1:20" s="107" customFormat="1" ht="18.95" customHeight="1">
      <c r="A4" s="1837"/>
      <c r="B4" s="1834" t="s">
        <v>0</v>
      </c>
      <c r="C4" s="1835"/>
      <c r="D4" s="1834" t="s">
        <v>217</v>
      </c>
      <c r="E4" s="1835"/>
      <c r="F4" s="1834" t="s">
        <v>218</v>
      </c>
      <c r="G4" s="1835"/>
      <c r="H4" s="1834" t="s">
        <v>219</v>
      </c>
      <c r="I4" s="1835"/>
      <c r="J4" s="1834" t="s">
        <v>220</v>
      </c>
      <c r="K4" s="1835"/>
      <c r="L4" s="1834" t="s">
        <v>221</v>
      </c>
      <c r="M4" s="1835"/>
      <c r="N4" s="1833"/>
    </row>
    <row r="5" spans="1:20" s="107" customFormat="1" ht="18.95" customHeight="1">
      <c r="A5" s="1837"/>
      <c r="B5" s="1095" t="s">
        <v>222</v>
      </c>
      <c r="C5" s="1095" t="s">
        <v>223</v>
      </c>
      <c r="D5" s="1095" t="s">
        <v>222</v>
      </c>
      <c r="E5" s="1095" t="s">
        <v>223</v>
      </c>
      <c r="F5" s="1095" t="s">
        <v>222</v>
      </c>
      <c r="G5" s="1095" t="s">
        <v>223</v>
      </c>
      <c r="H5" s="1095" t="s">
        <v>222</v>
      </c>
      <c r="I5" s="1095" t="s">
        <v>223</v>
      </c>
      <c r="J5" s="1095" t="s">
        <v>222</v>
      </c>
      <c r="K5" s="1095" t="s">
        <v>223</v>
      </c>
      <c r="L5" s="1095" t="s">
        <v>222</v>
      </c>
      <c r="M5" s="1095" t="s">
        <v>223</v>
      </c>
      <c r="N5" s="1833"/>
    </row>
    <row r="6" spans="1:20" s="107" customFormat="1" ht="18.95" customHeight="1">
      <c r="A6" s="1835"/>
      <c r="B6" s="1096" t="s">
        <v>224</v>
      </c>
      <c r="C6" s="1096" t="s">
        <v>225</v>
      </c>
      <c r="D6" s="1096" t="s">
        <v>224</v>
      </c>
      <c r="E6" s="1096" t="s">
        <v>225</v>
      </c>
      <c r="F6" s="1096" t="s">
        <v>224</v>
      </c>
      <c r="G6" s="1096" t="s">
        <v>225</v>
      </c>
      <c r="H6" s="1096" t="s">
        <v>224</v>
      </c>
      <c r="I6" s="1096" t="s">
        <v>225</v>
      </c>
      <c r="J6" s="1096" t="s">
        <v>224</v>
      </c>
      <c r="K6" s="1096" t="s">
        <v>225</v>
      </c>
      <c r="L6" s="1096" t="s">
        <v>224</v>
      </c>
      <c r="M6" s="1096" t="s">
        <v>225</v>
      </c>
      <c r="N6" s="1834"/>
    </row>
    <row r="7" spans="1:20" s="107" customFormat="1" ht="35.25" customHeight="1">
      <c r="A7" s="1097" t="s">
        <v>22</v>
      </c>
      <c r="B7" s="1098">
        <v>5791</v>
      </c>
      <c r="C7" s="1099">
        <v>5640</v>
      </c>
      <c r="D7" s="1100" t="s">
        <v>49</v>
      </c>
      <c r="E7" s="1100" t="s">
        <v>49</v>
      </c>
      <c r="F7" s="1099">
        <v>247</v>
      </c>
      <c r="G7" s="1099">
        <v>96</v>
      </c>
      <c r="H7" s="1099">
        <v>5194</v>
      </c>
      <c r="I7" s="1099">
        <v>5194</v>
      </c>
      <c r="J7" s="1099">
        <v>50</v>
      </c>
      <c r="K7" s="1099">
        <v>50</v>
      </c>
      <c r="L7" s="1100" t="s">
        <v>49</v>
      </c>
      <c r="M7" s="1101" t="s">
        <v>49</v>
      </c>
      <c r="N7" s="1102" t="s">
        <v>22</v>
      </c>
    </row>
    <row r="8" spans="1:20" s="107" customFormat="1" ht="35.25" customHeight="1">
      <c r="A8" s="962" t="s">
        <v>115</v>
      </c>
      <c r="B8" s="1103">
        <v>5546</v>
      </c>
      <c r="C8" s="1104">
        <v>5602</v>
      </c>
      <c r="D8" s="1104" t="s">
        <v>49</v>
      </c>
      <c r="E8" s="1104" t="s">
        <v>49</v>
      </c>
      <c r="F8" s="1104">
        <v>42</v>
      </c>
      <c r="G8" s="1104">
        <v>98</v>
      </c>
      <c r="H8" s="1104">
        <v>5194</v>
      </c>
      <c r="I8" s="1104">
        <v>5194</v>
      </c>
      <c r="J8" s="1104">
        <v>60</v>
      </c>
      <c r="K8" s="1104">
        <v>60</v>
      </c>
      <c r="L8" s="1104" t="s">
        <v>49</v>
      </c>
      <c r="M8" s="1105" t="s">
        <v>49</v>
      </c>
      <c r="N8" s="963" t="s">
        <v>115</v>
      </c>
    </row>
    <row r="9" spans="1:20" s="107" customFormat="1" ht="35.25" customHeight="1">
      <c r="A9" s="962" t="s">
        <v>48</v>
      </c>
      <c r="B9" s="1106">
        <v>6085</v>
      </c>
      <c r="C9" s="1107">
        <v>6085</v>
      </c>
      <c r="D9" s="1104" t="s">
        <v>49</v>
      </c>
      <c r="E9" s="1104" t="s">
        <v>49</v>
      </c>
      <c r="F9" s="1107">
        <v>33</v>
      </c>
      <c r="G9" s="1107">
        <v>33</v>
      </c>
      <c r="H9" s="1107">
        <v>5447</v>
      </c>
      <c r="I9" s="1107">
        <v>5447</v>
      </c>
      <c r="J9" s="1107">
        <v>400</v>
      </c>
      <c r="K9" s="1107">
        <v>400</v>
      </c>
      <c r="L9" s="1104" t="s">
        <v>49</v>
      </c>
      <c r="M9" s="1105" t="s">
        <v>49</v>
      </c>
      <c r="N9" s="1108" t="s">
        <v>48</v>
      </c>
    </row>
    <row r="10" spans="1:20" s="107" customFormat="1" ht="35.25" customHeight="1">
      <c r="A10" s="1109" t="s">
        <v>723</v>
      </c>
      <c r="B10" s="1110">
        <v>5269</v>
      </c>
      <c r="C10" s="1110">
        <v>5555</v>
      </c>
      <c r="D10" s="1104" t="s">
        <v>49</v>
      </c>
      <c r="E10" s="1104" t="s">
        <v>49</v>
      </c>
      <c r="F10" s="1110">
        <v>28.9</v>
      </c>
      <c r="G10" s="1110">
        <v>60</v>
      </c>
      <c r="H10" s="1110">
        <v>5067</v>
      </c>
      <c r="I10" s="1110">
        <v>5067</v>
      </c>
      <c r="J10" s="1110">
        <v>0</v>
      </c>
      <c r="K10" s="1110">
        <v>0</v>
      </c>
      <c r="L10" s="1104" t="s">
        <v>49</v>
      </c>
      <c r="M10" s="1104" t="s">
        <v>49</v>
      </c>
      <c r="N10" s="1111" t="s">
        <v>723</v>
      </c>
    </row>
    <row r="11" spans="1:20" s="252" customFormat="1" ht="35.25" customHeight="1">
      <c r="A11" s="1112" t="s">
        <v>1126</v>
      </c>
      <c r="B11" s="1113">
        <v>4150</v>
      </c>
      <c r="C11" s="1113">
        <v>4208</v>
      </c>
      <c r="D11" s="1114" t="s">
        <v>49</v>
      </c>
      <c r="E11" s="1114" t="s">
        <v>49</v>
      </c>
      <c r="F11" s="1113">
        <v>26</v>
      </c>
      <c r="G11" s="1113">
        <v>84</v>
      </c>
      <c r="H11" s="1113">
        <v>3986</v>
      </c>
      <c r="I11" s="1113">
        <v>3986</v>
      </c>
      <c r="J11" s="1113">
        <v>91</v>
      </c>
      <c r="K11" s="1113">
        <v>91</v>
      </c>
      <c r="L11" s="1114" t="s">
        <v>49</v>
      </c>
      <c r="M11" s="1114" t="s">
        <v>49</v>
      </c>
      <c r="N11" s="1115" t="s">
        <v>1126</v>
      </c>
    </row>
    <row r="12" spans="1:20" s="107" customFormat="1" ht="18" customHeight="1">
      <c r="A12" s="1093"/>
      <c r="B12" s="1093"/>
      <c r="C12" s="1093"/>
      <c r="D12" s="1093"/>
      <c r="E12" s="1093"/>
      <c r="F12" s="1093"/>
      <c r="G12" s="1093"/>
      <c r="H12" s="1093"/>
      <c r="I12" s="1093"/>
      <c r="J12" s="1093"/>
      <c r="K12" s="1093"/>
      <c r="L12" s="1093"/>
      <c r="M12" s="1093"/>
      <c r="N12" s="1093"/>
    </row>
    <row r="13" spans="1:20" s="116" customFormat="1" ht="18.95" customHeight="1">
      <c r="A13" s="1836" t="s">
        <v>197</v>
      </c>
      <c r="B13" s="1836" t="s">
        <v>1530</v>
      </c>
      <c r="C13" s="1831"/>
      <c r="D13" s="1831" t="s">
        <v>1531</v>
      </c>
      <c r="E13" s="1831"/>
      <c r="F13" s="1831" t="s">
        <v>1532</v>
      </c>
      <c r="G13" s="1831"/>
      <c r="H13" s="1831" t="s">
        <v>226</v>
      </c>
      <c r="I13" s="1831"/>
      <c r="J13" s="1831" t="s">
        <v>227</v>
      </c>
      <c r="K13" s="1832"/>
      <c r="L13" s="1832" t="s">
        <v>1</v>
      </c>
      <c r="M13" s="1846"/>
      <c r="N13" s="1116"/>
    </row>
    <row r="14" spans="1:20" s="116" customFormat="1" ht="18.95" customHeight="1">
      <c r="A14" s="1837"/>
      <c r="B14" s="1838" t="s">
        <v>228</v>
      </c>
      <c r="C14" s="1838"/>
      <c r="D14" s="1838" t="s">
        <v>229</v>
      </c>
      <c r="E14" s="1838"/>
      <c r="F14" s="1838" t="s">
        <v>230</v>
      </c>
      <c r="G14" s="1838"/>
      <c r="H14" s="1838" t="s">
        <v>231</v>
      </c>
      <c r="I14" s="1838"/>
      <c r="J14" s="1838" t="s">
        <v>3</v>
      </c>
      <c r="K14" s="1838"/>
      <c r="L14" s="1833"/>
      <c r="M14" s="1847"/>
      <c r="N14" s="1116"/>
    </row>
    <row r="15" spans="1:20" s="116" customFormat="1" ht="18.95" customHeight="1">
      <c r="A15" s="1837"/>
      <c r="B15" s="1117" t="s">
        <v>222</v>
      </c>
      <c r="C15" s="1117" t="s">
        <v>223</v>
      </c>
      <c r="D15" s="1117" t="s">
        <v>222</v>
      </c>
      <c r="E15" s="1117" t="s">
        <v>223</v>
      </c>
      <c r="F15" s="1117" t="s">
        <v>222</v>
      </c>
      <c r="G15" s="1117" t="s">
        <v>223</v>
      </c>
      <c r="H15" s="1117" t="s">
        <v>222</v>
      </c>
      <c r="I15" s="1117" t="s">
        <v>223</v>
      </c>
      <c r="J15" s="1117" t="s">
        <v>222</v>
      </c>
      <c r="K15" s="1117" t="s">
        <v>223</v>
      </c>
      <c r="L15" s="1833"/>
      <c r="M15" s="1847"/>
      <c r="N15" s="1116"/>
    </row>
    <row r="16" spans="1:20" s="116" customFormat="1" ht="18.95" customHeight="1">
      <c r="A16" s="1835"/>
      <c r="B16" s="1096" t="s">
        <v>224</v>
      </c>
      <c r="C16" s="1096" t="s">
        <v>225</v>
      </c>
      <c r="D16" s="1096" t="s">
        <v>224</v>
      </c>
      <c r="E16" s="1096" t="s">
        <v>225</v>
      </c>
      <c r="F16" s="1096" t="s">
        <v>224</v>
      </c>
      <c r="G16" s="1096" t="s">
        <v>225</v>
      </c>
      <c r="H16" s="1096" t="s">
        <v>224</v>
      </c>
      <c r="I16" s="1096" t="s">
        <v>225</v>
      </c>
      <c r="J16" s="1096" t="s">
        <v>224</v>
      </c>
      <c r="K16" s="1096" t="s">
        <v>225</v>
      </c>
      <c r="L16" s="1834"/>
      <c r="M16" s="1850"/>
      <c r="N16" s="1116"/>
    </row>
    <row r="17" spans="1:18" s="116" customFormat="1" ht="35.25" customHeight="1">
      <c r="A17" s="1097" t="s">
        <v>22</v>
      </c>
      <c r="B17" s="1118" t="s">
        <v>49</v>
      </c>
      <c r="C17" s="1119" t="s">
        <v>49</v>
      </c>
      <c r="D17" s="1119" t="s">
        <v>49</v>
      </c>
      <c r="E17" s="1119" t="s">
        <v>49</v>
      </c>
      <c r="F17" s="1119" t="s">
        <v>49</v>
      </c>
      <c r="G17" s="1119" t="s">
        <v>49</v>
      </c>
      <c r="H17" s="1119" t="s">
        <v>49</v>
      </c>
      <c r="I17" s="1119" t="s">
        <v>49</v>
      </c>
      <c r="J17" s="1119">
        <v>300</v>
      </c>
      <c r="K17" s="1120">
        <v>300</v>
      </c>
      <c r="L17" s="1832" t="s">
        <v>22</v>
      </c>
      <c r="M17" s="1846"/>
      <c r="N17" s="1116"/>
    </row>
    <row r="18" spans="1:18" s="116" customFormat="1" ht="35.25" customHeight="1">
      <c r="A18" s="962" t="s">
        <v>115</v>
      </c>
      <c r="B18" s="1108" t="s">
        <v>49</v>
      </c>
      <c r="C18" s="1104" t="s">
        <v>49</v>
      </c>
      <c r="D18" s="1104" t="s">
        <v>49</v>
      </c>
      <c r="E18" s="1104" t="s">
        <v>49</v>
      </c>
      <c r="F18" s="1104" t="s">
        <v>49</v>
      </c>
      <c r="G18" s="1104" t="s">
        <v>49</v>
      </c>
      <c r="H18" s="1104" t="s">
        <v>49</v>
      </c>
      <c r="I18" s="1104" t="s">
        <v>49</v>
      </c>
      <c r="J18" s="1121">
        <v>250</v>
      </c>
      <c r="K18" s="1122">
        <v>250</v>
      </c>
      <c r="L18" s="1833" t="s">
        <v>115</v>
      </c>
      <c r="M18" s="1847"/>
      <c r="N18" s="1116"/>
    </row>
    <row r="19" spans="1:18" s="116" customFormat="1" ht="35.25" customHeight="1">
      <c r="A19" s="962" t="s">
        <v>48</v>
      </c>
      <c r="B19" s="1108" t="s">
        <v>49</v>
      </c>
      <c r="C19" s="1104" t="s">
        <v>49</v>
      </c>
      <c r="D19" s="1104" t="s">
        <v>49</v>
      </c>
      <c r="E19" s="1104" t="s">
        <v>49</v>
      </c>
      <c r="F19" s="1104" t="s">
        <v>49</v>
      </c>
      <c r="G19" s="1104" t="s">
        <v>49</v>
      </c>
      <c r="H19" s="1104" t="s">
        <v>49</v>
      </c>
      <c r="I19" s="1104" t="s">
        <v>49</v>
      </c>
      <c r="J19" s="1123">
        <v>205</v>
      </c>
      <c r="K19" s="1124">
        <v>205</v>
      </c>
      <c r="L19" s="1848" t="s">
        <v>48</v>
      </c>
      <c r="M19" s="1849"/>
      <c r="N19" s="1116"/>
    </row>
    <row r="20" spans="1:18" s="116" customFormat="1" ht="35.25" customHeight="1">
      <c r="A20" s="1109" t="s">
        <v>723</v>
      </c>
      <c r="B20" s="1108" t="s">
        <v>49</v>
      </c>
      <c r="C20" s="1104" t="s">
        <v>49</v>
      </c>
      <c r="D20" s="1104" t="s">
        <v>49</v>
      </c>
      <c r="E20" s="1104" t="s">
        <v>49</v>
      </c>
      <c r="F20" s="1104" t="s">
        <v>49</v>
      </c>
      <c r="G20" s="1104" t="s">
        <v>49</v>
      </c>
      <c r="H20" s="1104" t="s">
        <v>49</v>
      </c>
      <c r="I20" s="1104" t="s">
        <v>49</v>
      </c>
      <c r="J20" s="1125">
        <v>173</v>
      </c>
      <c r="K20" s="1125">
        <v>428</v>
      </c>
      <c r="L20" s="1840" t="s">
        <v>723</v>
      </c>
      <c r="M20" s="1841"/>
      <c r="N20" s="1116"/>
    </row>
    <row r="21" spans="1:18" s="252" customFormat="1" ht="35.25" customHeight="1">
      <c r="A21" s="1112" t="s">
        <v>1126</v>
      </c>
      <c r="B21" s="1114" t="s">
        <v>49</v>
      </c>
      <c r="C21" s="1114" t="s">
        <v>49</v>
      </c>
      <c r="D21" s="1114" t="s">
        <v>49</v>
      </c>
      <c r="E21" s="1114" t="s">
        <v>49</v>
      </c>
      <c r="F21" s="1114" t="s">
        <v>49</v>
      </c>
      <c r="G21" s="1114" t="s">
        <v>49</v>
      </c>
      <c r="H21" s="1114" t="s">
        <v>49</v>
      </c>
      <c r="I21" s="1114" t="s">
        <v>49</v>
      </c>
      <c r="J21" s="1126">
        <v>47</v>
      </c>
      <c r="K21" s="1126">
        <v>47</v>
      </c>
      <c r="L21" s="1844" t="s">
        <v>1126</v>
      </c>
      <c r="M21" s="1845"/>
      <c r="N21" s="1127"/>
    </row>
    <row r="22" spans="1:18" s="117" customFormat="1" ht="19.5" customHeight="1">
      <c r="A22" s="368" t="s">
        <v>1533</v>
      </c>
      <c r="B22" s="368"/>
      <c r="C22" s="1128"/>
      <c r="D22" s="1129"/>
      <c r="E22" s="1129"/>
      <c r="F22" s="1129"/>
      <c r="G22" s="1839" t="s">
        <v>1229</v>
      </c>
      <c r="H22" s="1839"/>
      <c r="I22" s="1839"/>
      <c r="J22" s="1839"/>
      <c r="K22" s="1839"/>
      <c r="L22" s="1839"/>
      <c r="M22" s="1130"/>
      <c r="N22" s="1130"/>
      <c r="O22" s="283"/>
      <c r="P22" s="283"/>
      <c r="Q22" s="283"/>
      <c r="R22" s="283"/>
    </row>
    <row r="23" spans="1:18" s="102" customFormat="1"/>
  </sheetData>
  <mergeCells count="34">
    <mergeCell ref="A1:F1"/>
    <mergeCell ref="G1:N1"/>
    <mergeCell ref="L21:M21"/>
    <mergeCell ref="J14:K14"/>
    <mergeCell ref="L17:M17"/>
    <mergeCell ref="L18:M18"/>
    <mergeCell ref="L19:M19"/>
    <mergeCell ref="L4:M4"/>
    <mergeCell ref="J13:K13"/>
    <mergeCell ref="L13:M16"/>
    <mergeCell ref="A13:A16"/>
    <mergeCell ref="B13:C13"/>
    <mergeCell ref="D13:E13"/>
    <mergeCell ref="F13:G13"/>
    <mergeCell ref="H13:I13"/>
    <mergeCell ref="B14:C14"/>
    <mergeCell ref="D14:E14"/>
    <mergeCell ref="F14:G14"/>
    <mergeCell ref="H14:I14"/>
    <mergeCell ref="G22:L22"/>
    <mergeCell ref="L20:M20"/>
    <mergeCell ref="A3:A6"/>
    <mergeCell ref="B3:C3"/>
    <mergeCell ref="D3:E3"/>
    <mergeCell ref="F3:G3"/>
    <mergeCell ref="H3:I3"/>
    <mergeCell ref="J3:K3"/>
    <mergeCell ref="L3:M3"/>
    <mergeCell ref="N3:N6"/>
    <mergeCell ref="B4:C4"/>
    <mergeCell ref="D4:E4"/>
    <mergeCell ref="F4:G4"/>
    <mergeCell ref="H4:I4"/>
    <mergeCell ref="J4:K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4"/>
  <sheetViews>
    <sheetView showZeros="0" zoomScaleNormal="100" zoomScaleSheetLayoutView="100" workbookViewId="0">
      <selection activeCell="Q11" sqref="Q11"/>
    </sheetView>
  </sheetViews>
  <sheetFormatPr defaultColWidth="8.77734375" defaultRowHeight="14.25"/>
  <cols>
    <col min="1" max="1" width="8.6640625" style="161" customWidth="1"/>
    <col min="2" max="2" width="10.88671875" style="161" customWidth="1"/>
    <col min="3" max="4" width="15.44140625" style="161" customWidth="1"/>
    <col min="5" max="7" width="10.88671875" style="161" customWidth="1"/>
    <col min="8" max="13" width="9.5546875" style="161" customWidth="1"/>
    <col min="14" max="14" width="10" style="161" customWidth="1"/>
    <col min="15" max="258" width="8.77734375" style="161"/>
    <col min="259" max="259" width="9.21875" style="161" bestFit="1" customWidth="1"/>
    <col min="260" max="260" width="12.33203125" style="161" customWidth="1"/>
    <col min="261" max="269" width="10.33203125" style="161" customWidth="1"/>
    <col min="270" max="514" width="8.77734375" style="161"/>
    <col min="515" max="515" width="9.21875" style="161" bestFit="1" customWidth="1"/>
    <col min="516" max="516" width="12.33203125" style="161" customWidth="1"/>
    <col min="517" max="525" width="10.33203125" style="161" customWidth="1"/>
    <col min="526" max="770" width="8.77734375" style="161"/>
    <col min="771" max="771" width="9.21875" style="161" bestFit="1" customWidth="1"/>
    <col min="772" max="772" width="12.33203125" style="161" customWidth="1"/>
    <col min="773" max="781" width="10.33203125" style="161" customWidth="1"/>
    <col min="782" max="1026" width="8.77734375" style="161"/>
    <col min="1027" max="1027" width="9.21875" style="161" bestFit="1" customWidth="1"/>
    <col min="1028" max="1028" width="12.33203125" style="161" customWidth="1"/>
    <col min="1029" max="1037" width="10.33203125" style="161" customWidth="1"/>
    <col min="1038" max="1282" width="8.77734375" style="161"/>
    <col min="1283" max="1283" width="9.21875" style="161" bestFit="1" customWidth="1"/>
    <col min="1284" max="1284" width="12.33203125" style="161" customWidth="1"/>
    <col min="1285" max="1293" width="10.33203125" style="161" customWidth="1"/>
    <col min="1294" max="1538" width="8.77734375" style="161"/>
    <col min="1539" max="1539" width="9.21875" style="161" bestFit="1" customWidth="1"/>
    <col min="1540" max="1540" width="12.33203125" style="161" customWidth="1"/>
    <col min="1541" max="1549" width="10.33203125" style="161" customWidth="1"/>
    <col min="1550" max="1794" width="8.77734375" style="161"/>
    <col min="1795" max="1795" width="9.21875" style="161" bestFit="1" customWidth="1"/>
    <col min="1796" max="1796" width="12.33203125" style="161" customWidth="1"/>
    <col min="1797" max="1805" width="10.33203125" style="161" customWidth="1"/>
    <col min="1806" max="2050" width="8.77734375" style="161"/>
    <col min="2051" max="2051" width="9.21875" style="161" bestFit="1" customWidth="1"/>
    <col min="2052" max="2052" width="12.33203125" style="161" customWidth="1"/>
    <col min="2053" max="2061" width="10.33203125" style="161" customWidth="1"/>
    <col min="2062" max="2306" width="8.77734375" style="161"/>
    <col min="2307" max="2307" width="9.21875" style="161" bestFit="1" customWidth="1"/>
    <col min="2308" max="2308" width="12.33203125" style="161" customWidth="1"/>
    <col min="2309" max="2317" width="10.33203125" style="161" customWidth="1"/>
    <col min="2318" max="2562" width="8.77734375" style="161"/>
    <col min="2563" max="2563" width="9.21875" style="161" bestFit="1" customWidth="1"/>
    <col min="2564" max="2564" width="12.33203125" style="161" customWidth="1"/>
    <col min="2565" max="2573" width="10.33203125" style="161" customWidth="1"/>
    <col min="2574" max="2818" width="8.77734375" style="161"/>
    <col min="2819" max="2819" width="9.21875" style="161" bestFit="1" customWidth="1"/>
    <col min="2820" max="2820" width="12.33203125" style="161" customWidth="1"/>
    <col min="2821" max="2829" width="10.33203125" style="161" customWidth="1"/>
    <col min="2830" max="3074" width="8.77734375" style="161"/>
    <col min="3075" max="3075" width="9.21875" style="161" bestFit="1" customWidth="1"/>
    <col min="3076" max="3076" width="12.33203125" style="161" customWidth="1"/>
    <col min="3077" max="3085" width="10.33203125" style="161" customWidth="1"/>
    <col min="3086" max="3330" width="8.77734375" style="161"/>
    <col min="3331" max="3331" width="9.21875" style="161" bestFit="1" customWidth="1"/>
    <col min="3332" max="3332" width="12.33203125" style="161" customWidth="1"/>
    <col min="3333" max="3341" width="10.33203125" style="161" customWidth="1"/>
    <col min="3342" max="3586" width="8.77734375" style="161"/>
    <col min="3587" max="3587" width="9.21875" style="161" bestFit="1" customWidth="1"/>
    <col min="3588" max="3588" width="12.33203125" style="161" customWidth="1"/>
    <col min="3589" max="3597" width="10.33203125" style="161" customWidth="1"/>
    <col min="3598" max="3842" width="8.77734375" style="161"/>
    <col min="3843" max="3843" width="9.21875" style="161" bestFit="1" customWidth="1"/>
    <col min="3844" max="3844" width="12.33203125" style="161" customWidth="1"/>
    <col min="3845" max="3853" width="10.33203125" style="161" customWidth="1"/>
    <col min="3854" max="4098" width="8.77734375" style="161"/>
    <col min="4099" max="4099" width="9.21875" style="161" bestFit="1" customWidth="1"/>
    <col min="4100" max="4100" width="12.33203125" style="161" customWidth="1"/>
    <col min="4101" max="4109" width="10.33203125" style="161" customWidth="1"/>
    <col min="4110" max="4354" width="8.77734375" style="161"/>
    <col min="4355" max="4355" width="9.21875" style="161" bestFit="1" customWidth="1"/>
    <col min="4356" max="4356" width="12.33203125" style="161" customWidth="1"/>
    <col min="4357" max="4365" width="10.33203125" style="161" customWidth="1"/>
    <col min="4366" max="4610" width="8.77734375" style="161"/>
    <col min="4611" max="4611" width="9.21875" style="161" bestFit="1" customWidth="1"/>
    <col min="4612" max="4612" width="12.33203125" style="161" customWidth="1"/>
    <col min="4613" max="4621" width="10.33203125" style="161" customWidth="1"/>
    <col min="4622" max="4866" width="8.77734375" style="161"/>
    <col min="4867" max="4867" width="9.21875" style="161" bestFit="1" customWidth="1"/>
    <col min="4868" max="4868" width="12.33203125" style="161" customWidth="1"/>
    <col min="4869" max="4877" width="10.33203125" style="161" customWidth="1"/>
    <col min="4878" max="5122" width="8.77734375" style="161"/>
    <col min="5123" max="5123" width="9.21875" style="161" bestFit="1" customWidth="1"/>
    <col min="5124" max="5124" width="12.33203125" style="161" customWidth="1"/>
    <col min="5125" max="5133" width="10.33203125" style="161" customWidth="1"/>
    <col min="5134" max="5378" width="8.77734375" style="161"/>
    <col min="5379" max="5379" width="9.21875" style="161" bestFit="1" customWidth="1"/>
    <col min="5380" max="5380" width="12.33203125" style="161" customWidth="1"/>
    <col min="5381" max="5389" width="10.33203125" style="161" customWidth="1"/>
    <col min="5390" max="5634" width="8.77734375" style="161"/>
    <col min="5635" max="5635" width="9.21875" style="161" bestFit="1" customWidth="1"/>
    <col min="5636" max="5636" width="12.33203125" style="161" customWidth="1"/>
    <col min="5637" max="5645" width="10.33203125" style="161" customWidth="1"/>
    <col min="5646" max="5890" width="8.77734375" style="161"/>
    <col min="5891" max="5891" width="9.21875" style="161" bestFit="1" customWidth="1"/>
    <col min="5892" max="5892" width="12.33203125" style="161" customWidth="1"/>
    <col min="5893" max="5901" width="10.33203125" style="161" customWidth="1"/>
    <col min="5902" max="6146" width="8.77734375" style="161"/>
    <col min="6147" max="6147" width="9.21875" style="161" bestFit="1" customWidth="1"/>
    <col min="6148" max="6148" width="12.33203125" style="161" customWidth="1"/>
    <col min="6149" max="6157" width="10.33203125" style="161" customWidth="1"/>
    <col min="6158" max="6402" width="8.77734375" style="161"/>
    <col min="6403" max="6403" width="9.21875" style="161" bestFit="1" customWidth="1"/>
    <col min="6404" max="6404" width="12.33203125" style="161" customWidth="1"/>
    <col min="6405" max="6413" width="10.33203125" style="161" customWidth="1"/>
    <col min="6414" max="6658" width="8.77734375" style="161"/>
    <col min="6659" max="6659" width="9.21875" style="161" bestFit="1" customWidth="1"/>
    <col min="6660" max="6660" width="12.33203125" style="161" customWidth="1"/>
    <col min="6661" max="6669" width="10.33203125" style="161" customWidth="1"/>
    <col min="6670" max="6914" width="8.77734375" style="161"/>
    <col min="6915" max="6915" width="9.21875" style="161" bestFit="1" customWidth="1"/>
    <col min="6916" max="6916" width="12.33203125" style="161" customWidth="1"/>
    <col min="6917" max="6925" width="10.33203125" style="161" customWidth="1"/>
    <col min="6926" max="7170" width="8.77734375" style="161"/>
    <col min="7171" max="7171" width="9.21875" style="161" bestFit="1" customWidth="1"/>
    <col min="7172" max="7172" width="12.33203125" style="161" customWidth="1"/>
    <col min="7173" max="7181" width="10.33203125" style="161" customWidth="1"/>
    <col min="7182" max="7426" width="8.77734375" style="161"/>
    <col min="7427" max="7427" width="9.21875" style="161" bestFit="1" customWidth="1"/>
    <col min="7428" max="7428" width="12.33203125" style="161" customWidth="1"/>
    <col min="7429" max="7437" width="10.33203125" style="161" customWidth="1"/>
    <col min="7438" max="7682" width="8.77734375" style="161"/>
    <col min="7683" max="7683" width="9.21875" style="161" bestFit="1" customWidth="1"/>
    <col min="7684" max="7684" width="12.33203125" style="161" customWidth="1"/>
    <col min="7685" max="7693" width="10.33203125" style="161" customWidth="1"/>
    <col min="7694" max="7938" width="8.77734375" style="161"/>
    <col min="7939" max="7939" width="9.21875" style="161" bestFit="1" customWidth="1"/>
    <col min="7940" max="7940" width="12.33203125" style="161" customWidth="1"/>
    <col min="7941" max="7949" width="10.33203125" style="161" customWidth="1"/>
    <col min="7950" max="8194" width="8.77734375" style="161"/>
    <col min="8195" max="8195" width="9.21875" style="161" bestFit="1" customWidth="1"/>
    <col min="8196" max="8196" width="12.33203125" style="161" customWidth="1"/>
    <col min="8197" max="8205" width="10.33203125" style="161" customWidth="1"/>
    <col min="8206" max="8450" width="8.77734375" style="161"/>
    <col min="8451" max="8451" width="9.21875" style="161" bestFit="1" customWidth="1"/>
    <col min="8452" max="8452" width="12.33203125" style="161" customWidth="1"/>
    <col min="8453" max="8461" width="10.33203125" style="161" customWidth="1"/>
    <col min="8462" max="8706" width="8.77734375" style="161"/>
    <col min="8707" max="8707" width="9.21875" style="161" bestFit="1" customWidth="1"/>
    <col min="8708" max="8708" width="12.33203125" style="161" customWidth="1"/>
    <col min="8709" max="8717" width="10.33203125" style="161" customWidth="1"/>
    <col min="8718" max="8962" width="8.77734375" style="161"/>
    <col min="8963" max="8963" width="9.21875" style="161" bestFit="1" customWidth="1"/>
    <col min="8964" max="8964" width="12.33203125" style="161" customWidth="1"/>
    <col min="8965" max="8973" width="10.33203125" style="161" customWidth="1"/>
    <col min="8974" max="9218" width="8.77734375" style="161"/>
    <col min="9219" max="9219" width="9.21875" style="161" bestFit="1" customWidth="1"/>
    <col min="9220" max="9220" width="12.33203125" style="161" customWidth="1"/>
    <col min="9221" max="9229" width="10.33203125" style="161" customWidth="1"/>
    <col min="9230" max="9474" width="8.77734375" style="161"/>
    <col min="9475" max="9475" width="9.21875" style="161" bestFit="1" customWidth="1"/>
    <col min="9476" max="9476" width="12.33203125" style="161" customWidth="1"/>
    <col min="9477" max="9485" width="10.33203125" style="161" customWidth="1"/>
    <col min="9486" max="9730" width="8.77734375" style="161"/>
    <col min="9731" max="9731" width="9.21875" style="161" bestFit="1" customWidth="1"/>
    <col min="9732" max="9732" width="12.33203125" style="161" customWidth="1"/>
    <col min="9733" max="9741" width="10.33203125" style="161" customWidth="1"/>
    <col min="9742" max="9986" width="8.77734375" style="161"/>
    <col min="9987" max="9987" width="9.21875" style="161" bestFit="1" customWidth="1"/>
    <col min="9988" max="9988" width="12.33203125" style="161" customWidth="1"/>
    <col min="9989" max="9997" width="10.33203125" style="161" customWidth="1"/>
    <col min="9998" max="10242" width="8.77734375" style="161"/>
    <col min="10243" max="10243" width="9.21875" style="161" bestFit="1" customWidth="1"/>
    <col min="10244" max="10244" width="12.33203125" style="161" customWidth="1"/>
    <col min="10245" max="10253" width="10.33203125" style="161" customWidth="1"/>
    <col min="10254" max="10498" width="8.77734375" style="161"/>
    <col min="10499" max="10499" width="9.21875" style="161" bestFit="1" customWidth="1"/>
    <col min="10500" max="10500" width="12.33203125" style="161" customWidth="1"/>
    <col min="10501" max="10509" width="10.33203125" style="161" customWidth="1"/>
    <col min="10510" max="10754" width="8.77734375" style="161"/>
    <col min="10755" max="10755" width="9.21875" style="161" bestFit="1" customWidth="1"/>
    <col min="10756" max="10756" width="12.33203125" style="161" customWidth="1"/>
    <col min="10757" max="10765" width="10.33203125" style="161" customWidth="1"/>
    <col min="10766" max="11010" width="8.77734375" style="161"/>
    <col min="11011" max="11011" width="9.21875" style="161" bestFit="1" customWidth="1"/>
    <col min="11012" max="11012" width="12.33203125" style="161" customWidth="1"/>
    <col min="11013" max="11021" width="10.33203125" style="161" customWidth="1"/>
    <col min="11022" max="11266" width="8.77734375" style="161"/>
    <col min="11267" max="11267" width="9.21875" style="161" bestFit="1" customWidth="1"/>
    <col min="11268" max="11268" width="12.33203125" style="161" customWidth="1"/>
    <col min="11269" max="11277" width="10.33203125" style="161" customWidth="1"/>
    <col min="11278" max="11522" width="8.77734375" style="161"/>
    <col min="11523" max="11523" width="9.21875" style="161" bestFit="1" customWidth="1"/>
    <col min="11524" max="11524" width="12.33203125" style="161" customWidth="1"/>
    <col min="11525" max="11533" width="10.33203125" style="161" customWidth="1"/>
    <col min="11534" max="11778" width="8.77734375" style="161"/>
    <col min="11779" max="11779" width="9.21875" style="161" bestFit="1" customWidth="1"/>
    <col min="11780" max="11780" width="12.33203125" style="161" customWidth="1"/>
    <col min="11781" max="11789" width="10.33203125" style="161" customWidth="1"/>
    <col min="11790" max="12034" width="8.77734375" style="161"/>
    <col min="12035" max="12035" width="9.21875" style="161" bestFit="1" customWidth="1"/>
    <col min="12036" max="12036" width="12.33203125" style="161" customWidth="1"/>
    <col min="12037" max="12045" width="10.33203125" style="161" customWidth="1"/>
    <col min="12046" max="12290" width="8.77734375" style="161"/>
    <col min="12291" max="12291" width="9.21875" style="161" bestFit="1" customWidth="1"/>
    <col min="12292" max="12292" width="12.33203125" style="161" customWidth="1"/>
    <col min="12293" max="12301" width="10.33203125" style="161" customWidth="1"/>
    <col min="12302" max="12546" width="8.77734375" style="161"/>
    <col min="12547" max="12547" width="9.21875" style="161" bestFit="1" customWidth="1"/>
    <col min="12548" max="12548" width="12.33203125" style="161" customWidth="1"/>
    <col min="12549" max="12557" width="10.33203125" style="161" customWidth="1"/>
    <col min="12558" max="12802" width="8.77734375" style="161"/>
    <col min="12803" max="12803" width="9.21875" style="161" bestFit="1" customWidth="1"/>
    <col min="12804" max="12804" width="12.33203125" style="161" customWidth="1"/>
    <col min="12805" max="12813" width="10.33203125" style="161" customWidth="1"/>
    <col min="12814" max="13058" width="8.77734375" style="161"/>
    <col min="13059" max="13059" width="9.21875" style="161" bestFit="1" customWidth="1"/>
    <col min="13060" max="13060" width="12.33203125" style="161" customWidth="1"/>
    <col min="13061" max="13069" width="10.33203125" style="161" customWidth="1"/>
    <col min="13070" max="13314" width="8.77734375" style="161"/>
    <col min="13315" max="13315" width="9.21875" style="161" bestFit="1" customWidth="1"/>
    <col min="13316" max="13316" width="12.33203125" style="161" customWidth="1"/>
    <col min="13317" max="13325" width="10.33203125" style="161" customWidth="1"/>
    <col min="13326" max="13570" width="8.77734375" style="161"/>
    <col min="13571" max="13571" width="9.21875" style="161" bestFit="1" customWidth="1"/>
    <col min="13572" max="13572" width="12.33203125" style="161" customWidth="1"/>
    <col min="13573" max="13581" width="10.33203125" style="161" customWidth="1"/>
    <col min="13582" max="13826" width="8.77734375" style="161"/>
    <col min="13827" max="13827" width="9.21875" style="161" bestFit="1" customWidth="1"/>
    <col min="13828" max="13828" width="12.33203125" style="161" customWidth="1"/>
    <col min="13829" max="13837" width="10.33203125" style="161" customWidth="1"/>
    <col min="13838" max="14082" width="8.77734375" style="161"/>
    <col min="14083" max="14083" width="9.21875" style="161" bestFit="1" customWidth="1"/>
    <col min="14084" max="14084" width="12.33203125" style="161" customWidth="1"/>
    <col min="14085" max="14093" width="10.33203125" style="161" customWidth="1"/>
    <col min="14094" max="14338" width="8.77734375" style="161"/>
    <col min="14339" max="14339" width="9.21875" style="161" bestFit="1" customWidth="1"/>
    <col min="14340" max="14340" width="12.33203125" style="161" customWidth="1"/>
    <col min="14341" max="14349" width="10.33203125" style="161" customWidth="1"/>
    <col min="14350" max="14594" width="8.77734375" style="161"/>
    <col min="14595" max="14595" width="9.21875" style="161" bestFit="1" customWidth="1"/>
    <col min="14596" max="14596" width="12.33203125" style="161" customWidth="1"/>
    <col min="14597" max="14605" width="10.33203125" style="161" customWidth="1"/>
    <col min="14606" max="14850" width="8.77734375" style="161"/>
    <col min="14851" max="14851" width="9.21875" style="161" bestFit="1" customWidth="1"/>
    <col min="14852" max="14852" width="12.33203125" style="161" customWidth="1"/>
    <col min="14853" max="14861" width="10.33203125" style="161" customWidth="1"/>
    <col min="14862" max="15106" width="8.77734375" style="161"/>
    <col min="15107" max="15107" width="9.21875" style="161" bestFit="1" customWidth="1"/>
    <col min="15108" max="15108" width="12.33203125" style="161" customWidth="1"/>
    <col min="15109" max="15117" width="10.33203125" style="161" customWidth="1"/>
    <col min="15118" max="15362" width="8.77734375" style="161"/>
    <col min="15363" max="15363" width="9.21875" style="161" bestFit="1" customWidth="1"/>
    <col min="15364" max="15364" width="12.33203125" style="161" customWidth="1"/>
    <col min="15365" max="15373" width="10.33203125" style="161" customWidth="1"/>
    <col min="15374" max="15618" width="8.77734375" style="161"/>
    <col min="15619" max="15619" width="9.21875" style="161" bestFit="1" customWidth="1"/>
    <col min="15620" max="15620" width="12.33203125" style="161" customWidth="1"/>
    <col min="15621" max="15629" width="10.33203125" style="161" customWidth="1"/>
    <col min="15630" max="15874" width="8.77734375" style="161"/>
    <col min="15875" max="15875" width="9.21875" style="161" bestFit="1" customWidth="1"/>
    <col min="15876" max="15876" width="12.33203125" style="161" customWidth="1"/>
    <col min="15877" max="15885" width="10.33203125" style="161" customWidth="1"/>
    <col min="15886" max="16130" width="8.77734375" style="161"/>
    <col min="16131" max="16131" width="9.21875" style="161" bestFit="1" customWidth="1"/>
    <col min="16132" max="16132" width="12.33203125" style="161" customWidth="1"/>
    <col min="16133" max="16141" width="10.33203125" style="161" customWidth="1"/>
    <col min="16142" max="16384" width="8.77734375" style="161"/>
  </cols>
  <sheetData>
    <row r="1" spans="1:14" s="105" customFormat="1" ht="32.450000000000003" customHeight="1">
      <c r="A1" s="1612" t="s">
        <v>333</v>
      </c>
      <c r="B1" s="1612"/>
      <c r="C1" s="1612"/>
      <c r="D1" s="1612"/>
      <c r="E1" s="1612"/>
      <c r="F1" s="1612"/>
      <c r="G1" s="1612"/>
      <c r="H1" s="1584" t="s">
        <v>334</v>
      </c>
      <c r="I1" s="1584"/>
      <c r="J1" s="1584"/>
      <c r="K1" s="1584"/>
      <c r="L1" s="1584"/>
      <c r="M1" s="1584"/>
      <c r="N1" s="1584"/>
    </row>
    <row r="2" spans="1:14" s="105" customFormat="1" ht="5.85" customHeight="1">
      <c r="A2" s="384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4" s="32" customFormat="1" ht="22.5" customHeight="1">
      <c r="A3" s="323" t="s">
        <v>335</v>
      </c>
      <c r="B3" s="323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1613" t="s">
        <v>336</v>
      </c>
      <c r="N3" s="1613"/>
    </row>
    <row r="4" spans="1:14" s="153" customFormat="1" ht="17.100000000000001" customHeight="1">
      <c r="A4" s="1579" t="s">
        <v>301</v>
      </c>
      <c r="B4" s="980" t="s">
        <v>337</v>
      </c>
      <c r="C4" s="387" t="s">
        <v>338</v>
      </c>
      <c r="D4" s="387" t="s">
        <v>1288</v>
      </c>
      <c r="E4" s="388" t="s">
        <v>339</v>
      </c>
      <c r="F4" s="387" t="s">
        <v>340</v>
      </c>
      <c r="G4" s="389" t="s">
        <v>341</v>
      </c>
      <c r="H4" s="390" t="s">
        <v>342</v>
      </c>
      <c r="I4" s="387" t="s">
        <v>343</v>
      </c>
      <c r="J4" s="387" t="s">
        <v>344</v>
      </c>
      <c r="K4" s="387" t="s">
        <v>345</v>
      </c>
      <c r="L4" s="387" t="s">
        <v>346</v>
      </c>
      <c r="M4" s="1435" t="s">
        <v>347</v>
      </c>
      <c r="N4" s="1616" t="s">
        <v>306</v>
      </c>
    </row>
    <row r="5" spans="1:14" s="153" customFormat="1" ht="17.100000000000001" customHeight="1">
      <c r="A5" s="1614"/>
      <c r="B5" s="1608" t="s">
        <v>5</v>
      </c>
      <c r="C5" s="1610" t="s">
        <v>728</v>
      </c>
      <c r="D5" s="1610" t="s">
        <v>1127</v>
      </c>
      <c r="E5" s="1602" t="s">
        <v>348</v>
      </c>
      <c r="F5" s="1602" t="s">
        <v>349</v>
      </c>
      <c r="G5" s="1604" t="s">
        <v>350</v>
      </c>
      <c r="H5" s="1619" t="s">
        <v>351</v>
      </c>
      <c r="I5" s="1602" t="s">
        <v>352</v>
      </c>
      <c r="J5" s="1602" t="s">
        <v>353</v>
      </c>
      <c r="K5" s="1602" t="s">
        <v>354</v>
      </c>
      <c r="L5" s="1602" t="s">
        <v>355</v>
      </c>
      <c r="M5" s="1604" t="s">
        <v>356</v>
      </c>
      <c r="N5" s="1617"/>
    </row>
    <row r="6" spans="1:14" s="153" customFormat="1" ht="17.100000000000001" customHeight="1">
      <c r="A6" s="1615"/>
      <c r="B6" s="1609"/>
      <c r="C6" s="1611"/>
      <c r="D6" s="1611"/>
      <c r="E6" s="1603"/>
      <c r="F6" s="1603"/>
      <c r="G6" s="1605"/>
      <c r="H6" s="1620"/>
      <c r="I6" s="1603"/>
      <c r="J6" s="1603"/>
      <c r="K6" s="1603"/>
      <c r="L6" s="1603"/>
      <c r="M6" s="1605"/>
      <c r="N6" s="1618"/>
    </row>
    <row r="7" spans="1:14" s="32" customFormat="1" ht="49.5" customHeight="1">
      <c r="A7" s="1353">
        <v>2013</v>
      </c>
      <c r="B7" s="337">
        <v>38502</v>
      </c>
      <c r="C7" s="399">
        <v>299</v>
      </c>
      <c r="D7" s="400">
        <v>38203</v>
      </c>
      <c r="E7" s="337">
        <v>393</v>
      </c>
      <c r="F7" s="337">
        <v>11667</v>
      </c>
      <c r="G7" s="337">
        <v>9828</v>
      </c>
      <c r="H7" s="337">
        <v>5281</v>
      </c>
      <c r="I7" s="337">
        <v>3584</v>
      </c>
      <c r="J7" s="337">
        <v>2716</v>
      </c>
      <c r="K7" s="337">
        <v>2570</v>
      </c>
      <c r="L7" s="337">
        <v>1178</v>
      </c>
      <c r="M7" s="337">
        <v>988</v>
      </c>
      <c r="N7" s="1453">
        <v>2013</v>
      </c>
    </row>
    <row r="8" spans="1:14" s="32" customFormat="1" ht="49.5" customHeight="1">
      <c r="A8" s="1353">
        <v>2014</v>
      </c>
      <c r="B8" s="337">
        <v>38444</v>
      </c>
      <c r="C8" s="399">
        <v>467</v>
      </c>
      <c r="D8" s="400">
        <v>37977</v>
      </c>
      <c r="E8" s="337">
        <v>289</v>
      </c>
      <c r="F8" s="337">
        <v>12259</v>
      </c>
      <c r="G8" s="337">
        <v>9840</v>
      </c>
      <c r="H8" s="337">
        <v>5109</v>
      </c>
      <c r="I8" s="337">
        <v>3492</v>
      </c>
      <c r="J8" s="337">
        <v>2539</v>
      </c>
      <c r="K8" s="337">
        <v>2310</v>
      </c>
      <c r="L8" s="337">
        <v>1206</v>
      </c>
      <c r="M8" s="337">
        <v>932</v>
      </c>
      <c r="N8" s="1453">
        <v>2014</v>
      </c>
    </row>
    <row r="9" spans="1:14" s="153" customFormat="1" ht="49.5" customHeight="1">
      <c r="A9" s="1353">
        <v>2015</v>
      </c>
      <c r="B9" s="337">
        <v>33487</v>
      </c>
      <c r="C9" s="399">
        <v>283</v>
      </c>
      <c r="D9" s="400">
        <v>33204</v>
      </c>
      <c r="E9" s="337">
        <v>387</v>
      </c>
      <c r="F9" s="337">
        <v>11457</v>
      </c>
      <c r="G9" s="337">
        <v>9409</v>
      </c>
      <c r="H9" s="337">
        <v>3819</v>
      </c>
      <c r="I9" s="337">
        <v>3130</v>
      </c>
      <c r="J9" s="337">
        <v>2186</v>
      </c>
      <c r="K9" s="337">
        <v>1779</v>
      </c>
      <c r="L9" s="337">
        <v>764</v>
      </c>
      <c r="M9" s="337">
        <v>273</v>
      </c>
      <c r="N9" s="1453">
        <v>2015</v>
      </c>
    </row>
    <row r="10" spans="1:14" s="32" customFormat="1" ht="49.5" customHeight="1">
      <c r="A10" s="1353" t="s">
        <v>308</v>
      </c>
      <c r="B10" s="337">
        <v>18671</v>
      </c>
      <c r="C10" s="399">
        <v>212</v>
      </c>
      <c r="D10" s="400">
        <v>18459</v>
      </c>
      <c r="E10" s="337">
        <v>247</v>
      </c>
      <c r="F10" s="337">
        <v>7077</v>
      </c>
      <c r="G10" s="337">
        <v>4953</v>
      </c>
      <c r="H10" s="337">
        <v>1893</v>
      </c>
      <c r="I10" s="337">
        <v>1560</v>
      </c>
      <c r="J10" s="337">
        <v>1067</v>
      </c>
      <c r="K10" s="337">
        <v>1027</v>
      </c>
      <c r="L10" s="337">
        <v>471</v>
      </c>
      <c r="M10" s="337">
        <v>164</v>
      </c>
      <c r="N10" s="1453" t="s">
        <v>309</v>
      </c>
    </row>
    <row r="11" spans="1:14" s="32" customFormat="1" ht="49.5" customHeight="1">
      <c r="A11" s="1353" t="s">
        <v>310</v>
      </c>
      <c r="B11" s="337">
        <v>14816</v>
      </c>
      <c r="C11" s="399">
        <v>71</v>
      </c>
      <c r="D11" s="400">
        <v>14745</v>
      </c>
      <c r="E11" s="337">
        <v>140</v>
      </c>
      <c r="F11" s="337">
        <v>4380</v>
      </c>
      <c r="G11" s="337">
        <v>4456</v>
      </c>
      <c r="H11" s="337">
        <v>1926</v>
      </c>
      <c r="I11" s="337">
        <v>1570</v>
      </c>
      <c r="J11" s="337">
        <v>1119</v>
      </c>
      <c r="K11" s="337">
        <v>752</v>
      </c>
      <c r="L11" s="337">
        <v>293</v>
      </c>
      <c r="M11" s="337">
        <v>109</v>
      </c>
      <c r="N11" s="1453" t="s">
        <v>357</v>
      </c>
    </row>
    <row r="12" spans="1:14" s="32" customFormat="1" ht="49.5" customHeight="1">
      <c r="A12" s="1353">
        <v>2016</v>
      </c>
      <c r="B12" s="337">
        <v>33109</v>
      </c>
      <c r="C12" s="399">
        <v>360</v>
      </c>
      <c r="D12" s="400">
        <v>32749</v>
      </c>
      <c r="E12" s="337">
        <v>536</v>
      </c>
      <c r="F12" s="337">
        <v>11493</v>
      </c>
      <c r="G12" s="337">
        <v>10279</v>
      </c>
      <c r="H12" s="337">
        <v>3309</v>
      </c>
      <c r="I12" s="337">
        <v>2921</v>
      </c>
      <c r="J12" s="337">
        <v>2112</v>
      </c>
      <c r="K12" s="337">
        <v>1507</v>
      </c>
      <c r="L12" s="337">
        <v>550</v>
      </c>
      <c r="M12" s="337">
        <v>42</v>
      </c>
      <c r="N12" s="1453">
        <v>2016</v>
      </c>
    </row>
    <row r="13" spans="1:14" s="32" customFormat="1" ht="49.5" customHeight="1">
      <c r="A13" s="1353">
        <v>2017</v>
      </c>
      <c r="B13" s="337">
        <v>32200</v>
      </c>
      <c r="C13" s="399">
        <v>309</v>
      </c>
      <c r="D13" s="400">
        <v>31891</v>
      </c>
      <c r="E13" s="337">
        <v>722</v>
      </c>
      <c r="F13" s="337">
        <v>11760</v>
      </c>
      <c r="G13" s="337">
        <v>9278</v>
      </c>
      <c r="H13" s="337">
        <v>3775</v>
      </c>
      <c r="I13" s="337">
        <v>2517</v>
      </c>
      <c r="J13" s="337">
        <v>2032</v>
      </c>
      <c r="K13" s="337">
        <v>1035</v>
      </c>
      <c r="L13" s="337">
        <v>552</v>
      </c>
      <c r="M13" s="337">
        <v>221</v>
      </c>
      <c r="N13" s="1453">
        <v>2017</v>
      </c>
    </row>
    <row r="14" spans="1:14" s="32" customFormat="1" ht="49.5" customHeight="1">
      <c r="A14" s="1353">
        <v>2018</v>
      </c>
      <c r="B14" s="337">
        <v>31208</v>
      </c>
      <c r="C14" s="399">
        <v>309</v>
      </c>
      <c r="D14" s="400">
        <v>30899</v>
      </c>
      <c r="E14" s="337">
        <v>725</v>
      </c>
      <c r="F14" s="337">
        <v>11224</v>
      </c>
      <c r="G14" s="337">
        <v>9213</v>
      </c>
      <c r="H14" s="337">
        <v>3671</v>
      </c>
      <c r="I14" s="337">
        <v>2418</v>
      </c>
      <c r="J14" s="337">
        <v>2085</v>
      </c>
      <c r="K14" s="337">
        <v>819</v>
      </c>
      <c r="L14" s="337">
        <v>467</v>
      </c>
      <c r="M14" s="337">
        <v>277</v>
      </c>
      <c r="N14" s="1453">
        <v>2018</v>
      </c>
    </row>
    <row r="15" spans="1:14" s="153" customFormat="1" ht="49.5" customHeight="1">
      <c r="A15" s="1452">
        <v>2019</v>
      </c>
      <c r="B15" s="339">
        <v>31111</v>
      </c>
      <c r="C15" s="401">
        <v>261</v>
      </c>
      <c r="D15" s="402">
        <v>30850</v>
      </c>
      <c r="E15" s="339">
        <v>56</v>
      </c>
      <c r="F15" s="339">
        <v>11107</v>
      </c>
      <c r="G15" s="339">
        <v>9868</v>
      </c>
      <c r="H15" s="339">
        <v>3548</v>
      </c>
      <c r="I15" s="339">
        <v>2524</v>
      </c>
      <c r="J15" s="339">
        <v>2160</v>
      </c>
      <c r="K15" s="339">
        <v>947</v>
      </c>
      <c r="L15" s="339">
        <v>446</v>
      </c>
      <c r="M15" s="339">
        <v>194</v>
      </c>
      <c r="N15" s="1456">
        <v>2019</v>
      </c>
    </row>
    <row r="16" spans="1:14" s="153" customFormat="1" ht="5.85" customHeight="1">
      <c r="A16" s="403"/>
      <c r="B16" s="404"/>
      <c r="C16" s="405"/>
      <c r="D16" s="405"/>
      <c r="E16" s="404"/>
      <c r="F16" s="404"/>
      <c r="G16" s="404"/>
      <c r="H16" s="404"/>
      <c r="I16" s="404"/>
      <c r="J16" s="404"/>
      <c r="K16" s="404"/>
      <c r="L16" s="404"/>
      <c r="M16" s="404"/>
      <c r="N16" s="403"/>
    </row>
    <row r="17" spans="1:15" s="32" customFormat="1" ht="14.1" customHeight="1">
      <c r="A17" s="300" t="s">
        <v>317</v>
      </c>
      <c r="B17" s="300"/>
      <c r="C17" s="300"/>
      <c r="D17" s="300"/>
      <c r="E17" s="406"/>
      <c r="F17" s="301"/>
      <c r="G17" s="301"/>
      <c r="H17" s="301"/>
      <c r="I17" s="301"/>
      <c r="J17" s="1606" t="s">
        <v>358</v>
      </c>
      <c r="K17" s="1606"/>
      <c r="L17" s="1606"/>
      <c r="M17" s="1606"/>
      <c r="N17" s="1606"/>
    </row>
    <row r="18" spans="1:15" s="32" customFormat="1" ht="14.1" customHeight="1">
      <c r="A18" s="1570" t="s">
        <v>1289</v>
      </c>
      <c r="B18" s="1570"/>
      <c r="C18" s="1570"/>
      <c r="D18" s="1570"/>
      <c r="E18" s="1570"/>
      <c r="F18" s="1570"/>
      <c r="G18" s="1570"/>
      <c r="H18" s="301"/>
      <c r="I18" s="301"/>
      <c r="J18" s="301"/>
      <c r="K18" s="1607" t="s">
        <v>319</v>
      </c>
      <c r="L18" s="1607"/>
      <c r="M18" s="1607"/>
      <c r="N18" s="1607"/>
      <c r="O18" s="38"/>
    </row>
    <row r="19" spans="1:15" s="32" customFormat="1" ht="14.1" customHeight="1">
      <c r="A19" s="1570" t="s">
        <v>1290</v>
      </c>
      <c r="B19" s="1570"/>
      <c r="C19" s="1570"/>
      <c r="D19" s="1570"/>
      <c r="E19" s="1570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1:15" s="263" customFormat="1" ht="11.25">
      <c r="A20" s="408" t="s">
        <v>1281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</row>
    <row r="21" spans="1:15" ht="16.5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4" spans="1:15">
      <c r="K24" s="162"/>
    </row>
  </sheetData>
  <mergeCells count="21">
    <mergeCell ref="A1:G1"/>
    <mergeCell ref="H1:N1"/>
    <mergeCell ref="M3:N3"/>
    <mergeCell ref="A4:A6"/>
    <mergeCell ref="N4:N6"/>
    <mergeCell ref="E5:E6"/>
    <mergeCell ref="F5:F6"/>
    <mergeCell ref="G5:G6"/>
    <mergeCell ref="H5:H6"/>
    <mergeCell ref="I5:I6"/>
    <mergeCell ref="A19:E19"/>
    <mergeCell ref="J5:J6"/>
    <mergeCell ref="K5:K6"/>
    <mergeCell ref="L5:L6"/>
    <mergeCell ref="M5:M6"/>
    <mergeCell ref="J17:N17"/>
    <mergeCell ref="K18:N18"/>
    <mergeCell ref="B5:B6"/>
    <mergeCell ref="C5:C6"/>
    <mergeCell ref="D5:D6"/>
    <mergeCell ref="A18:G18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8"/>
  <sheetViews>
    <sheetView zoomScaleNormal="100" zoomScaleSheetLayoutView="100" workbookViewId="0">
      <selection activeCell="K39" sqref="K39"/>
    </sheetView>
  </sheetViews>
  <sheetFormatPr defaultColWidth="8.77734375" defaultRowHeight="14.25"/>
  <cols>
    <col min="1" max="1" width="10.88671875" style="105" customWidth="1"/>
    <col min="2" max="8" width="8.109375" style="105" customWidth="1"/>
    <col min="9" max="14" width="9.6640625" style="105" customWidth="1"/>
    <col min="15" max="15" width="10" style="105" customWidth="1"/>
    <col min="16" max="256" width="8.77734375" style="105"/>
    <col min="257" max="271" width="10.77734375" style="105" customWidth="1"/>
    <col min="272" max="512" width="8.77734375" style="105"/>
    <col min="513" max="527" width="10.77734375" style="105" customWidth="1"/>
    <col min="528" max="768" width="8.77734375" style="105"/>
    <col min="769" max="783" width="10.77734375" style="105" customWidth="1"/>
    <col min="784" max="1024" width="8.77734375" style="105"/>
    <col min="1025" max="1039" width="10.77734375" style="105" customWidth="1"/>
    <col min="1040" max="1280" width="8.77734375" style="105"/>
    <col min="1281" max="1295" width="10.77734375" style="105" customWidth="1"/>
    <col min="1296" max="1536" width="8.77734375" style="105"/>
    <col min="1537" max="1551" width="10.77734375" style="105" customWidth="1"/>
    <col min="1552" max="1792" width="8.77734375" style="105"/>
    <col min="1793" max="1807" width="10.77734375" style="105" customWidth="1"/>
    <col min="1808" max="2048" width="8.77734375" style="105"/>
    <col min="2049" max="2063" width="10.77734375" style="105" customWidth="1"/>
    <col min="2064" max="2304" width="8.77734375" style="105"/>
    <col min="2305" max="2319" width="10.77734375" style="105" customWidth="1"/>
    <col min="2320" max="2560" width="8.77734375" style="105"/>
    <col min="2561" max="2575" width="10.77734375" style="105" customWidth="1"/>
    <col min="2576" max="2816" width="8.77734375" style="105"/>
    <col min="2817" max="2831" width="10.77734375" style="105" customWidth="1"/>
    <col min="2832" max="3072" width="8.77734375" style="105"/>
    <col min="3073" max="3087" width="10.77734375" style="105" customWidth="1"/>
    <col min="3088" max="3328" width="8.77734375" style="105"/>
    <col min="3329" max="3343" width="10.77734375" style="105" customWidth="1"/>
    <col min="3344" max="3584" width="8.77734375" style="105"/>
    <col min="3585" max="3599" width="10.77734375" style="105" customWidth="1"/>
    <col min="3600" max="3840" width="8.77734375" style="105"/>
    <col min="3841" max="3855" width="10.77734375" style="105" customWidth="1"/>
    <col min="3856" max="4096" width="8.77734375" style="105"/>
    <col min="4097" max="4111" width="10.77734375" style="105" customWidth="1"/>
    <col min="4112" max="4352" width="8.77734375" style="105"/>
    <col min="4353" max="4367" width="10.77734375" style="105" customWidth="1"/>
    <col min="4368" max="4608" width="8.77734375" style="105"/>
    <col min="4609" max="4623" width="10.77734375" style="105" customWidth="1"/>
    <col min="4624" max="4864" width="8.77734375" style="105"/>
    <col min="4865" max="4879" width="10.77734375" style="105" customWidth="1"/>
    <col min="4880" max="5120" width="8.77734375" style="105"/>
    <col min="5121" max="5135" width="10.77734375" style="105" customWidth="1"/>
    <col min="5136" max="5376" width="8.77734375" style="105"/>
    <col min="5377" max="5391" width="10.77734375" style="105" customWidth="1"/>
    <col min="5392" max="5632" width="8.77734375" style="105"/>
    <col min="5633" max="5647" width="10.77734375" style="105" customWidth="1"/>
    <col min="5648" max="5888" width="8.77734375" style="105"/>
    <col min="5889" max="5903" width="10.77734375" style="105" customWidth="1"/>
    <col min="5904" max="6144" width="8.77734375" style="105"/>
    <col min="6145" max="6159" width="10.77734375" style="105" customWidth="1"/>
    <col min="6160" max="6400" width="8.77734375" style="105"/>
    <col min="6401" max="6415" width="10.77734375" style="105" customWidth="1"/>
    <col min="6416" max="6656" width="8.77734375" style="105"/>
    <col min="6657" max="6671" width="10.77734375" style="105" customWidth="1"/>
    <col min="6672" max="6912" width="8.77734375" style="105"/>
    <col min="6913" max="6927" width="10.77734375" style="105" customWidth="1"/>
    <col min="6928" max="7168" width="8.77734375" style="105"/>
    <col min="7169" max="7183" width="10.77734375" style="105" customWidth="1"/>
    <col min="7184" max="7424" width="8.77734375" style="105"/>
    <col min="7425" max="7439" width="10.77734375" style="105" customWidth="1"/>
    <col min="7440" max="7680" width="8.77734375" style="105"/>
    <col min="7681" max="7695" width="10.77734375" style="105" customWidth="1"/>
    <col min="7696" max="7936" width="8.77734375" style="105"/>
    <col min="7937" max="7951" width="10.77734375" style="105" customWidth="1"/>
    <col min="7952" max="8192" width="8.77734375" style="105"/>
    <col min="8193" max="8207" width="10.77734375" style="105" customWidth="1"/>
    <col min="8208" max="8448" width="8.77734375" style="105"/>
    <col min="8449" max="8463" width="10.77734375" style="105" customWidth="1"/>
    <col min="8464" max="8704" width="8.77734375" style="105"/>
    <col min="8705" max="8719" width="10.77734375" style="105" customWidth="1"/>
    <col min="8720" max="8960" width="8.77734375" style="105"/>
    <col min="8961" max="8975" width="10.77734375" style="105" customWidth="1"/>
    <col min="8976" max="9216" width="8.77734375" style="105"/>
    <col min="9217" max="9231" width="10.77734375" style="105" customWidth="1"/>
    <col min="9232" max="9472" width="8.77734375" style="105"/>
    <col min="9473" max="9487" width="10.77734375" style="105" customWidth="1"/>
    <col min="9488" max="9728" width="8.77734375" style="105"/>
    <col min="9729" max="9743" width="10.77734375" style="105" customWidth="1"/>
    <col min="9744" max="9984" width="8.77734375" style="105"/>
    <col min="9985" max="9999" width="10.77734375" style="105" customWidth="1"/>
    <col min="10000" max="10240" width="8.77734375" style="105"/>
    <col min="10241" max="10255" width="10.77734375" style="105" customWidth="1"/>
    <col min="10256" max="10496" width="8.77734375" style="105"/>
    <col min="10497" max="10511" width="10.77734375" style="105" customWidth="1"/>
    <col min="10512" max="10752" width="8.77734375" style="105"/>
    <col min="10753" max="10767" width="10.77734375" style="105" customWidth="1"/>
    <col min="10768" max="11008" width="8.77734375" style="105"/>
    <col min="11009" max="11023" width="10.77734375" style="105" customWidth="1"/>
    <col min="11024" max="11264" width="8.77734375" style="105"/>
    <col min="11265" max="11279" width="10.77734375" style="105" customWidth="1"/>
    <col min="11280" max="11520" width="8.77734375" style="105"/>
    <col min="11521" max="11535" width="10.77734375" style="105" customWidth="1"/>
    <col min="11536" max="11776" width="8.77734375" style="105"/>
    <col min="11777" max="11791" width="10.77734375" style="105" customWidth="1"/>
    <col min="11792" max="12032" width="8.77734375" style="105"/>
    <col min="12033" max="12047" width="10.77734375" style="105" customWidth="1"/>
    <col min="12048" max="12288" width="8.77734375" style="105"/>
    <col min="12289" max="12303" width="10.77734375" style="105" customWidth="1"/>
    <col min="12304" max="12544" width="8.77734375" style="105"/>
    <col min="12545" max="12559" width="10.77734375" style="105" customWidth="1"/>
    <col min="12560" max="12800" width="8.77734375" style="105"/>
    <col min="12801" max="12815" width="10.77734375" style="105" customWidth="1"/>
    <col min="12816" max="13056" width="8.77734375" style="105"/>
    <col min="13057" max="13071" width="10.77734375" style="105" customWidth="1"/>
    <col min="13072" max="13312" width="8.77734375" style="105"/>
    <col min="13313" max="13327" width="10.77734375" style="105" customWidth="1"/>
    <col min="13328" max="13568" width="8.77734375" style="105"/>
    <col min="13569" max="13583" width="10.77734375" style="105" customWidth="1"/>
    <col min="13584" max="13824" width="8.77734375" style="105"/>
    <col min="13825" max="13839" width="10.77734375" style="105" customWidth="1"/>
    <col min="13840" max="14080" width="8.77734375" style="105"/>
    <col min="14081" max="14095" width="10.77734375" style="105" customWidth="1"/>
    <col min="14096" max="14336" width="8.77734375" style="105"/>
    <col min="14337" max="14351" width="10.77734375" style="105" customWidth="1"/>
    <col min="14352" max="14592" width="8.77734375" style="105"/>
    <col min="14593" max="14607" width="10.77734375" style="105" customWidth="1"/>
    <col min="14608" max="14848" width="8.77734375" style="105"/>
    <col min="14849" max="14863" width="10.77734375" style="105" customWidth="1"/>
    <col min="14864" max="15104" width="8.77734375" style="105"/>
    <col min="15105" max="15119" width="10.77734375" style="105" customWidth="1"/>
    <col min="15120" max="15360" width="8.77734375" style="105"/>
    <col min="15361" max="15375" width="10.77734375" style="105" customWidth="1"/>
    <col min="15376" max="15616" width="8.77734375" style="105"/>
    <col min="15617" max="15631" width="10.77734375" style="105" customWidth="1"/>
    <col min="15632" max="15872" width="8.77734375" style="105"/>
    <col min="15873" max="15887" width="10.77734375" style="105" customWidth="1"/>
    <col min="15888" max="16128" width="8.77734375" style="105"/>
    <col min="16129" max="16143" width="10.77734375" style="105" customWidth="1"/>
    <col min="16144" max="16384" width="8.77734375" style="105"/>
  </cols>
  <sheetData>
    <row r="1" spans="1:17" ht="32.450000000000003" customHeight="1">
      <c r="A1" s="1621" t="s">
        <v>1028</v>
      </c>
      <c r="B1" s="1621"/>
      <c r="C1" s="1621"/>
      <c r="D1" s="1621"/>
      <c r="E1" s="1621"/>
      <c r="F1" s="1621"/>
      <c r="G1" s="1621"/>
      <c r="H1" s="1621"/>
      <c r="I1" s="1582" t="s">
        <v>473</v>
      </c>
      <c r="J1" s="1582"/>
      <c r="K1" s="1582"/>
      <c r="L1" s="1582"/>
      <c r="M1" s="1582"/>
      <c r="N1" s="1582"/>
      <c r="O1" s="1582"/>
    </row>
    <row r="2" spans="1:17" ht="5.85" customHeight="1">
      <c r="A2" s="321"/>
      <c r="B2" s="321"/>
      <c r="C2" s="321"/>
      <c r="D2" s="321"/>
      <c r="E2" s="321"/>
      <c r="F2" s="321"/>
      <c r="G2" s="321"/>
      <c r="H2" s="321"/>
      <c r="I2" s="320"/>
      <c r="J2" s="320"/>
      <c r="K2" s="320"/>
      <c r="L2" s="320"/>
      <c r="M2" s="320"/>
      <c r="N2" s="320"/>
      <c r="O2" s="320"/>
    </row>
    <row r="3" spans="1:17" s="194" customFormat="1" ht="20.25" customHeight="1">
      <c r="A3" s="1852" t="s">
        <v>474</v>
      </c>
      <c r="B3" s="1852"/>
      <c r="C3" s="1852"/>
      <c r="D3" s="1852"/>
      <c r="E3" s="1131"/>
      <c r="F3" s="1131"/>
      <c r="G3" s="1131"/>
      <c r="H3" s="1131"/>
      <c r="I3" s="1860" t="s">
        <v>1234</v>
      </c>
      <c r="J3" s="1860"/>
      <c r="K3" s="1132"/>
      <c r="L3" s="1132"/>
      <c r="M3" s="1132"/>
      <c r="N3" s="1132"/>
      <c r="O3" s="1132"/>
    </row>
    <row r="4" spans="1:17" s="32" customFormat="1" ht="14.1" customHeight="1">
      <c r="A4" s="323" t="s">
        <v>1235</v>
      </c>
      <c r="B4" s="323"/>
      <c r="C4" s="998"/>
      <c r="D4" s="998"/>
      <c r="E4" s="998"/>
      <c r="F4" s="998"/>
      <c r="G4" s="998"/>
      <c r="H4" s="998"/>
      <c r="I4" s="999"/>
      <c r="J4" s="999"/>
      <c r="K4" s="999"/>
      <c r="L4" s="999"/>
      <c r="M4" s="325"/>
      <c r="N4" s="1613" t="s">
        <v>289</v>
      </c>
      <c r="O4" s="1613"/>
    </row>
    <row r="5" spans="1:17" s="32" customFormat="1" ht="19.7" customHeight="1">
      <c r="A5" s="1701" t="s">
        <v>477</v>
      </c>
      <c r="B5" s="1704" t="s">
        <v>478</v>
      </c>
      <c r="C5" s="1706"/>
      <c r="D5" s="1706"/>
      <c r="E5" s="1706"/>
      <c r="F5" s="1706"/>
      <c r="G5" s="1707" t="s">
        <v>479</v>
      </c>
      <c r="H5" s="1854"/>
      <c r="I5" s="1855" t="s">
        <v>480</v>
      </c>
      <c r="J5" s="1856"/>
      <c r="K5" s="1708" t="s">
        <v>481</v>
      </c>
      <c r="L5" s="1806"/>
      <c r="M5" s="1806"/>
      <c r="N5" s="1806"/>
      <c r="O5" s="1726" t="s">
        <v>482</v>
      </c>
    </row>
    <row r="6" spans="1:17" s="32" customFormat="1" ht="17.100000000000001" customHeight="1">
      <c r="A6" s="1724"/>
      <c r="B6" s="1428"/>
      <c r="C6" s="692" t="s">
        <v>483</v>
      </c>
      <c r="D6" s="1700" t="s">
        <v>484</v>
      </c>
      <c r="E6" s="1700"/>
      <c r="F6" s="1700"/>
      <c r="G6" s="393"/>
      <c r="H6" s="1039"/>
      <c r="I6" s="1001" t="s">
        <v>380</v>
      </c>
      <c r="J6" s="692" t="s">
        <v>381</v>
      </c>
      <c r="K6" s="393"/>
      <c r="L6" s="394"/>
      <c r="M6" s="692" t="s">
        <v>380</v>
      </c>
      <c r="N6" s="1449" t="s">
        <v>381</v>
      </c>
      <c r="O6" s="1857"/>
    </row>
    <row r="7" spans="1:17" s="32" customFormat="1" ht="17.100000000000001" customHeight="1">
      <c r="A7" s="1724"/>
      <c r="B7" s="1428"/>
      <c r="C7" s="392"/>
      <c r="D7" s="392"/>
      <c r="E7" s="692" t="s">
        <v>485</v>
      </c>
      <c r="F7" s="692" t="s">
        <v>486</v>
      </c>
      <c r="G7" s="392"/>
      <c r="H7" s="693" t="s">
        <v>487</v>
      </c>
      <c r="I7" s="394"/>
      <c r="J7" s="392"/>
      <c r="K7" s="392"/>
      <c r="L7" s="692" t="s">
        <v>488</v>
      </c>
      <c r="M7" s="392"/>
      <c r="N7" s="1426"/>
      <c r="O7" s="1857"/>
    </row>
    <row r="8" spans="1:17" s="32" customFormat="1" ht="17.100000000000001" customHeight="1">
      <c r="A8" s="1724"/>
      <c r="B8" s="1428"/>
      <c r="C8" s="392" t="s">
        <v>489</v>
      </c>
      <c r="D8" s="392"/>
      <c r="E8" s="787"/>
      <c r="F8" s="787"/>
      <c r="G8" s="392"/>
      <c r="H8" s="1133" t="s">
        <v>490</v>
      </c>
      <c r="I8" s="394"/>
      <c r="J8" s="392"/>
      <c r="K8" s="392"/>
      <c r="L8" s="786" t="s">
        <v>491</v>
      </c>
      <c r="M8" s="392"/>
      <c r="N8" s="1426"/>
      <c r="O8" s="1857"/>
    </row>
    <row r="9" spans="1:17" s="32" customFormat="1" ht="17.100000000000001" customHeight="1">
      <c r="A9" s="1725"/>
      <c r="B9" s="1429"/>
      <c r="C9" s="396" t="s">
        <v>492</v>
      </c>
      <c r="D9" s="396"/>
      <c r="E9" s="396" t="s">
        <v>493</v>
      </c>
      <c r="F9" s="396" t="s">
        <v>494</v>
      </c>
      <c r="G9" s="396"/>
      <c r="H9" s="397" t="s">
        <v>495</v>
      </c>
      <c r="I9" s="398" t="s">
        <v>307</v>
      </c>
      <c r="J9" s="396" t="s">
        <v>390</v>
      </c>
      <c r="K9" s="396"/>
      <c r="L9" s="396" t="s">
        <v>495</v>
      </c>
      <c r="M9" s="396" t="s">
        <v>307</v>
      </c>
      <c r="N9" s="1427" t="s">
        <v>390</v>
      </c>
      <c r="O9" s="1858"/>
    </row>
    <row r="10" spans="1:17" s="31" customFormat="1" ht="22.5" customHeight="1">
      <c r="A10" s="1460">
        <v>2014</v>
      </c>
      <c r="B10" s="1134">
        <v>4589</v>
      </c>
      <c r="C10" s="337">
        <v>453</v>
      </c>
      <c r="D10" s="337">
        <v>4136</v>
      </c>
      <c r="E10" s="337">
        <v>1205</v>
      </c>
      <c r="F10" s="337">
        <v>2931</v>
      </c>
      <c r="G10" s="1134">
        <v>11071</v>
      </c>
      <c r="H10" s="1135">
        <v>2.41</v>
      </c>
      <c r="I10" s="1134">
        <v>5006</v>
      </c>
      <c r="J10" s="1134">
        <v>6065</v>
      </c>
      <c r="K10" s="1134">
        <v>5247</v>
      </c>
      <c r="L10" s="1135">
        <v>1.1399999999999999</v>
      </c>
      <c r="M10" s="1134">
        <v>1383</v>
      </c>
      <c r="N10" s="1134">
        <v>3864</v>
      </c>
      <c r="O10" s="1357">
        <v>2014</v>
      </c>
      <c r="P10" s="195"/>
    </row>
    <row r="11" spans="1:17" s="153" customFormat="1" ht="22.5" customHeight="1">
      <c r="A11" s="1514" t="s">
        <v>1534</v>
      </c>
      <c r="B11" s="1136">
        <v>4116</v>
      </c>
      <c r="C11" s="338">
        <v>804</v>
      </c>
      <c r="D11" s="338">
        <v>3312</v>
      </c>
      <c r="E11" s="338">
        <v>1317</v>
      </c>
      <c r="F11" s="338">
        <v>1995</v>
      </c>
      <c r="G11" s="1136">
        <v>9884</v>
      </c>
      <c r="H11" s="1137">
        <v>2.4</v>
      </c>
      <c r="I11" s="1136">
        <v>4634</v>
      </c>
      <c r="J11" s="1136">
        <v>5250</v>
      </c>
      <c r="K11" s="1136">
        <v>4909</v>
      </c>
      <c r="L11" s="1137">
        <v>1.19</v>
      </c>
      <c r="M11" s="1136">
        <v>1687</v>
      </c>
      <c r="N11" s="1136">
        <v>3222</v>
      </c>
      <c r="O11" s="1515" t="s">
        <v>1534</v>
      </c>
      <c r="P11" s="195"/>
      <c r="Q11" s="31"/>
    </row>
    <row r="12" spans="1:17" s="32" customFormat="1" ht="22.5" customHeight="1">
      <c r="A12" s="1514" t="s">
        <v>308</v>
      </c>
      <c r="B12" s="1136">
        <v>2604</v>
      </c>
      <c r="C12" s="338">
        <v>469</v>
      </c>
      <c r="D12" s="338">
        <v>2135</v>
      </c>
      <c r="E12" s="338">
        <v>849</v>
      </c>
      <c r="F12" s="338">
        <v>1286</v>
      </c>
      <c r="G12" s="1136">
        <v>6255</v>
      </c>
      <c r="H12" s="1137">
        <v>2.4</v>
      </c>
      <c r="I12" s="1136">
        <v>2942</v>
      </c>
      <c r="J12" s="1136">
        <v>3313</v>
      </c>
      <c r="K12" s="1136">
        <v>3129</v>
      </c>
      <c r="L12" s="1137">
        <v>1.2</v>
      </c>
      <c r="M12" s="1136">
        <v>1047</v>
      </c>
      <c r="N12" s="1136">
        <v>2082</v>
      </c>
      <c r="O12" s="1515" t="s">
        <v>497</v>
      </c>
      <c r="P12" s="195"/>
      <c r="Q12" s="31"/>
    </row>
    <row r="13" spans="1:17" s="32" customFormat="1" ht="22.5" customHeight="1">
      <c r="A13" s="1514" t="s">
        <v>310</v>
      </c>
      <c r="B13" s="1136">
        <v>1512</v>
      </c>
      <c r="C13" s="338">
        <v>335</v>
      </c>
      <c r="D13" s="338">
        <v>1177</v>
      </c>
      <c r="E13" s="338">
        <v>468</v>
      </c>
      <c r="F13" s="338">
        <v>709</v>
      </c>
      <c r="G13" s="1136">
        <v>3629</v>
      </c>
      <c r="H13" s="1137">
        <v>2.4</v>
      </c>
      <c r="I13" s="1136">
        <v>1692</v>
      </c>
      <c r="J13" s="1136">
        <v>1937</v>
      </c>
      <c r="K13" s="1136">
        <v>1780</v>
      </c>
      <c r="L13" s="1137">
        <v>1.18</v>
      </c>
      <c r="M13" s="1136">
        <v>640</v>
      </c>
      <c r="N13" s="1136">
        <v>1140</v>
      </c>
      <c r="O13" s="1515" t="s">
        <v>357</v>
      </c>
      <c r="P13" s="195"/>
      <c r="Q13" s="31"/>
    </row>
    <row r="14" spans="1:17" s="32" customFormat="1" ht="22.5" customHeight="1">
      <c r="A14" s="1514">
        <v>2016</v>
      </c>
      <c r="B14" s="1136">
        <v>4082</v>
      </c>
      <c r="C14" s="338">
        <v>934</v>
      </c>
      <c r="D14" s="338">
        <v>3148</v>
      </c>
      <c r="E14" s="338">
        <v>1022</v>
      </c>
      <c r="F14" s="338">
        <v>2126</v>
      </c>
      <c r="G14" s="1136">
        <v>9457</v>
      </c>
      <c r="H14" s="1137">
        <v>2.3199999999999998</v>
      </c>
      <c r="I14" s="1136">
        <v>4518</v>
      </c>
      <c r="J14" s="1136">
        <v>4939</v>
      </c>
      <c r="K14" s="1136">
        <v>4967</v>
      </c>
      <c r="L14" s="1137">
        <v>1.22</v>
      </c>
      <c r="M14" s="1136">
        <v>1444</v>
      </c>
      <c r="N14" s="1136">
        <v>3523</v>
      </c>
      <c r="O14" s="1515">
        <v>2016</v>
      </c>
      <c r="P14" s="195"/>
      <c r="Q14" s="31"/>
    </row>
    <row r="15" spans="1:17" s="32" customFormat="1" ht="22.5" customHeight="1">
      <c r="A15" s="1514">
        <v>2017</v>
      </c>
      <c r="B15" s="1136">
        <v>3966</v>
      </c>
      <c r="C15" s="338">
        <v>860</v>
      </c>
      <c r="D15" s="338">
        <v>3106</v>
      </c>
      <c r="E15" s="338">
        <v>1104</v>
      </c>
      <c r="F15" s="338">
        <v>2002</v>
      </c>
      <c r="G15" s="1136">
        <v>9251</v>
      </c>
      <c r="H15" s="1137">
        <v>2.3325769036812911</v>
      </c>
      <c r="I15" s="1136">
        <v>4389</v>
      </c>
      <c r="J15" s="1136">
        <v>4862</v>
      </c>
      <c r="K15" s="1136">
        <v>4762</v>
      </c>
      <c r="L15" s="1137">
        <v>1.2007060010085728</v>
      </c>
      <c r="M15" s="1136">
        <v>1363</v>
      </c>
      <c r="N15" s="1136">
        <v>3399</v>
      </c>
      <c r="O15" s="1515">
        <v>2017</v>
      </c>
      <c r="P15" s="195"/>
      <c r="Q15" s="31"/>
    </row>
    <row r="16" spans="1:17" s="32" customFormat="1" ht="22.5" customHeight="1">
      <c r="A16" s="1514">
        <v>2018</v>
      </c>
      <c r="B16" s="1136">
        <v>4013</v>
      </c>
      <c r="C16" s="338">
        <v>1119</v>
      </c>
      <c r="D16" s="338">
        <v>2895</v>
      </c>
      <c r="E16" s="338">
        <v>1096</v>
      </c>
      <c r="F16" s="338">
        <v>1799</v>
      </c>
      <c r="G16" s="1136">
        <v>9081</v>
      </c>
      <c r="H16" s="1137">
        <v>2.2628955893346623</v>
      </c>
      <c r="I16" s="1136">
        <v>4208</v>
      </c>
      <c r="J16" s="1136">
        <v>4874</v>
      </c>
      <c r="K16" s="1136">
        <v>4804</v>
      </c>
      <c r="L16" s="1137">
        <v>1.1971093944679791</v>
      </c>
      <c r="M16" s="1136">
        <v>1360</v>
      </c>
      <c r="N16" s="1136">
        <v>3444</v>
      </c>
      <c r="O16" s="1515">
        <v>2018</v>
      </c>
      <c r="P16" s="195"/>
      <c r="Q16" s="31"/>
    </row>
    <row r="17" spans="1:17" s="153" customFormat="1" ht="22.5" customHeight="1">
      <c r="A17" s="1446">
        <v>2019</v>
      </c>
      <c r="B17" s="1138">
        <v>4046</v>
      </c>
      <c r="C17" s="339">
        <v>950</v>
      </c>
      <c r="D17" s="339">
        <v>3096</v>
      </c>
      <c r="E17" s="339">
        <v>1175</v>
      </c>
      <c r="F17" s="339">
        <v>1921</v>
      </c>
      <c r="G17" s="1138">
        <v>9123</v>
      </c>
      <c r="H17" s="1139">
        <v>2.2548195748887792</v>
      </c>
      <c r="I17" s="1138">
        <v>4203</v>
      </c>
      <c r="J17" s="1138">
        <v>4920</v>
      </c>
      <c r="K17" s="1138">
        <v>4838</v>
      </c>
      <c r="L17" s="1139">
        <v>1.1957488877904103</v>
      </c>
      <c r="M17" s="1138">
        <v>1355</v>
      </c>
      <c r="N17" s="1138">
        <v>3483</v>
      </c>
      <c r="O17" s="1448">
        <v>2019</v>
      </c>
      <c r="P17" s="195"/>
      <c r="Q17" s="31"/>
    </row>
    <row r="18" spans="1:17" s="153" customFormat="1" ht="5.85" customHeight="1">
      <c r="A18" s="1140"/>
      <c r="B18" s="1141"/>
      <c r="C18" s="1142"/>
      <c r="D18" s="1142"/>
      <c r="E18" s="1142"/>
      <c r="F18" s="1142"/>
      <c r="G18" s="1141"/>
      <c r="H18" s="1143"/>
      <c r="I18" s="1141"/>
      <c r="J18" s="1141"/>
      <c r="K18" s="1141"/>
      <c r="L18" s="1143"/>
      <c r="M18" s="1141"/>
      <c r="N18" s="1141"/>
      <c r="O18" s="1140"/>
      <c r="P18" s="195"/>
      <c r="Q18" s="31"/>
    </row>
    <row r="19" spans="1:17" s="196" customFormat="1" ht="14.1" customHeight="1">
      <c r="A19" s="300" t="s">
        <v>317</v>
      </c>
      <c r="B19" s="300"/>
      <c r="C19" s="300"/>
      <c r="D19" s="300"/>
      <c r="E19" s="924"/>
      <c r="F19" s="924"/>
      <c r="G19" s="924"/>
      <c r="H19" s="1144"/>
      <c r="I19" s="1606" t="s">
        <v>496</v>
      </c>
      <c r="J19" s="1606"/>
      <c r="K19" s="1606"/>
      <c r="L19" s="1606"/>
      <c r="M19" s="1606"/>
      <c r="N19" s="1606"/>
      <c r="O19" s="1606"/>
    </row>
    <row r="20" spans="1:17" s="32" customFormat="1" ht="14.1" customHeight="1">
      <c r="A20" s="1570" t="s">
        <v>1535</v>
      </c>
      <c r="B20" s="1570"/>
      <c r="C20" s="1570"/>
      <c r="D20" s="1570"/>
      <c r="E20" s="301"/>
      <c r="F20" s="406"/>
      <c r="G20" s="301"/>
      <c r="H20" s="301"/>
      <c r="I20" s="301"/>
      <c r="J20" s="301"/>
      <c r="K20" s="301"/>
      <c r="L20" s="301"/>
      <c r="M20" s="407"/>
      <c r="N20" s="1607" t="s">
        <v>498</v>
      </c>
      <c r="O20" s="1607"/>
    </row>
    <row r="21" spans="1:17" s="32" customFormat="1" ht="14.1" customHeight="1">
      <c r="A21" s="1570" t="s">
        <v>1536</v>
      </c>
      <c r="B21" s="1570"/>
      <c r="C21" s="1570"/>
      <c r="D21" s="1570"/>
      <c r="E21" s="1570"/>
      <c r="F21" s="301"/>
      <c r="G21" s="301"/>
      <c r="H21" s="301"/>
      <c r="I21" s="301"/>
      <c r="J21" s="301"/>
      <c r="K21" s="301"/>
      <c r="L21" s="1145"/>
      <c r="M21" s="301"/>
      <c r="N21" s="301"/>
      <c r="O21" s="407"/>
    </row>
    <row r="22" spans="1:17" s="32" customFormat="1" ht="14.1" customHeight="1">
      <c r="A22" s="406" t="s">
        <v>1540</v>
      </c>
      <c r="B22" s="406"/>
      <c r="C22" s="406"/>
      <c r="D22" s="406"/>
      <c r="E22" s="406"/>
      <c r="F22" s="301"/>
      <c r="G22" s="301"/>
      <c r="H22" s="301"/>
      <c r="I22" s="301"/>
      <c r="J22" s="301"/>
      <c r="K22" s="301"/>
      <c r="L22" s="1145"/>
      <c r="M22" s="301"/>
      <c r="N22" s="301"/>
      <c r="O22" s="407"/>
    </row>
    <row r="23" spans="1:17" s="32" customFormat="1" ht="8.4499999999999993" customHeight="1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</row>
    <row r="24" spans="1:17" s="194" customFormat="1" ht="20.25" customHeight="1">
      <c r="A24" s="1852" t="s">
        <v>499</v>
      </c>
      <c r="B24" s="1853"/>
      <c r="C24" s="1853"/>
      <c r="D24" s="1853"/>
      <c r="E24" s="1853"/>
      <c r="F24" s="1146"/>
      <c r="G24" s="1146"/>
      <c r="H24" s="1146"/>
      <c r="I24" s="1852" t="s">
        <v>1236</v>
      </c>
      <c r="J24" s="1852"/>
      <c r="K24" s="1852"/>
      <c r="L24" s="1146"/>
      <c r="M24" s="1146"/>
      <c r="N24" s="1146"/>
      <c r="O24" s="1146"/>
    </row>
    <row r="25" spans="1:17" s="32" customFormat="1" ht="14.1" customHeight="1">
      <c r="A25" s="323" t="s">
        <v>475</v>
      </c>
      <c r="B25" s="323"/>
      <c r="C25" s="998"/>
      <c r="D25" s="998"/>
      <c r="E25" s="998"/>
      <c r="F25" s="998"/>
      <c r="G25" s="998"/>
      <c r="H25" s="998"/>
      <c r="I25" s="998"/>
      <c r="J25" s="998"/>
      <c r="K25" s="998"/>
      <c r="L25" s="998"/>
      <c r="M25" s="324"/>
      <c r="N25" s="1613" t="s">
        <v>476</v>
      </c>
      <c r="O25" s="1613"/>
    </row>
    <row r="26" spans="1:17" s="32" customFormat="1" ht="19.7" customHeight="1">
      <c r="A26" s="1701" t="s">
        <v>1268</v>
      </c>
      <c r="B26" s="1704" t="s">
        <v>478</v>
      </c>
      <c r="C26" s="1706"/>
      <c r="D26" s="1706"/>
      <c r="E26" s="1706"/>
      <c r="F26" s="1706"/>
      <c r="G26" s="1708" t="s">
        <v>479</v>
      </c>
      <c r="H26" s="1854"/>
      <c r="I26" s="1855" t="s">
        <v>500</v>
      </c>
      <c r="J26" s="1856"/>
      <c r="K26" s="1708" t="s">
        <v>481</v>
      </c>
      <c r="L26" s="1806"/>
      <c r="M26" s="1806"/>
      <c r="N26" s="1806"/>
      <c r="O26" s="1726" t="s">
        <v>1269</v>
      </c>
    </row>
    <row r="27" spans="1:17" s="32" customFormat="1" ht="17.100000000000001" customHeight="1">
      <c r="A27" s="1724"/>
      <c r="B27" s="1428"/>
      <c r="C27" s="692" t="s">
        <v>483</v>
      </c>
      <c r="D27" s="1700" t="s">
        <v>484</v>
      </c>
      <c r="E27" s="1700"/>
      <c r="F27" s="1700"/>
      <c r="G27" s="393"/>
      <c r="H27" s="1039"/>
      <c r="I27" s="1001" t="s">
        <v>380</v>
      </c>
      <c r="J27" s="692" t="s">
        <v>381</v>
      </c>
      <c r="K27" s="393"/>
      <c r="L27" s="394"/>
      <c r="M27" s="692" t="s">
        <v>380</v>
      </c>
      <c r="N27" s="1449" t="s">
        <v>381</v>
      </c>
      <c r="O27" s="1857"/>
    </row>
    <row r="28" spans="1:17" s="32" customFormat="1" ht="17.100000000000001" customHeight="1">
      <c r="A28" s="1724"/>
      <c r="B28" s="1428"/>
      <c r="C28" s="392"/>
      <c r="D28" s="392"/>
      <c r="E28" s="692" t="s">
        <v>485</v>
      </c>
      <c r="F28" s="692" t="s">
        <v>486</v>
      </c>
      <c r="G28" s="392"/>
      <c r="H28" s="693" t="s">
        <v>487</v>
      </c>
      <c r="I28" s="394"/>
      <c r="J28" s="392"/>
      <c r="K28" s="392"/>
      <c r="L28" s="692" t="s">
        <v>488</v>
      </c>
      <c r="M28" s="392"/>
      <c r="N28" s="1426"/>
      <c r="O28" s="1857"/>
    </row>
    <row r="29" spans="1:17" s="32" customFormat="1" ht="17.100000000000001" customHeight="1">
      <c r="A29" s="1724"/>
      <c r="B29" s="1428"/>
      <c r="C29" s="392" t="s">
        <v>489</v>
      </c>
      <c r="D29" s="392"/>
      <c r="E29" s="787"/>
      <c r="F29" s="787"/>
      <c r="G29" s="392"/>
      <c r="H29" s="1133" t="s">
        <v>490</v>
      </c>
      <c r="I29" s="394"/>
      <c r="J29" s="392"/>
      <c r="K29" s="392"/>
      <c r="L29" s="786" t="s">
        <v>491</v>
      </c>
      <c r="M29" s="392"/>
      <c r="N29" s="1426"/>
      <c r="O29" s="1857"/>
    </row>
    <row r="30" spans="1:17" s="32" customFormat="1" ht="17.100000000000001" customHeight="1">
      <c r="A30" s="1725"/>
      <c r="B30" s="1429"/>
      <c r="C30" s="396" t="s">
        <v>492</v>
      </c>
      <c r="D30" s="396"/>
      <c r="E30" s="396" t="s">
        <v>493</v>
      </c>
      <c r="F30" s="396" t="s">
        <v>494</v>
      </c>
      <c r="G30" s="396"/>
      <c r="H30" s="397" t="s">
        <v>495</v>
      </c>
      <c r="I30" s="398" t="s">
        <v>307</v>
      </c>
      <c r="J30" s="396" t="s">
        <v>390</v>
      </c>
      <c r="K30" s="396"/>
      <c r="L30" s="396" t="s">
        <v>495</v>
      </c>
      <c r="M30" s="396" t="s">
        <v>307</v>
      </c>
      <c r="N30" s="1427" t="s">
        <v>390</v>
      </c>
      <c r="O30" s="1858"/>
    </row>
    <row r="31" spans="1:17" s="32" customFormat="1" ht="22.5" customHeight="1">
      <c r="A31" s="1517">
        <v>2010</v>
      </c>
      <c r="B31" s="1147">
        <v>4</v>
      </c>
      <c r="C31" s="1147">
        <v>2</v>
      </c>
      <c r="D31" s="1147">
        <v>2</v>
      </c>
      <c r="E31" s="1147" t="s">
        <v>4</v>
      </c>
      <c r="F31" s="1147">
        <v>2</v>
      </c>
      <c r="G31" s="1147">
        <v>9</v>
      </c>
      <c r="H31" s="1147">
        <v>2.2999999999999998</v>
      </c>
      <c r="I31" s="1147">
        <v>7</v>
      </c>
      <c r="J31" s="1147">
        <v>2</v>
      </c>
      <c r="K31" s="1147">
        <v>5</v>
      </c>
      <c r="L31" s="1147">
        <v>1.3</v>
      </c>
      <c r="M31" s="1147">
        <v>4</v>
      </c>
      <c r="N31" s="1147">
        <v>1</v>
      </c>
      <c r="O31" s="1357">
        <v>2010</v>
      </c>
    </row>
    <row r="32" spans="1:17" s="153" customFormat="1" ht="22.5" customHeight="1">
      <c r="A32" s="1446">
        <v>2015</v>
      </c>
      <c r="B32" s="1148">
        <v>0</v>
      </c>
      <c r="C32" s="1149">
        <v>0</v>
      </c>
      <c r="D32" s="1149">
        <v>0</v>
      </c>
      <c r="E32" s="1149">
        <v>0</v>
      </c>
      <c r="F32" s="1149">
        <v>0</v>
      </c>
      <c r="G32" s="1149">
        <v>0</v>
      </c>
      <c r="H32" s="1149">
        <v>0</v>
      </c>
      <c r="I32" s="1149">
        <v>0</v>
      </c>
      <c r="J32" s="1149">
        <v>0</v>
      </c>
      <c r="K32" s="1149">
        <v>0</v>
      </c>
      <c r="L32" s="1149">
        <v>0</v>
      </c>
      <c r="M32" s="1149">
        <v>0</v>
      </c>
      <c r="N32" s="1148">
        <v>0</v>
      </c>
      <c r="O32" s="1448">
        <v>2015</v>
      </c>
    </row>
    <row r="33" spans="1:15" s="153" customFormat="1" ht="5.85" customHeight="1">
      <c r="A33" s="1039"/>
      <c r="B33" s="1141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1"/>
      <c r="O33" s="1039"/>
    </row>
    <row r="34" spans="1:15" s="196" customFormat="1" ht="14.1" customHeight="1">
      <c r="A34" s="1859" t="s">
        <v>501</v>
      </c>
      <c r="B34" s="1859"/>
      <c r="C34" s="1859"/>
      <c r="D34" s="1859"/>
      <c r="E34" s="924"/>
      <c r="F34" s="924"/>
      <c r="G34" s="924"/>
      <c r="H34" s="924"/>
      <c r="I34" s="924"/>
      <c r="J34" s="924"/>
      <c r="K34" s="1606" t="s">
        <v>502</v>
      </c>
      <c r="L34" s="1606"/>
      <c r="M34" s="1606"/>
      <c r="N34" s="1606"/>
      <c r="O34" s="1606"/>
    </row>
    <row r="35" spans="1:15" s="32" customFormat="1" ht="14.1" customHeight="1">
      <c r="A35" s="406" t="s">
        <v>1584</v>
      </c>
      <c r="B35" s="368"/>
      <c r="C35" s="368"/>
      <c r="D35" s="368"/>
      <c r="E35" s="368"/>
      <c r="F35" s="639"/>
      <c r="G35" s="368"/>
      <c r="H35" s="368"/>
      <c r="I35" s="368"/>
      <c r="J35" s="368"/>
      <c r="K35" s="1851"/>
      <c r="L35" s="1851"/>
      <c r="M35" s="1851"/>
      <c r="N35" s="368"/>
      <c r="O35" s="368"/>
    </row>
    <row r="36" spans="1:15" ht="14.1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8" spans="1:15">
      <c r="N38" s="38" t="s">
        <v>320</v>
      </c>
    </row>
    <row r="48" spans="1:15" ht="6" customHeight="1"/>
  </sheetData>
  <mergeCells count="29">
    <mergeCell ref="A21:E21"/>
    <mergeCell ref="A1:H1"/>
    <mergeCell ref="I1:O1"/>
    <mergeCell ref="A3:D3"/>
    <mergeCell ref="I3:J3"/>
    <mergeCell ref="N4:O4"/>
    <mergeCell ref="A5:A9"/>
    <mergeCell ref="B5:F5"/>
    <mergeCell ref="G5:H5"/>
    <mergeCell ref="I5:J5"/>
    <mergeCell ref="K5:N5"/>
    <mergeCell ref="O5:O9"/>
    <mergeCell ref="D6:F6"/>
    <mergeCell ref="I19:O19"/>
    <mergeCell ref="A20:D20"/>
    <mergeCell ref="N20:O20"/>
    <mergeCell ref="K34:O34"/>
    <mergeCell ref="K35:M35"/>
    <mergeCell ref="A24:E24"/>
    <mergeCell ref="I24:K24"/>
    <mergeCell ref="N25:O25"/>
    <mergeCell ref="A26:A30"/>
    <mergeCell ref="B26:F26"/>
    <mergeCell ref="G26:H26"/>
    <mergeCell ref="I26:J26"/>
    <mergeCell ref="K26:N26"/>
    <mergeCell ref="O26:O30"/>
    <mergeCell ref="D27:F27"/>
    <mergeCell ref="A34:D34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3"/>
  <sheetViews>
    <sheetView showZeros="0" zoomScaleNormal="100" zoomScaleSheetLayoutView="100" workbookViewId="0">
      <selection activeCell="V12" sqref="V12"/>
    </sheetView>
  </sheetViews>
  <sheetFormatPr defaultColWidth="8.77734375" defaultRowHeight="14.25"/>
  <cols>
    <col min="1" max="1" width="8.21875" style="105" customWidth="1"/>
    <col min="2" max="2" width="6.44140625" style="105" customWidth="1"/>
    <col min="3" max="11" width="5.88671875" style="105" customWidth="1"/>
    <col min="12" max="19" width="7.33203125" style="105" customWidth="1"/>
    <col min="20" max="20" width="9.109375" style="105" customWidth="1"/>
    <col min="21" max="257" width="8.77734375" style="105"/>
    <col min="258" max="258" width="8.88671875" style="105" bestFit="1" customWidth="1"/>
    <col min="259" max="260" width="7.5546875" style="105" customWidth="1"/>
    <col min="261" max="263" width="6.5546875" style="105" customWidth="1"/>
    <col min="264" max="264" width="7.21875" style="105" customWidth="1"/>
    <col min="265" max="265" width="6.5546875" style="105" customWidth="1"/>
    <col min="266" max="266" width="7.5546875" style="105" customWidth="1"/>
    <col min="267" max="267" width="6.5546875" style="105" customWidth="1"/>
    <col min="268" max="268" width="7.21875" style="105" customWidth="1"/>
    <col min="269" max="269" width="6.5546875" style="105" customWidth="1"/>
    <col min="270" max="270" width="7.6640625" style="105" customWidth="1"/>
    <col min="271" max="271" width="8.33203125" style="105" customWidth="1"/>
    <col min="272" max="274" width="8.109375" style="105" customWidth="1"/>
    <col min="275" max="275" width="7.44140625" style="105" customWidth="1"/>
    <col min="276" max="276" width="8.33203125" style="105" customWidth="1"/>
    <col min="277" max="513" width="8.77734375" style="105"/>
    <col min="514" max="514" width="8.88671875" style="105" bestFit="1" customWidth="1"/>
    <col min="515" max="516" width="7.5546875" style="105" customWidth="1"/>
    <col min="517" max="519" width="6.5546875" style="105" customWidth="1"/>
    <col min="520" max="520" width="7.21875" style="105" customWidth="1"/>
    <col min="521" max="521" width="6.5546875" style="105" customWidth="1"/>
    <col min="522" max="522" width="7.5546875" style="105" customWidth="1"/>
    <col min="523" max="523" width="6.5546875" style="105" customWidth="1"/>
    <col min="524" max="524" width="7.21875" style="105" customWidth="1"/>
    <col min="525" max="525" width="6.5546875" style="105" customWidth="1"/>
    <col min="526" max="526" width="7.6640625" style="105" customWidth="1"/>
    <col min="527" max="527" width="8.33203125" style="105" customWidth="1"/>
    <col min="528" max="530" width="8.109375" style="105" customWidth="1"/>
    <col min="531" max="531" width="7.44140625" style="105" customWidth="1"/>
    <col min="532" max="532" width="8.33203125" style="105" customWidth="1"/>
    <col min="533" max="769" width="8.77734375" style="105"/>
    <col min="770" max="770" width="8.88671875" style="105" bestFit="1" customWidth="1"/>
    <col min="771" max="772" width="7.5546875" style="105" customWidth="1"/>
    <col min="773" max="775" width="6.5546875" style="105" customWidth="1"/>
    <col min="776" max="776" width="7.21875" style="105" customWidth="1"/>
    <col min="777" max="777" width="6.5546875" style="105" customWidth="1"/>
    <col min="778" max="778" width="7.5546875" style="105" customWidth="1"/>
    <col min="779" max="779" width="6.5546875" style="105" customWidth="1"/>
    <col min="780" max="780" width="7.21875" style="105" customWidth="1"/>
    <col min="781" max="781" width="6.5546875" style="105" customWidth="1"/>
    <col min="782" max="782" width="7.6640625" style="105" customWidth="1"/>
    <col min="783" max="783" width="8.33203125" style="105" customWidth="1"/>
    <col min="784" max="786" width="8.109375" style="105" customWidth="1"/>
    <col min="787" max="787" width="7.44140625" style="105" customWidth="1"/>
    <col min="788" max="788" width="8.33203125" style="105" customWidth="1"/>
    <col min="789" max="1025" width="8.77734375" style="105"/>
    <col min="1026" max="1026" width="8.88671875" style="105" bestFit="1" customWidth="1"/>
    <col min="1027" max="1028" width="7.5546875" style="105" customWidth="1"/>
    <col min="1029" max="1031" width="6.5546875" style="105" customWidth="1"/>
    <col min="1032" max="1032" width="7.21875" style="105" customWidth="1"/>
    <col min="1033" max="1033" width="6.5546875" style="105" customWidth="1"/>
    <col min="1034" max="1034" width="7.5546875" style="105" customWidth="1"/>
    <col min="1035" max="1035" width="6.5546875" style="105" customWidth="1"/>
    <col min="1036" max="1036" width="7.21875" style="105" customWidth="1"/>
    <col min="1037" max="1037" width="6.5546875" style="105" customWidth="1"/>
    <col min="1038" max="1038" width="7.6640625" style="105" customWidth="1"/>
    <col min="1039" max="1039" width="8.33203125" style="105" customWidth="1"/>
    <col min="1040" max="1042" width="8.109375" style="105" customWidth="1"/>
    <col min="1043" max="1043" width="7.44140625" style="105" customWidth="1"/>
    <col min="1044" max="1044" width="8.33203125" style="105" customWidth="1"/>
    <col min="1045" max="1281" width="8.77734375" style="105"/>
    <col min="1282" max="1282" width="8.88671875" style="105" bestFit="1" customWidth="1"/>
    <col min="1283" max="1284" width="7.5546875" style="105" customWidth="1"/>
    <col min="1285" max="1287" width="6.5546875" style="105" customWidth="1"/>
    <col min="1288" max="1288" width="7.21875" style="105" customWidth="1"/>
    <col min="1289" max="1289" width="6.5546875" style="105" customWidth="1"/>
    <col min="1290" max="1290" width="7.5546875" style="105" customWidth="1"/>
    <col min="1291" max="1291" width="6.5546875" style="105" customWidth="1"/>
    <col min="1292" max="1292" width="7.21875" style="105" customWidth="1"/>
    <col min="1293" max="1293" width="6.5546875" style="105" customWidth="1"/>
    <col min="1294" max="1294" width="7.6640625" style="105" customWidth="1"/>
    <col min="1295" max="1295" width="8.33203125" style="105" customWidth="1"/>
    <col min="1296" max="1298" width="8.109375" style="105" customWidth="1"/>
    <col min="1299" max="1299" width="7.44140625" style="105" customWidth="1"/>
    <col min="1300" max="1300" width="8.33203125" style="105" customWidth="1"/>
    <col min="1301" max="1537" width="8.77734375" style="105"/>
    <col min="1538" max="1538" width="8.88671875" style="105" bestFit="1" customWidth="1"/>
    <col min="1539" max="1540" width="7.5546875" style="105" customWidth="1"/>
    <col min="1541" max="1543" width="6.5546875" style="105" customWidth="1"/>
    <col min="1544" max="1544" width="7.21875" style="105" customWidth="1"/>
    <col min="1545" max="1545" width="6.5546875" style="105" customWidth="1"/>
    <col min="1546" max="1546" width="7.5546875" style="105" customWidth="1"/>
    <col min="1547" max="1547" width="6.5546875" style="105" customWidth="1"/>
    <col min="1548" max="1548" width="7.21875" style="105" customWidth="1"/>
    <col min="1549" max="1549" width="6.5546875" style="105" customWidth="1"/>
    <col min="1550" max="1550" width="7.6640625" style="105" customWidth="1"/>
    <col min="1551" max="1551" width="8.33203125" style="105" customWidth="1"/>
    <col min="1552" max="1554" width="8.109375" style="105" customWidth="1"/>
    <col min="1555" max="1555" width="7.44140625" style="105" customWidth="1"/>
    <col min="1556" max="1556" width="8.33203125" style="105" customWidth="1"/>
    <col min="1557" max="1793" width="8.77734375" style="105"/>
    <col min="1794" max="1794" width="8.88671875" style="105" bestFit="1" customWidth="1"/>
    <col min="1795" max="1796" width="7.5546875" style="105" customWidth="1"/>
    <col min="1797" max="1799" width="6.5546875" style="105" customWidth="1"/>
    <col min="1800" max="1800" width="7.21875" style="105" customWidth="1"/>
    <col min="1801" max="1801" width="6.5546875" style="105" customWidth="1"/>
    <col min="1802" max="1802" width="7.5546875" style="105" customWidth="1"/>
    <col min="1803" max="1803" width="6.5546875" style="105" customWidth="1"/>
    <col min="1804" max="1804" width="7.21875" style="105" customWidth="1"/>
    <col min="1805" max="1805" width="6.5546875" style="105" customWidth="1"/>
    <col min="1806" max="1806" width="7.6640625" style="105" customWidth="1"/>
    <col min="1807" max="1807" width="8.33203125" style="105" customWidth="1"/>
    <col min="1808" max="1810" width="8.109375" style="105" customWidth="1"/>
    <col min="1811" max="1811" width="7.44140625" style="105" customWidth="1"/>
    <col min="1812" max="1812" width="8.33203125" style="105" customWidth="1"/>
    <col min="1813" max="2049" width="8.77734375" style="105"/>
    <col min="2050" max="2050" width="8.88671875" style="105" bestFit="1" customWidth="1"/>
    <col min="2051" max="2052" width="7.5546875" style="105" customWidth="1"/>
    <col min="2053" max="2055" width="6.5546875" style="105" customWidth="1"/>
    <col min="2056" max="2056" width="7.21875" style="105" customWidth="1"/>
    <col min="2057" max="2057" width="6.5546875" style="105" customWidth="1"/>
    <col min="2058" max="2058" width="7.5546875" style="105" customWidth="1"/>
    <col min="2059" max="2059" width="6.5546875" style="105" customWidth="1"/>
    <col min="2060" max="2060" width="7.21875" style="105" customWidth="1"/>
    <col min="2061" max="2061" width="6.5546875" style="105" customWidth="1"/>
    <col min="2062" max="2062" width="7.6640625" style="105" customWidth="1"/>
    <col min="2063" max="2063" width="8.33203125" style="105" customWidth="1"/>
    <col min="2064" max="2066" width="8.109375" style="105" customWidth="1"/>
    <col min="2067" max="2067" width="7.44140625" style="105" customWidth="1"/>
    <col min="2068" max="2068" width="8.33203125" style="105" customWidth="1"/>
    <col min="2069" max="2305" width="8.77734375" style="105"/>
    <col min="2306" max="2306" width="8.88671875" style="105" bestFit="1" customWidth="1"/>
    <col min="2307" max="2308" width="7.5546875" style="105" customWidth="1"/>
    <col min="2309" max="2311" width="6.5546875" style="105" customWidth="1"/>
    <col min="2312" max="2312" width="7.21875" style="105" customWidth="1"/>
    <col min="2313" max="2313" width="6.5546875" style="105" customWidth="1"/>
    <col min="2314" max="2314" width="7.5546875" style="105" customWidth="1"/>
    <col min="2315" max="2315" width="6.5546875" style="105" customWidth="1"/>
    <col min="2316" max="2316" width="7.21875" style="105" customWidth="1"/>
    <col min="2317" max="2317" width="6.5546875" style="105" customWidth="1"/>
    <col min="2318" max="2318" width="7.6640625" style="105" customWidth="1"/>
    <col min="2319" max="2319" width="8.33203125" style="105" customWidth="1"/>
    <col min="2320" max="2322" width="8.109375" style="105" customWidth="1"/>
    <col min="2323" max="2323" width="7.44140625" style="105" customWidth="1"/>
    <col min="2324" max="2324" width="8.33203125" style="105" customWidth="1"/>
    <col min="2325" max="2561" width="8.77734375" style="105"/>
    <col min="2562" max="2562" width="8.88671875" style="105" bestFit="1" customWidth="1"/>
    <col min="2563" max="2564" width="7.5546875" style="105" customWidth="1"/>
    <col min="2565" max="2567" width="6.5546875" style="105" customWidth="1"/>
    <col min="2568" max="2568" width="7.21875" style="105" customWidth="1"/>
    <col min="2569" max="2569" width="6.5546875" style="105" customWidth="1"/>
    <col min="2570" max="2570" width="7.5546875" style="105" customWidth="1"/>
    <col min="2571" max="2571" width="6.5546875" style="105" customWidth="1"/>
    <col min="2572" max="2572" width="7.21875" style="105" customWidth="1"/>
    <col min="2573" max="2573" width="6.5546875" style="105" customWidth="1"/>
    <col min="2574" max="2574" width="7.6640625" style="105" customWidth="1"/>
    <col min="2575" max="2575" width="8.33203125" style="105" customWidth="1"/>
    <col min="2576" max="2578" width="8.109375" style="105" customWidth="1"/>
    <col min="2579" max="2579" width="7.44140625" style="105" customWidth="1"/>
    <col min="2580" max="2580" width="8.33203125" style="105" customWidth="1"/>
    <col min="2581" max="2817" width="8.77734375" style="105"/>
    <col min="2818" max="2818" width="8.88671875" style="105" bestFit="1" customWidth="1"/>
    <col min="2819" max="2820" width="7.5546875" style="105" customWidth="1"/>
    <col min="2821" max="2823" width="6.5546875" style="105" customWidth="1"/>
    <col min="2824" max="2824" width="7.21875" style="105" customWidth="1"/>
    <col min="2825" max="2825" width="6.5546875" style="105" customWidth="1"/>
    <col min="2826" max="2826" width="7.5546875" style="105" customWidth="1"/>
    <col min="2827" max="2827" width="6.5546875" style="105" customWidth="1"/>
    <col min="2828" max="2828" width="7.21875" style="105" customWidth="1"/>
    <col min="2829" max="2829" width="6.5546875" style="105" customWidth="1"/>
    <col min="2830" max="2830" width="7.6640625" style="105" customWidth="1"/>
    <col min="2831" max="2831" width="8.33203125" style="105" customWidth="1"/>
    <col min="2832" max="2834" width="8.109375" style="105" customWidth="1"/>
    <col min="2835" max="2835" width="7.44140625" style="105" customWidth="1"/>
    <col min="2836" max="2836" width="8.33203125" style="105" customWidth="1"/>
    <col min="2837" max="3073" width="8.77734375" style="105"/>
    <col min="3074" max="3074" width="8.88671875" style="105" bestFit="1" customWidth="1"/>
    <col min="3075" max="3076" width="7.5546875" style="105" customWidth="1"/>
    <col min="3077" max="3079" width="6.5546875" style="105" customWidth="1"/>
    <col min="3080" max="3080" width="7.21875" style="105" customWidth="1"/>
    <col min="3081" max="3081" width="6.5546875" style="105" customWidth="1"/>
    <col min="3082" max="3082" width="7.5546875" style="105" customWidth="1"/>
    <col min="3083" max="3083" width="6.5546875" style="105" customWidth="1"/>
    <col min="3084" max="3084" width="7.21875" style="105" customWidth="1"/>
    <col min="3085" max="3085" width="6.5546875" style="105" customWidth="1"/>
    <col min="3086" max="3086" width="7.6640625" style="105" customWidth="1"/>
    <col min="3087" max="3087" width="8.33203125" style="105" customWidth="1"/>
    <col min="3088" max="3090" width="8.109375" style="105" customWidth="1"/>
    <col min="3091" max="3091" width="7.44140625" style="105" customWidth="1"/>
    <col min="3092" max="3092" width="8.33203125" style="105" customWidth="1"/>
    <col min="3093" max="3329" width="8.77734375" style="105"/>
    <col min="3330" max="3330" width="8.88671875" style="105" bestFit="1" customWidth="1"/>
    <col min="3331" max="3332" width="7.5546875" style="105" customWidth="1"/>
    <col min="3333" max="3335" width="6.5546875" style="105" customWidth="1"/>
    <col min="3336" max="3336" width="7.21875" style="105" customWidth="1"/>
    <col min="3337" max="3337" width="6.5546875" style="105" customWidth="1"/>
    <col min="3338" max="3338" width="7.5546875" style="105" customWidth="1"/>
    <col min="3339" max="3339" width="6.5546875" style="105" customWidth="1"/>
    <col min="3340" max="3340" width="7.21875" style="105" customWidth="1"/>
    <col min="3341" max="3341" width="6.5546875" style="105" customWidth="1"/>
    <col min="3342" max="3342" width="7.6640625" style="105" customWidth="1"/>
    <col min="3343" max="3343" width="8.33203125" style="105" customWidth="1"/>
    <col min="3344" max="3346" width="8.109375" style="105" customWidth="1"/>
    <col min="3347" max="3347" width="7.44140625" style="105" customWidth="1"/>
    <col min="3348" max="3348" width="8.33203125" style="105" customWidth="1"/>
    <col min="3349" max="3585" width="8.77734375" style="105"/>
    <col min="3586" max="3586" width="8.88671875" style="105" bestFit="1" customWidth="1"/>
    <col min="3587" max="3588" width="7.5546875" style="105" customWidth="1"/>
    <col min="3589" max="3591" width="6.5546875" style="105" customWidth="1"/>
    <col min="3592" max="3592" width="7.21875" style="105" customWidth="1"/>
    <col min="3593" max="3593" width="6.5546875" style="105" customWidth="1"/>
    <col min="3594" max="3594" width="7.5546875" style="105" customWidth="1"/>
    <col min="3595" max="3595" width="6.5546875" style="105" customWidth="1"/>
    <col min="3596" max="3596" width="7.21875" style="105" customWidth="1"/>
    <col min="3597" max="3597" width="6.5546875" style="105" customWidth="1"/>
    <col min="3598" max="3598" width="7.6640625" style="105" customWidth="1"/>
    <col min="3599" max="3599" width="8.33203125" style="105" customWidth="1"/>
    <col min="3600" max="3602" width="8.109375" style="105" customWidth="1"/>
    <col min="3603" max="3603" width="7.44140625" style="105" customWidth="1"/>
    <col min="3604" max="3604" width="8.33203125" style="105" customWidth="1"/>
    <col min="3605" max="3841" width="8.77734375" style="105"/>
    <col min="3842" max="3842" width="8.88671875" style="105" bestFit="1" customWidth="1"/>
    <col min="3843" max="3844" width="7.5546875" style="105" customWidth="1"/>
    <col min="3845" max="3847" width="6.5546875" style="105" customWidth="1"/>
    <col min="3848" max="3848" width="7.21875" style="105" customWidth="1"/>
    <col min="3849" max="3849" width="6.5546875" style="105" customWidth="1"/>
    <col min="3850" max="3850" width="7.5546875" style="105" customWidth="1"/>
    <col min="3851" max="3851" width="6.5546875" style="105" customWidth="1"/>
    <col min="3852" max="3852" width="7.21875" style="105" customWidth="1"/>
    <col min="3853" max="3853" width="6.5546875" style="105" customWidth="1"/>
    <col min="3854" max="3854" width="7.6640625" style="105" customWidth="1"/>
    <col min="3855" max="3855" width="8.33203125" style="105" customWidth="1"/>
    <col min="3856" max="3858" width="8.109375" style="105" customWidth="1"/>
    <col min="3859" max="3859" width="7.44140625" style="105" customWidth="1"/>
    <col min="3860" max="3860" width="8.33203125" style="105" customWidth="1"/>
    <col min="3861" max="4097" width="8.77734375" style="105"/>
    <col min="4098" max="4098" width="8.88671875" style="105" bestFit="1" customWidth="1"/>
    <col min="4099" max="4100" width="7.5546875" style="105" customWidth="1"/>
    <col min="4101" max="4103" width="6.5546875" style="105" customWidth="1"/>
    <col min="4104" max="4104" width="7.21875" style="105" customWidth="1"/>
    <col min="4105" max="4105" width="6.5546875" style="105" customWidth="1"/>
    <col min="4106" max="4106" width="7.5546875" style="105" customWidth="1"/>
    <col min="4107" max="4107" width="6.5546875" style="105" customWidth="1"/>
    <col min="4108" max="4108" width="7.21875" style="105" customWidth="1"/>
    <col min="4109" max="4109" width="6.5546875" style="105" customWidth="1"/>
    <col min="4110" max="4110" width="7.6640625" style="105" customWidth="1"/>
    <col min="4111" max="4111" width="8.33203125" style="105" customWidth="1"/>
    <col min="4112" max="4114" width="8.109375" style="105" customWidth="1"/>
    <col min="4115" max="4115" width="7.44140625" style="105" customWidth="1"/>
    <col min="4116" max="4116" width="8.33203125" style="105" customWidth="1"/>
    <col min="4117" max="4353" width="8.77734375" style="105"/>
    <col min="4354" max="4354" width="8.88671875" style="105" bestFit="1" customWidth="1"/>
    <col min="4355" max="4356" width="7.5546875" style="105" customWidth="1"/>
    <col min="4357" max="4359" width="6.5546875" style="105" customWidth="1"/>
    <col min="4360" max="4360" width="7.21875" style="105" customWidth="1"/>
    <col min="4361" max="4361" width="6.5546875" style="105" customWidth="1"/>
    <col min="4362" max="4362" width="7.5546875" style="105" customWidth="1"/>
    <col min="4363" max="4363" width="6.5546875" style="105" customWidth="1"/>
    <col min="4364" max="4364" width="7.21875" style="105" customWidth="1"/>
    <col min="4365" max="4365" width="6.5546875" style="105" customWidth="1"/>
    <col min="4366" max="4366" width="7.6640625" style="105" customWidth="1"/>
    <col min="4367" max="4367" width="8.33203125" style="105" customWidth="1"/>
    <col min="4368" max="4370" width="8.109375" style="105" customWidth="1"/>
    <col min="4371" max="4371" width="7.44140625" style="105" customWidth="1"/>
    <col min="4372" max="4372" width="8.33203125" style="105" customWidth="1"/>
    <col min="4373" max="4609" width="8.77734375" style="105"/>
    <col min="4610" max="4610" width="8.88671875" style="105" bestFit="1" customWidth="1"/>
    <col min="4611" max="4612" width="7.5546875" style="105" customWidth="1"/>
    <col min="4613" max="4615" width="6.5546875" style="105" customWidth="1"/>
    <col min="4616" max="4616" width="7.21875" style="105" customWidth="1"/>
    <col min="4617" max="4617" width="6.5546875" style="105" customWidth="1"/>
    <col min="4618" max="4618" width="7.5546875" style="105" customWidth="1"/>
    <col min="4619" max="4619" width="6.5546875" style="105" customWidth="1"/>
    <col min="4620" max="4620" width="7.21875" style="105" customWidth="1"/>
    <col min="4621" max="4621" width="6.5546875" style="105" customWidth="1"/>
    <col min="4622" max="4622" width="7.6640625" style="105" customWidth="1"/>
    <col min="4623" max="4623" width="8.33203125" style="105" customWidth="1"/>
    <col min="4624" max="4626" width="8.109375" style="105" customWidth="1"/>
    <col min="4627" max="4627" width="7.44140625" style="105" customWidth="1"/>
    <col min="4628" max="4628" width="8.33203125" style="105" customWidth="1"/>
    <col min="4629" max="4865" width="8.77734375" style="105"/>
    <col min="4866" max="4866" width="8.88671875" style="105" bestFit="1" customWidth="1"/>
    <col min="4867" max="4868" width="7.5546875" style="105" customWidth="1"/>
    <col min="4869" max="4871" width="6.5546875" style="105" customWidth="1"/>
    <col min="4872" max="4872" width="7.21875" style="105" customWidth="1"/>
    <col min="4873" max="4873" width="6.5546875" style="105" customWidth="1"/>
    <col min="4874" max="4874" width="7.5546875" style="105" customWidth="1"/>
    <col min="4875" max="4875" width="6.5546875" style="105" customWidth="1"/>
    <col min="4876" max="4876" width="7.21875" style="105" customWidth="1"/>
    <col min="4877" max="4877" width="6.5546875" style="105" customWidth="1"/>
    <col min="4878" max="4878" width="7.6640625" style="105" customWidth="1"/>
    <col min="4879" max="4879" width="8.33203125" style="105" customWidth="1"/>
    <col min="4880" max="4882" width="8.109375" style="105" customWidth="1"/>
    <col min="4883" max="4883" width="7.44140625" style="105" customWidth="1"/>
    <col min="4884" max="4884" width="8.33203125" style="105" customWidth="1"/>
    <col min="4885" max="5121" width="8.77734375" style="105"/>
    <col min="5122" max="5122" width="8.88671875" style="105" bestFit="1" customWidth="1"/>
    <col min="5123" max="5124" width="7.5546875" style="105" customWidth="1"/>
    <col min="5125" max="5127" width="6.5546875" style="105" customWidth="1"/>
    <col min="5128" max="5128" width="7.21875" style="105" customWidth="1"/>
    <col min="5129" max="5129" width="6.5546875" style="105" customWidth="1"/>
    <col min="5130" max="5130" width="7.5546875" style="105" customWidth="1"/>
    <col min="5131" max="5131" width="6.5546875" style="105" customWidth="1"/>
    <col min="5132" max="5132" width="7.21875" style="105" customWidth="1"/>
    <col min="5133" max="5133" width="6.5546875" style="105" customWidth="1"/>
    <col min="5134" max="5134" width="7.6640625" style="105" customWidth="1"/>
    <col min="5135" max="5135" width="8.33203125" style="105" customWidth="1"/>
    <col min="5136" max="5138" width="8.109375" style="105" customWidth="1"/>
    <col min="5139" max="5139" width="7.44140625" style="105" customWidth="1"/>
    <col min="5140" max="5140" width="8.33203125" style="105" customWidth="1"/>
    <col min="5141" max="5377" width="8.77734375" style="105"/>
    <col min="5378" max="5378" width="8.88671875" style="105" bestFit="1" customWidth="1"/>
    <col min="5379" max="5380" width="7.5546875" style="105" customWidth="1"/>
    <col min="5381" max="5383" width="6.5546875" style="105" customWidth="1"/>
    <col min="5384" max="5384" width="7.21875" style="105" customWidth="1"/>
    <col min="5385" max="5385" width="6.5546875" style="105" customWidth="1"/>
    <col min="5386" max="5386" width="7.5546875" style="105" customWidth="1"/>
    <col min="5387" max="5387" width="6.5546875" style="105" customWidth="1"/>
    <col min="5388" max="5388" width="7.21875" style="105" customWidth="1"/>
    <col min="5389" max="5389" width="6.5546875" style="105" customWidth="1"/>
    <col min="5390" max="5390" width="7.6640625" style="105" customWidth="1"/>
    <col min="5391" max="5391" width="8.33203125" style="105" customWidth="1"/>
    <col min="5392" max="5394" width="8.109375" style="105" customWidth="1"/>
    <col min="5395" max="5395" width="7.44140625" style="105" customWidth="1"/>
    <col min="5396" max="5396" width="8.33203125" style="105" customWidth="1"/>
    <col min="5397" max="5633" width="8.77734375" style="105"/>
    <col min="5634" max="5634" width="8.88671875" style="105" bestFit="1" customWidth="1"/>
    <col min="5635" max="5636" width="7.5546875" style="105" customWidth="1"/>
    <col min="5637" max="5639" width="6.5546875" style="105" customWidth="1"/>
    <col min="5640" max="5640" width="7.21875" style="105" customWidth="1"/>
    <col min="5641" max="5641" width="6.5546875" style="105" customWidth="1"/>
    <col min="5642" max="5642" width="7.5546875" style="105" customWidth="1"/>
    <col min="5643" max="5643" width="6.5546875" style="105" customWidth="1"/>
    <col min="5644" max="5644" width="7.21875" style="105" customWidth="1"/>
    <col min="5645" max="5645" width="6.5546875" style="105" customWidth="1"/>
    <col min="5646" max="5646" width="7.6640625" style="105" customWidth="1"/>
    <col min="5647" max="5647" width="8.33203125" style="105" customWidth="1"/>
    <col min="5648" max="5650" width="8.109375" style="105" customWidth="1"/>
    <col min="5651" max="5651" width="7.44140625" style="105" customWidth="1"/>
    <col min="5652" max="5652" width="8.33203125" style="105" customWidth="1"/>
    <col min="5653" max="5889" width="8.77734375" style="105"/>
    <col min="5890" max="5890" width="8.88671875" style="105" bestFit="1" customWidth="1"/>
    <col min="5891" max="5892" width="7.5546875" style="105" customWidth="1"/>
    <col min="5893" max="5895" width="6.5546875" style="105" customWidth="1"/>
    <col min="5896" max="5896" width="7.21875" style="105" customWidth="1"/>
    <col min="5897" max="5897" width="6.5546875" style="105" customWidth="1"/>
    <col min="5898" max="5898" width="7.5546875" style="105" customWidth="1"/>
    <col min="5899" max="5899" width="6.5546875" style="105" customWidth="1"/>
    <col min="5900" max="5900" width="7.21875" style="105" customWidth="1"/>
    <col min="5901" max="5901" width="6.5546875" style="105" customWidth="1"/>
    <col min="5902" max="5902" width="7.6640625" style="105" customWidth="1"/>
    <col min="5903" max="5903" width="8.33203125" style="105" customWidth="1"/>
    <col min="5904" max="5906" width="8.109375" style="105" customWidth="1"/>
    <col min="5907" max="5907" width="7.44140625" style="105" customWidth="1"/>
    <col min="5908" max="5908" width="8.33203125" style="105" customWidth="1"/>
    <col min="5909" max="6145" width="8.77734375" style="105"/>
    <col min="6146" max="6146" width="8.88671875" style="105" bestFit="1" customWidth="1"/>
    <col min="6147" max="6148" width="7.5546875" style="105" customWidth="1"/>
    <col min="6149" max="6151" width="6.5546875" style="105" customWidth="1"/>
    <col min="6152" max="6152" width="7.21875" style="105" customWidth="1"/>
    <col min="6153" max="6153" width="6.5546875" style="105" customWidth="1"/>
    <col min="6154" max="6154" width="7.5546875" style="105" customWidth="1"/>
    <col min="6155" max="6155" width="6.5546875" style="105" customWidth="1"/>
    <col min="6156" max="6156" width="7.21875" style="105" customWidth="1"/>
    <col min="6157" max="6157" width="6.5546875" style="105" customWidth="1"/>
    <col min="6158" max="6158" width="7.6640625" style="105" customWidth="1"/>
    <col min="6159" max="6159" width="8.33203125" style="105" customWidth="1"/>
    <col min="6160" max="6162" width="8.109375" style="105" customWidth="1"/>
    <col min="6163" max="6163" width="7.44140625" style="105" customWidth="1"/>
    <col min="6164" max="6164" width="8.33203125" style="105" customWidth="1"/>
    <col min="6165" max="6401" width="8.77734375" style="105"/>
    <col min="6402" max="6402" width="8.88671875" style="105" bestFit="1" customWidth="1"/>
    <col min="6403" max="6404" width="7.5546875" style="105" customWidth="1"/>
    <col min="6405" max="6407" width="6.5546875" style="105" customWidth="1"/>
    <col min="6408" max="6408" width="7.21875" style="105" customWidth="1"/>
    <col min="6409" max="6409" width="6.5546875" style="105" customWidth="1"/>
    <col min="6410" max="6410" width="7.5546875" style="105" customWidth="1"/>
    <col min="6411" max="6411" width="6.5546875" style="105" customWidth="1"/>
    <col min="6412" max="6412" width="7.21875" style="105" customWidth="1"/>
    <col min="6413" max="6413" width="6.5546875" style="105" customWidth="1"/>
    <col min="6414" max="6414" width="7.6640625" style="105" customWidth="1"/>
    <col min="6415" max="6415" width="8.33203125" style="105" customWidth="1"/>
    <col min="6416" max="6418" width="8.109375" style="105" customWidth="1"/>
    <col min="6419" max="6419" width="7.44140625" style="105" customWidth="1"/>
    <col min="6420" max="6420" width="8.33203125" style="105" customWidth="1"/>
    <col min="6421" max="6657" width="8.77734375" style="105"/>
    <col min="6658" max="6658" width="8.88671875" style="105" bestFit="1" customWidth="1"/>
    <col min="6659" max="6660" width="7.5546875" style="105" customWidth="1"/>
    <col min="6661" max="6663" width="6.5546875" style="105" customWidth="1"/>
    <col min="6664" max="6664" width="7.21875" style="105" customWidth="1"/>
    <col min="6665" max="6665" width="6.5546875" style="105" customWidth="1"/>
    <col min="6666" max="6666" width="7.5546875" style="105" customWidth="1"/>
    <col min="6667" max="6667" width="6.5546875" style="105" customWidth="1"/>
    <col min="6668" max="6668" width="7.21875" style="105" customWidth="1"/>
    <col min="6669" max="6669" width="6.5546875" style="105" customWidth="1"/>
    <col min="6670" max="6670" width="7.6640625" style="105" customWidth="1"/>
    <col min="6671" max="6671" width="8.33203125" style="105" customWidth="1"/>
    <col min="6672" max="6674" width="8.109375" style="105" customWidth="1"/>
    <col min="6675" max="6675" width="7.44140625" style="105" customWidth="1"/>
    <col min="6676" max="6676" width="8.33203125" style="105" customWidth="1"/>
    <col min="6677" max="6913" width="8.77734375" style="105"/>
    <col min="6914" max="6914" width="8.88671875" style="105" bestFit="1" customWidth="1"/>
    <col min="6915" max="6916" width="7.5546875" style="105" customWidth="1"/>
    <col min="6917" max="6919" width="6.5546875" style="105" customWidth="1"/>
    <col min="6920" max="6920" width="7.21875" style="105" customWidth="1"/>
    <col min="6921" max="6921" width="6.5546875" style="105" customWidth="1"/>
    <col min="6922" max="6922" width="7.5546875" style="105" customWidth="1"/>
    <col min="6923" max="6923" width="6.5546875" style="105" customWidth="1"/>
    <col min="6924" max="6924" width="7.21875" style="105" customWidth="1"/>
    <col min="6925" max="6925" width="6.5546875" style="105" customWidth="1"/>
    <col min="6926" max="6926" width="7.6640625" style="105" customWidth="1"/>
    <col min="6927" max="6927" width="8.33203125" style="105" customWidth="1"/>
    <col min="6928" max="6930" width="8.109375" style="105" customWidth="1"/>
    <col min="6931" max="6931" width="7.44140625" style="105" customWidth="1"/>
    <col min="6932" max="6932" width="8.33203125" style="105" customWidth="1"/>
    <col min="6933" max="7169" width="8.77734375" style="105"/>
    <col min="7170" max="7170" width="8.88671875" style="105" bestFit="1" customWidth="1"/>
    <col min="7171" max="7172" width="7.5546875" style="105" customWidth="1"/>
    <col min="7173" max="7175" width="6.5546875" style="105" customWidth="1"/>
    <col min="7176" max="7176" width="7.21875" style="105" customWidth="1"/>
    <col min="7177" max="7177" width="6.5546875" style="105" customWidth="1"/>
    <col min="7178" max="7178" width="7.5546875" style="105" customWidth="1"/>
    <col min="7179" max="7179" width="6.5546875" style="105" customWidth="1"/>
    <col min="7180" max="7180" width="7.21875" style="105" customWidth="1"/>
    <col min="7181" max="7181" width="6.5546875" style="105" customWidth="1"/>
    <col min="7182" max="7182" width="7.6640625" style="105" customWidth="1"/>
    <col min="7183" max="7183" width="8.33203125" style="105" customWidth="1"/>
    <col min="7184" max="7186" width="8.109375" style="105" customWidth="1"/>
    <col min="7187" max="7187" width="7.44140625" style="105" customWidth="1"/>
    <col min="7188" max="7188" width="8.33203125" style="105" customWidth="1"/>
    <col min="7189" max="7425" width="8.77734375" style="105"/>
    <col min="7426" max="7426" width="8.88671875" style="105" bestFit="1" customWidth="1"/>
    <col min="7427" max="7428" width="7.5546875" style="105" customWidth="1"/>
    <col min="7429" max="7431" width="6.5546875" style="105" customWidth="1"/>
    <col min="7432" max="7432" width="7.21875" style="105" customWidth="1"/>
    <col min="7433" max="7433" width="6.5546875" style="105" customWidth="1"/>
    <col min="7434" max="7434" width="7.5546875" style="105" customWidth="1"/>
    <col min="7435" max="7435" width="6.5546875" style="105" customWidth="1"/>
    <col min="7436" max="7436" width="7.21875" style="105" customWidth="1"/>
    <col min="7437" max="7437" width="6.5546875" style="105" customWidth="1"/>
    <col min="7438" max="7438" width="7.6640625" style="105" customWidth="1"/>
    <col min="7439" max="7439" width="8.33203125" style="105" customWidth="1"/>
    <col min="7440" max="7442" width="8.109375" style="105" customWidth="1"/>
    <col min="7443" max="7443" width="7.44140625" style="105" customWidth="1"/>
    <col min="7444" max="7444" width="8.33203125" style="105" customWidth="1"/>
    <col min="7445" max="7681" width="8.77734375" style="105"/>
    <col min="7682" max="7682" width="8.88671875" style="105" bestFit="1" customWidth="1"/>
    <col min="7683" max="7684" width="7.5546875" style="105" customWidth="1"/>
    <col min="7685" max="7687" width="6.5546875" style="105" customWidth="1"/>
    <col min="7688" max="7688" width="7.21875" style="105" customWidth="1"/>
    <col min="7689" max="7689" width="6.5546875" style="105" customWidth="1"/>
    <col min="7690" max="7690" width="7.5546875" style="105" customWidth="1"/>
    <col min="7691" max="7691" width="6.5546875" style="105" customWidth="1"/>
    <col min="7692" max="7692" width="7.21875" style="105" customWidth="1"/>
    <col min="7693" max="7693" width="6.5546875" style="105" customWidth="1"/>
    <col min="7694" max="7694" width="7.6640625" style="105" customWidth="1"/>
    <col min="7695" max="7695" width="8.33203125" style="105" customWidth="1"/>
    <col min="7696" max="7698" width="8.109375" style="105" customWidth="1"/>
    <col min="7699" max="7699" width="7.44140625" style="105" customWidth="1"/>
    <col min="7700" max="7700" width="8.33203125" style="105" customWidth="1"/>
    <col min="7701" max="7937" width="8.77734375" style="105"/>
    <col min="7938" max="7938" width="8.88671875" style="105" bestFit="1" customWidth="1"/>
    <col min="7939" max="7940" width="7.5546875" style="105" customWidth="1"/>
    <col min="7941" max="7943" width="6.5546875" style="105" customWidth="1"/>
    <col min="7944" max="7944" width="7.21875" style="105" customWidth="1"/>
    <col min="7945" max="7945" width="6.5546875" style="105" customWidth="1"/>
    <col min="7946" max="7946" width="7.5546875" style="105" customWidth="1"/>
    <col min="7947" max="7947" width="6.5546875" style="105" customWidth="1"/>
    <col min="7948" max="7948" width="7.21875" style="105" customWidth="1"/>
    <col min="7949" max="7949" width="6.5546875" style="105" customWidth="1"/>
    <col min="7950" max="7950" width="7.6640625" style="105" customWidth="1"/>
    <col min="7951" max="7951" width="8.33203125" style="105" customWidth="1"/>
    <col min="7952" max="7954" width="8.109375" style="105" customWidth="1"/>
    <col min="7955" max="7955" width="7.44140625" style="105" customWidth="1"/>
    <col min="7956" max="7956" width="8.33203125" style="105" customWidth="1"/>
    <col min="7957" max="8193" width="8.77734375" style="105"/>
    <col min="8194" max="8194" width="8.88671875" style="105" bestFit="1" customWidth="1"/>
    <col min="8195" max="8196" width="7.5546875" style="105" customWidth="1"/>
    <col min="8197" max="8199" width="6.5546875" style="105" customWidth="1"/>
    <col min="8200" max="8200" width="7.21875" style="105" customWidth="1"/>
    <col min="8201" max="8201" width="6.5546875" style="105" customWidth="1"/>
    <col min="8202" max="8202" width="7.5546875" style="105" customWidth="1"/>
    <col min="8203" max="8203" width="6.5546875" style="105" customWidth="1"/>
    <col min="8204" max="8204" width="7.21875" style="105" customWidth="1"/>
    <col min="8205" max="8205" width="6.5546875" style="105" customWidth="1"/>
    <col min="8206" max="8206" width="7.6640625" style="105" customWidth="1"/>
    <col min="8207" max="8207" width="8.33203125" style="105" customWidth="1"/>
    <col min="8208" max="8210" width="8.109375" style="105" customWidth="1"/>
    <col min="8211" max="8211" width="7.44140625" style="105" customWidth="1"/>
    <col min="8212" max="8212" width="8.33203125" style="105" customWidth="1"/>
    <col min="8213" max="8449" width="8.77734375" style="105"/>
    <col min="8450" max="8450" width="8.88671875" style="105" bestFit="1" customWidth="1"/>
    <col min="8451" max="8452" width="7.5546875" style="105" customWidth="1"/>
    <col min="8453" max="8455" width="6.5546875" style="105" customWidth="1"/>
    <col min="8456" max="8456" width="7.21875" style="105" customWidth="1"/>
    <col min="8457" max="8457" width="6.5546875" style="105" customWidth="1"/>
    <col min="8458" max="8458" width="7.5546875" style="105" customWidth="1"/>
    <col min="8459" max="8459" width="6.5546875" style="105" customWidth="1"/>
    <col min="8460" max="8460" width="7.21875" style="105" customWidth="1"/>
    <col min="8461" max="8461" width="6.5546875" style="105" customWidth="1"/>
    <col min="8462" max="8462" width="7.6640625" style="105" customWidth="1"/>
    <col min="8463" max="8463" width="8.33203125" style="105" customWidth="1"/>
    <col min="8464" max="8466" width="8.109375" style="105" customWidth="1"/>
    <col min="8467" max="8467" width="7.44140625" style="105" customWidth="1"/>
    <col min="8468" max="8468" width="8.33203125" style="105" customWidth="1"/>
    <col min="8469" max="8705" width="8.77734375" style="105"/>
    <col min="8706" max="8706" width="8.88671875" style="105" bestFit="1" customWidth="1"/>
    <col min="8707" max="8708" width="7.5546875" style="105" customWidth="1"/>
    <col min="8709" max="8711" width="6.5546875" style="105" customWidth="1"/>
    <col min="8712" max="8712" width="7.21875" style="105" customWidth="1"/>
    <col min="8713" max="8713" width="6.5546875" style="105" customWidth="1"/>
    <col min="8714" max="8714" width="7.5546875" style="105" customWidth="1"/>
    <col min="8715" max="8715" width="6.5546875" style="105" customWidth="1"/>
    <col min="8716" max="8716" width="7.21875" style="105" customWidth="1"/>
    <col min="8717" max="8717" width="6.5546875" style="105" customWidth="1"/>
    <col min="8718" max="8718" width="7.6640625" style="105" customWidth="1"/>
    <col min="8719" max="8719" width="8.33203125" style="105" customWidth="1"/>
    <col min="8720" max="8722" width="8.109375" style="105" customWidth="1"/>
    <col min="8723" max="8723" width="7.44140625" style="105" customWidth="1"/>
    <col min="8724" max="8724" width="8.33203125" style="105" customWidth="1"/>
    <col min="8725" max="8961" width="8.77734375" style="105"/>
    <col min="8962" max="8962" width="8.88671875" style="105" bestFit="1" customWidth="1"/>
    <col min="8963" max="8964" width="7.5546875" style="105" customWidth="1"/>
    <col min="8965" max="8967" width="6.5546875" style="105" customWidth="1"/>
    <col min="8968" max="8968" width="7.21875" style="105" customWidth="1"/>
    <col min="8969" max="8969" width="6.5546875" style="105" customWidth="1"/>
    <col min="8970" max="8970" width="7.5546875" style="105" customWidth="1"/>
    <col min="8971" max="8971" width="6.5546875" style="105" customWidth="1"/>
    <col min="8972" max="8972" width="7.21875" style="105" customWidth="1"/>
    <col min="8973" max="8973" width="6.5546875" style="105" customWidth="1"/>
    <col min="8974" max="8974" width="7.6640625" style="105" customWidth="1"/>
    <col min="8975" max="8975" width="8.33203125" style="105" customWidth="1"/>
    <col min="8976" max="8978" width="8.109375" style="105" customWidth="1"/>
    <col min="8979" max="8979" width="7.44140625" style="105" customWidth="1"/>
    <col min="8980" max="8980" width="8.33203125" style="105" customWidth="1"/>
    <col min="8981" max="9217" width="8.77734375" style="105"/>
    <col min="9218" max="9218" width="8.88671875" style="105" bestFit="1" customWidth="1"/>
    <col min="9219" max="9220" width="7.5546875" style="105" customWidth="1"/>
    <col min="9221" max="9223" width="6.5546875" style="105" customWidth="1"/>
    <col min="9224" max="9224" width="7.21875" style="105" customWidth="1"/>
    <col min="9225" max="9225" width="6.5546875" style="105" customWidth="1"/>
    <col min="9226" max="9226" width="7.5546875" style="105" customWidth="1"/>
    <col min="9227" max="9227" width="6.5546875" style="105" customWidth="1"/>
    <col min="9228" max="9228" width="7.21875" style="105" customWidth="1"/>
    <col min="9229" max="9229" width="6.5546875" style="105" customWidth="1"/>
    <col min="9230" max="9230" width="7.6640625" style="105" customWidth="1"/>
    <col min="9231" max="9231" width="8.33203125" style="105" customWidth="1"/>
    <col min="9232" max="9234" width="8.109375" style="105" customWidth="1"/>
    <col min="9235" max="9235" width="7.44140625" style="105" customWidth="1"/>
    <col min="9236" max="9236" width="8.33203125" style="105" customWidth="1"/>
    <col min="9237" max="9473" width="8.77734375" style="105"/>
    <col min="9474" max="9474" width="8.88671875" style="105" bestFit="1" customWidth="1"/>
    <col min="9475" max="9476" width="7.5546875" style="105" customWidth="1"/>
    <col min="9477" max="9479" width="6.5546875" style="105" customWidth="1"/>
    <col min="9480" max="9480" width="7.21875" style="105" customWidth="1"/>
    <col min="9481" max="9481" width="6.5546875" style="105" customWidth="1"/>
    <col min="9482" max="9482" width="7.5546875" style="105" customWidth="1"/>
    <col min="9483" max="9483" width="6.5546875" style="105" customWidth="1"/>
    <col min="9484" max="9484" width="7.21875" style="105" customWidth="1"/>
    <col min="9485" max="9485" width="6.5546875" style="105" customWidth="1"/>
    <col min="9486" max="9486" width="7.6640625" style="105" customWidth="1"/>
    <col min="9487" max="9487" width="8.33203125" style="105" customWidth="1"/>
    <col min="9488" max="9490" width="8.109375" style="105" customWidth="1"/>
    <col min="9491" max="9491" width="7.44140625" style="105" customWidth="1"/>
    <col min="9492" max="9492" width="8.33203125" style="105" customWidth="1"/>
    <col min="9493" max="9729" width="8.77734375" style="105"/>
    <col min="9730" max="9730" width="8.88671875" style="105" bestFit="1" customWidth="1"/>
    <col min="9731" max="9732" width="7.5546875" style="105" customWidth="1"/>
    <col min="9733" max="9735" width="6.5546875" style="105" customWidth="1"/>
    <col min="9736" max="9736" width="7.21875" style="105" customWidth="1"/>
    <col min="9737" max="9737" width="6.5546875" style="105" customWidth="1"/>
    <col min="9738" max="9738" width="7.5546875" style="105" customWidth="1"/>
    <col min="9739" max="9739" width="6.5546875" style="105" customWidth="1"/>
    <col min="9740" max="9740" width="7.21875" style="105" customWidth="1"/>
    <col min="9741" max="9741" width="6.5546875" style="105" customWidth="1"/>
    <col min="9742" max="9742" width="7.6640625" style="105" customWidth="1"/>
    <col min="9743" max="9743" width="8.33203125" style="105" customWidth="1"/>
    <col min="9744" max="9746" width="8.109375" style="105" customWidth="1"/>
    <col min="9747" max="9747" width="7.44140625" style="105" customWidth="1"/>
    <col min="9748" max="9748" width="8.33203125" style="105" customWidth="1"/>
    <col min="9749" max="9985" width="8.77734375" style="105"/>
    <col min="9986" max="9986" width="8.88671875" style="105" bestFit="1" customWidth="1"/>
    <col min="9987" max="9988" width="7.5546875" style="105" customWidth="1"/>
    <col min="9989" max="9991" width="6.5546875" style="105" customWidth="1"/>
    <col min="9992" max="9992" width="7.21875" style="105" customWidth="1"/>
    <col min="9993" max="9993" width="6.5546875" style="105" customWidth="1"/>
    <col min="9994" max="9994" width="7.5546875" style="105" customWidth="1"/>
    <col min="9995" max="9995" width="6.5546875" style="105" customWidth="1"/>
    <col min="9996" max="9996" width="7.21875" style="105" customWidth="1"/>
    <col min="9997" max="9997" width="6.5546875" style="105" customWidth="1"/>
    <col min="9998" max="9998" width="7.6640625" style="105" customWidth="1"/>
    <col min="9999" max="9999" width="8.33203125" style="105" customWidth="1"/>
    <col min="10000" max="10002" width="8.109375" style="105" customWidth="1"/>
    <col min="10003" max="10003" width="7.44140625" style="105" customWidth="1"/>
    <col min="10004" max="10004" width="8.33203125" style="105" customWidth="1"/>
    <col min="10005" max="10241" width="8.77734375" style="105"/>
    <col min="10242" max="10242" width="8.88671875" style="105" bestFit="1" customWidth="1"/>
    <col min="10243" max="10244" width="7.5546875" style="105" customWidth="1"/>
    <col min="10245" max="10247" width="6.5546875" style="105" customWidth="1"/>
    <col min="10248" max="10248" width="7.21875" style="105" customWidth="1"/>
    <col min="10249" max="10249" width="6.5546875" style="105" customWidth="1"/>
    <col min="10250" max="10250" width="7.5546875" style="105" customWidth="1"/>
    <col min="10251" max="10251" width="6.5546875" style="105" customWidth="1"/>
    <col min="10252" max="10252" width="7.21875" style="105" customWidth="1"/>
    <col min="10253" max="10253" width="6.5546875" style="105" customWidth="1"/>
    <col min="10254" max="10254" width="7.6640625" style="105" customWidth="1"/>
    <col min="10255" max="10255" width="8.33203125" style="105" customWidth="1"/>
    <col min="10256" max="10258" width="8.109375" style="105" customWidth="1"/>
    <col min="10259" max="10259" width="7.44140625" style="105" customWidth="1"/>
    <col min="10260" max="10260" width="8.33203125" style="105" customWidth="1"/>
    <col min="10261" max="10497" width="8.77734375" style="105"/>
    <col min="10498" max="10498" width="8.88671875" style="105" bestFit="1" customWidth="1"/>
    <col min="10499" max="10500" width="7.5546875" style="105" customWidth="1"/>
    <col min="10501" max="10503" width="6.5546875" style="105" customWidth="1"/>
    <col min="10504" max="10504" width="7.21875" style="105" customWidth="1"/>
    <col min="10505" max="10505" width="6.5546875" style="105" customWidth="1"/>
    <col min="10506" max="10506" width="7.5546875" style="105" customWidth="1"/>
    <col min="10507" max="10507" width="6.5546875" style="105" customWidth="1"/>
    <col min="10508" max="10508" width="7.21875" style="105" customWidth="1"/>
    <col min="10509" max="10509" width="6.5546875" style="105" customWidth="1"/>
    <col min="10510" max="10510" width="7.6640625" style="105" customWidth="1"/>
    <col min="10511" max="10511" width="8.33203125" style="105" customWidth="1"/>
    <col min="10512" max="10514" width="8.109375" style="105" customWidth="1"/>
    <col min="10515" max="10515" width="7.44140625" style="105" customWidth="1"/>
    <col min="10516" max="10516" width="8.33203125" style="105" customWidth="1"/>
    <col min="10517" max="10753" width="8.77734375" style="105"/>
    <col min="10754" max="10754" width="8.88671875" style="105" bestFit="1" customWidth="1"/>
    <col min="10755" max="10756" width="7.5546875" style="105" customWidth="1"/>
    <col min="10757" max="10759" width="6.5546875" style="105" customWidth="1"/>
    <col min="10760" max="10760" width="7.21875" style="105" customWidth="1"/>
    <col min="10761" max="10761" width="6.5546875" style="105" customWidth="1"/>
    <col min="10762" max="10762" width="7.5546875" style="105" customWidth="1"/>
    <col min="10763" max="10763" width="6.5546875" style="105" customWidth="1"/>
    <col min="10764" max="10764" width="7.21875" style="105" customWidth="1"/>
    <col min="10765" max="10765" width="6.5546875" style="105" customWidth="1"/>
    <col min="10766" max="10766" width="7.6640625" style="105" customWidth="1"/>
    <col min="10767" max="10767" width="8.33203125" style="105" customWidth="1"/>
    <col min="10768" max="10770" width="8.109375" style="105" customWidth="1"/>
    <col min="10771" max="10771" width="7.44140625" style="105" customWidth="1"/>
    <col min="10772" max="10772" width="8.33203125" style="105" customWidth="1"/>
    <col min="10773" max="11009" width="8.77734375" style="105"/>
    <col min="11010" max="11010" width="8.88671875" style="105" bestFit="1" customWidth="1"/>
    <col min="11011" max="11012" width="7.5546875" style="105" customWidth="1"/>
    <col min="11013" max="11015" width="6.5546875" style="105" customWidth="1"/>
    <col min="11016" max="11016" width="7.21875" style="105" customWidth="1"/>
    <col min="11017" max="11017" width="6.5546875" style="105" customWidth="1"/>
    <col min="11018" max="11018" width="7.5546875" style="105" customWidth="1"/>
    <col min="11019" max="11019" width="6.5546875" style="105" customWidth="1"/>
    <col min="11020" max="11020" width="7.21875" style="105" customWidth="1"/>
    <col min="11021" max="11021" width="6.5546875" style="105" customWidth="1"/>
    <col min="11022" max="11022" width="7.6640625" style="105" customWidth="1"/>
    <col min="11023" max="11023" width="8.33203125" style="105" customWidth="1"/>
    <col min="11024" max="11026" width="8.109375" style="105" customWidth="1"/>
    <col min="11027" max="11027" width="7.44140625" style="105" customWidth="1"/>
    <col min="11028" max="11028" width="8.33203125" style="105" customWidth="1"/>
    <col min="11029" max="11265" width="8.77734375" style="105"/>
    <col min="11266" max="11266" width="8.88671875" style="105" bestFit="1" customWidth="1"/>
    <col min="11267" max="11268" width="7.5546875" style="105" customWidth="1"/>
    <col min="11269" max="11271" width="6.5546875" style="105" customWidth="1"/>
    <col min="11272" max="11272" width="7.21875" style="105" customWidth="1"/>
    <col min="11273" max="11273" width="6.5546875" style="105" customWidth="1"/>
    <col min="11274" max="11274" width="7.5546875" style="105" customWidth="1"/>
    <col min="11275" max="11275" width="6.5546875" style="105" customWidth="1"/>
    <col min="11276" max="11276" width="7.21875" style="105" customWidth="1"/>
    <col min="11277" max="11277" width="6.5546875" style="105" customWidth="1"/>
    <col min="11278" max="11278" width="7.6640625" style="105" customWidth="1"/>
    <col min="11279" max="11279" width="8.33203125" style="105" customWidth="1"/>
    <col min="11280" max="11282" width="8.109375" style="105" customWidth="1"/>
    <col min="11283" max="11283" width="7.44140625" style="105" customWidth="1"/>
    <col min="11284" max="11284" width="8.33203125" style="105" customWidth="1"/>
    <col min="11285" max="11521" width="8.77734375" style="105"/>
    <col min="11522" max="11522" width="8.88671875" style="105" bestFit="1" customWidth="1"/>
    <col min="11523" max="11524" width="7.5546875" style="105" customWidth="1"/>
    <col min="11525" max="11527" width="6.5546875" style="105" customWidth="1"/>
    <col min="11528" max="11528" width="7.21875" style="105" customWidth="1"/>
    <col min="11529" max="11529" width="6.5546875" style="105" customWidth="1"/>
    <col min="11530" max="11530" width="7.5546875" style="105" customWidth="1"/>
    <col min="11531" max="11531" width="6.5546875" style="105" customWidth="1"/>
    <col min="11532" max="11532" width="7.21875" style="105" customWidth="1"/>
    <col min="11533" max="11533" width="6.5546875" style="105" customWidth="1"/>
    <col min="11534" max="11534" width="7.6640625" style="105" customWidth="1"/>
    <col min="11535" max="11535" width="8.33203125" style="105" customWidth="1"/>
    <col min="11536" max="11538" width="8.109375" style="105" customWidth="1"/>
    <col min="11539" max="11539" width="7.44140625" style="105" customWidth="1"/>
    <col min="11540" max="11540" width="8.33203125" style="105" customWidth="1"/>
    <col min="11541" max="11777" width="8.77734375" style="105"/>
    <col min="11778" max="11778" width="8.88671875" style="105" bestFit="1" customWidth="1"/>
    <col min="11779" max="11780" width="7.5546875" style="105" customWidth="1"/>
    <col min="11781" max="11783" width="6.5546875" style="105" customWidth="1"/>
    <col min="11784" max="11784" width="7.21875" style="105" customWidth="1"/>
    <col min="11785" max="11785" width="6.5546875" style="105" customWidth="1"/>
    <col min="11786" max="11786" width="7.5546875" style="105" customWidth="1"/>
    <col min="11787" max="11787" width="6.5546875" style="105" customWidth="1"/>
    <col min="11788" max="11788" width="7.21875" style="105" customWidth="1"/>
    <col min="11789" max="11789" width="6.5546875" style="105" customWidth="1"/>
    <col min="11790" max="11790" width="7.6640625" style="105" customWidth="1"/>
    <col min="11791" max="11791" width="8.33203125" style="105" customWidth="1"/>
    <col min="11792" max="11794" width="8.109375" style="105" customWidth="1"/>
    <col min="11795" max="11795" width="7.44140625" style="105" customWidth="1"/>
    <col min="11796" max="11796" width="8.33203125" style="105" customWidth="1"/>
    <col min="11797" max="12033" width="8.77734375" style="105"/>
    <col min="12034" max="12034" width="8.88671875" style="105" bestFit="1" customWidth="1"/>
    <col min="12035" max="12036" width="7.5546875" style="105" customWidth="1"/>
    <col min="12037" max="12039" width="6.5546875" style="105" customWidth="1"/>
    <col min="12040" max="12040" width="7.21875" style="105" customWidth="1"/>
    <col min="12041" max="12041" width="6.5546875" style="105" customWidth="1"/>
    <col min="12042" max="12042" width="7.5546875" style="105" customWidth="1"/>
    <col min="12043" max="12043" width="6.5546875" style="105" customWidth="1"/>
    <col min="12044" max="12044" width="7.21875" style="105" customWidth="1"/>
    <col min="12045" max="12045" width="6.5546875" style="105" customWidth="1"/>
    <col min="12046" max="12046" width="7.6640625" style="105" customWidth="1"/>
    <col min="12047" max="12047" width="8.33203125" style="105" customWidth="1"/>
    <col min="12048" max="12050" width="8.109375" style="105" customWidth="1"/>
    <col min="12051" max="12051" width="7.44140625" style="105" customWidth="1"/>
    <col min="12052" max="12052" width="8.33203125" style="105" customWidth="1"/>
    <col min="12053" max="12289" width="8.77734375" style="105"/>
    <col min="12290" max="12290" width="8.88671875" style="105" bestFit="1" customWidth="1"/>
    <col min="12291" max="12292" width="7.5546875" style="105" customWidth="1"/>
    <col min="12293" max="12295" width="6.5546875" style="105" customWidth="1"/>
    <col min="12296" max="12296" width="7.21875" style="105" customWidth="1"/>
    <col min="12297" max="12297" width="6.5546875" style="105" customWidth="1"/>
    <col min="12298" max="12298" width="7.5546875" style="105" customWidth="1"/>
    <col min="12299" max="12299" width="6.5546875" style="105" customWidth="1"/>
    <col min="12300" max="12300" width="7.21875" style="105" customWidth="1"/>
    <col min="12301" max="12301" width="6.5546875" style="105" customWidth="1"/>
    <col min="12302" max="12302" width="7.6640625" style="105" customWidth="1"/>
    <col min="12303" max="12303" width="8.33203125" style="105" customWidth="1"/>
    <col min="12304" max="12306" width="8.109375" style="105" customWidth="1"/>
    <col min="12307" max="12307" width="7.44140625" style="105" customWidth="1"/>
    <col min="12308" max="12308" width="8.33203125" style="105" customWidth="1"/>
    <col min="12309" max="12545" width="8.77734375" style="105"/>
    <col min="12546" max="12546" width="8.88671875" style="105" bestFit="1" customWidth="1"/>
    <col min="12547" max="12548" width="7.5546875" style="105" customWidth="1"/>
    <col min="12549" max="12551" width="6.5546875" style="105" customWidth="1"/>
    <col min="12552" max="12552" width="7.21875" style="105" customWidth="1"/>
    <col min="12553" max="12553" width="6.5546875" style="105" customWidth="1"/>
    <col min="12554" max="12554" width="7.5546875" style="105" customWidth="1"/>
    <col min="12555" max="12555" width="6.5546875" style="105" customWidth="1"/>
    <col min="12556" max="12556" width="7.21875" style="105" customWidth="1"/>
    <col min="12557" max="12557" width="6.5546875" style="105" customWidth="1"/>
    <col min="12558" max="12558" width="7.6640625" style="105" customWidth="1"/>
    <col min="12559" max="12559" width="8.33203125" style="105" customWidth="1"/>
    <col min="12560" max="12562" width="8.109375" style="105" customWidth="1"/>
    <col min="12563" max="12563" width="7.44140625" style="105" customWidth="1"/>
    <col min="12564" max="12564" width="8.33203125" style="105" customWidth="1"/>
    <col min="12565" max="12801" width="8.77734375" style="105"/>
    <col min="12802" max="12802" width="8.88671875" style="105" bestFit="1" customWidth="1"/>
    <col min="12803" max="12804" width="7.5546875" style="105" customWidth="1"/>
    <col min="12805" max="12807" width="6.5546875" style="105" customWidth="1"/>
    <col min="12808" max="12808" width="7.21875" style="105" customWidth="1"/>
    <col min="12809" max="12809" width="6.5546875" style="105" customWidth="1"/>
    <col min="12810" max="12810" width="7.5546875" style="105" customWidth="1"/>
    <col min="12811" max="12811" width="6.5546875" style="105" customWidth="1"/>
    <col min="12812" max="12812" width="7.21875" style="105" customWidth="1"/>
    <col min="12813" max="12813" width="6.5546875" style="105" customWidth="1"/>
    <col min="12814" max="12814" width="7.6640625" style="105" customWidth="1"/>
    <col min="12815" max="12815" width="8.33203125" style="105" customWidth="1"/>
    <col min="12816" max="12818" width="8.109375" style="105" customWidth="1"/>
    <col min="12819" max="12819" width="7.44140625" style="105" customWidth="1"/>
    <col min="12820" max="12820" width="8.33203125" style="105" customWidth="1"/>
    <col min="12821" max="13057" width="8.77734375" style="105"/>
    <col min="13058" max="13058" width="8.88671875" style="105" bestFit="1" customWidth="1"/>
    <col min="13059" max="13060" width="7.5546875" style="105" customWidth="1"/>
    <col min="13061" max="13063" width="6.5546875" style="105" customWidth="1"/>
    <col min="13064" max="13064" width="7.21875" style="105" customWidth="1"/>
    <col min="13065" max="13065" width="6.5546875" style="105" customWidth="1"/>
    <col min="13066" max="13066" width="7.5546875" style="105" customWidth="1"/>
    <col min="13067" max="13067" width="6.5546875" style="105" customWidth="1"/>
    <col min="13068" max="13068" width="7.21875" style="105" customWidth="1"/>
    <col min="13069" max="13069" width="6.5546875" style="105" customWidth="1"/>
    <col min="13070" max="13070" width="7.6640625" style="105" customWidth="1"/>
    <col min="13071" max="13071" width="8.33203125" style="105" customWidth="1"/>
    <col min="13072" max="13074" width="8.109375" style="105" customWidth="1"/>
    <col min="13075" max="13075" width="7.44140625" style="105" customWidth="1"/>
    <col min="13076" max="13076" width="8.33203125" style="105" customWidth="1"/>
    <col min="13077" max="13313" width="8.77734375" style="105"/>
    <col min="13314" max="13314" width="8.88671875" style="105" bestFit="1" customWidth="1"/>
    <col min="13315" max="13316" width="7.5546875" style="105" customWidth="1"/>
    <col min="13317" max="13319" width="6.5546875" style="105" customWidth="1"/>
    <col min="13320" max="13320" width="7.21875" style="105" customWidth="1"/>
    <col min="13321" max="13321" width="6.5546875" style="105" customWidth="1"/>
    <col min="13322" max="13322" width="7.5546875" style="105" customWidth="1"/>
    <col min="13323" max="13323" width="6.5546875" style="105" customWidth="1"/>
    <col min="13324" max="13324" width="7.21875" style="105" customWidth="1"/>
    <col min="13325" max="13325" width="6.5546875" style="105" customWidth="1"/>
    <col min="13326" max="13326" width="7.6640625" style="105" customWidth="1"/>
    <col min="13327" max="13327" width="8.33203125" style="105" customWidth="1"/>
    <col min="13328" max="13330" width="8.109375" style="105" customWidth="1"/>
    <col min="13331" max="13331" width="7.44140625" style="105" customWidth="1"/>
    <col min="13332" max="13332" width="8.33203125" style="105" customWidth="1"/>
    <col min="13333" max="13569" width="8.77734375" style="105"/>
    <col min="13570" max="13570" width="8.88671875" style="105" bestFit="1" customWidth="1"/>
    <col min="13571" max="13572" width="7.5546875" style="105" customWidth="1"/>
    <col min="13573" max="13575" width="6.5546875" style="105" customWidth="1"/>
    <col min="13576" max="13576" width="7.21875" style="105" customWidth="1"/>
    <col min="13577" max="13577" width="6.5546875" style="105" customWidth="1"/>
    <col min="13578" max="13578" width="7.5546875" style="105" customWidth="1"/>
    <col min="13579" max="13579" width="6.5546875" style="105" customWidth="1"/>
    <col min="13580" max="13580" width="7.21875" style="105" customWidth="1"/>
    <col min="13581" max="13581" width="6.5546875" style="105" customWidth="1"/>
    <col min="13582" max="13582" width="7.6640625" style="105" customWidth="1"/>
    <col min="13583" max="13583" width="8.33203125" style="105" customWidth="1"/>
    <col min="13584" max="13586" width="8.109375" style="105" customWidth="1"/>
    <col min="13587" max="13587" width="7.44140625" style="105" customWidth="1"/>
    <col min="13588" max="13588" width="8.33203125" style="105" customWidth="1"/>
    <col min="13589" max="13825" width="8.77734375" style="105"/>
    <col min="13826" max="13826" width="8.88671875" style="105" bestFit="1" customWidth="1"/>
    <col min="13827" max="13828" width="7.5546875" style="105" customWidth="1"/>
    <col min="13829" max="13831" width="6.5546875" style="105" customWidth="1"/>
    <col min="13832" max="13832" width="7.21875" style="105" customWidth="1"/>
    <col min="13833" max="13833" width="6.5546875" style="105" customWidth="1"/>
    <col min="13834" max="13834" width="7.5546875" style="105" customWidth="1"/>
    <col min="13835" max="13835" width="6.5546875" style="105" customWidth="1"/>
    <col min="13836" max="13836" width="7.21875" style="105" customWidth="1"/>
    <col min="13837" max="13837" width="6.5546875" style="105" customWidth="1"/>
    <col min="13838" max="13838" width="7.6640625" style="105" customWidth="1"/>
    <col min="13839" max="13839" width="8.33203125" style="105" customWidth="1"/>
    <col min="13840" max="13842" width="8.109375" style="105" customWidth="1"/>
    <col min="13843" max="13843" width="7.44140625" style="105" customWidth="1"/>
    <col min="13844" max="13844" width="8.33203125" style="105" customWidth="1"/>
    <col min="13845" max="14081" width="8.77734375" style="105"/>
    <col min="14082" max="14082" width="8.88671875" style="105" bestFit="1" customWidth="1"/>
    <col min="14083" max="14084" width="7.5546875" style="105" customWidth="1"/>
    <col min="14085" max="14087" width="6.5546875" style="105" customWidth="1"/>
    <col min="14088" max="14088" width="7.21875" style="105" customWidth="1"/>
    <col min="14089" max="14089" width="6.5546875" style="105" customWidth="1"/>
    <col min="14090" max="14090" width="7.5546875" style="105" customWidth="1"/>
    <col min="14091" max="14091" width="6.5546875" style="105" customWidth="1"/>
    <col min="14092" max="14092" width="7.21875" style="105" customWidth="1"/>
    <col min="14093" max="14093" width="6.5546875" style="105" customWidth="1"/>
    <col min="14094" max="14094" width="7.6640625" style="105" customWidth="1"/>
    <col min="14095" max="14095" width="8.33203125" style="105" customWidth="1"/>
    <col min="14096" max="14098" width="8.109375" style="105" customWidth="1"/>
    <col min="14099" max="14099" width="7.44140625" style="105" customWidth="1"/>
    <col min="14100" max="14100" width="8.33203125" style="105" customWidth="1"/>
    <col min="14101" max="14337" width="8.77734375" style="105"/>
    <col min="14338" max="14338" width="8.88671875" style="105" bestFit="1" customWidth="1"/>
    <col min="14339" max="14340" width="7.5546875" style="105" customWidth="1"/>
    <col min="14341" max="14343" width="6.5546875" style="105" customWidth="1"/>
    <col min="14344" max="14344" width="7.21875" style="105" customWidth="1"/>
    <col min="14345" max="14345" width="6.5546875" style="105" customWidth="1"/>
    <col min="14346" max="14346" width="7.5546875" style="105" customWidth="1"/>
    <col min="14347" max="14347" width="6.5546875" style="105" customWidth="1"/>
    <col min="14348" max="14348" width="7.21875" style="105" customWidth="1"/>
    <col min="14349" max="14349" width="6.5546875" style="105" customWidth="1"/>
    <col min="14350" max="14350" width="7.6640625" style="105" customWidth="1"/>
    <col min="14351" max="14351" width="8.33203125" style="105" customWidth="1"/>
    <col min="14352" max="14354" width="8.109375" style="105" customWidth="1"/>
    <col min="14355" max="14355" width="7.44140625" style="105" customWidth="1"/>
    <col min="14356" max="14356" width="8.33203125" style="105" customWidth="1"/>
    <col min="14357" max="14593" width="8.77734375" style="105"/>
    <col min="14594" max="14594" width="8.88671875" style="105" bestFit="1" customWidth="1"/>
    <col min="14595" max="14596" width="7.5546875" style="105" customWidth="1"/>
    <col min="14597" max="14599" width="6.5546875" style="105" customWidth="1"/>
    <col min="14600" max="14600" width="7.21875" style="105" customWidth="1"/>
    <col min="14601" max="14601" width="6.5546875" style="105" customWidth="1"/>
    <col min="14602" max="14602" width="7.5546875" style="105" customWidth="1"/>
    <col min="14603" max="14603" width="6.5546875" style="105" customWidth="1"/>
    <col min="14604" max="14604" width="7.21875" style="105" customWidth="1"/>
    <col min="14605" max="14605" width="6.5546875" style="105" customWidth="1"/>
    <col min="14606" max="14606" width="7.6640625" style="105" customWidth="1"/>
    <col min="14607" max="14607" width="8.33203125" style="105" customWidth="1"/>
    <col min="14608" max="14610" width="8.109375" style="105" customWidth="1"/>
    <col min="14611" max="14611" width="7.44140625" style="105" customWidth="1"/>
    <col min="14612" max="14612" width="8.33203125" style="105" customWidth="1"/>
    <col min="14613" max="14849" width="8.77734375" style="105"/>
    <col min="14850" max="14850" width="8.88671875" style="105" bestFit="1" customWidth="1"/>
    <col min="14851" max="14852" width="7.5546875" style="105" customWidth="1"/>
    <col min="14853" max="14855" width="6.5546875" style="105" customWidth="1"/>
    <col min="14856" max="14856" width="7.21875" style="105" customWidth="1"/>
    <col min="14857" max="14857" width="6.5546875" style="105" customWidth="1"/>
    <col min="14858" max="14858" width="7.5546875" style="105" customWidth="1"/>
    <col min="14859" max="14859" width="6.5546875" style="105" customWidth="1"/>
    <col min="14860" max="14860" width="7.21875" style="105" customWidth="1"/>
    <col min="14861" max="14861" width="6.5546875" style="105" customWidth="1"/>
    <col min="14862" max="14862" width="7.6640625" style="105" customWidth="1"/>
    <col min="14863" max="14863" width="8.33203125" style="105" customWidth="1"/>
    <col min="14864" max="14866" width="8.109375" style="105" customWidth="1"/>
    <col min="14867" max="14867" width="7.44140625" style="105" customWidth="1"/>
    <col min="14868" max="14868" width="8.33203125" style="105" customWidth="1"/>
    <col min="14869" max="15105" width="8.77734375" style="105"/>
    <col min="15106" max="15106" width="8.88671875" style="105" bestFit="1" customWidth="1"/>
    <col min="15107" max="15108" width="7.5546875" style="105" customWidth="1"/>
    <col min="15109" max="15111" width="6.5546875" style="105" customWidth="1"/>
    <col min="15112" max="15112" width="7.21875" style="105" customWidth="1"/>
    <col min="15113" max="15113" width="6.5546875" style="105" customWidth="1"/>
    <col min="15114" max="15114" width="7.5546875" style="105" customWidth="1"/>
    <col min="15115" max="15115" width="6.5546875" style="105" customWidth="1"/>
    <col min="15116" max="15116" width="7.21875" style="105" customWidth="1"/>
    <col min="15117" max="15117" width="6.5546875" style="105" customWidth="1"/>
    <col min="15118" max="15118" width="7.6640625" style="105" customWidth="1"/>
    <col min="15119" max="15119" width="8.33203125" style="105" customWidth="1"/>
    <col min="15120" max="15122" width="8.109375" style="105" customWidth="1"/>
    <col min="15123" max="15123" width="7.44140625" style="105" customWidth="1"/>
    <col min="15124" max="15124" width="8.33203125" style="105" customWidth="1"/>
    <col min="15125" max="15361" width="8.77734375" style="105"/>
    <col min="15362" max="15362" width="8.88671875" style="105" bestFit="1" customWidth="1"/>
    <col min="15363" max="15364" width="7.5546875" style="105" customWidth="1"/>
    <col min="15365" max="15367" width="6.5546875" style="105" customWidth="1"/>
    <col min="15368" max="15368" width="7.21875" style="105" customWidth="1"/>
    <col min="15369" max="15369" width="6.5546875" style="105" customWidth="1"/>
    <col min="15370" max="15370" width="7.5546875" style="105" customWidth="1"/>
    <col min="15371" max="15371" width="6.5546875" style="105" customWidth="1"/>
    <col min="15372" max="15372" width="7.21875" style="105" customWidth="1"/>
    <col min="15373" max="15373" width="6.5546875" style="105" customWidth="1"/>
    <col min="15374" max="15374" width="7.6640625" style="105" customWidth="1"/>
    <col min="15375" max="15375" width="8.33203125" style="105" customWidth="1"/>
    <col min="15376" max="15378" width="8.109375" style="105" customWidth="1"/>
    <col min="15379" max="15379" width="7.44140625" style="105" customWidth="1"/>
    <col min="15380" max="15380" width="8.33203125" style="105" customWidth="1"/>
    <col min="15381" max="15617" width="8.77734375" style="105"/>
    <col min="15618" max="15618" width="8.88671875" style="105" bestFit="1" customWidth="1"/>
    <col min="15619" max="15620" width="7.5546875" style="105" customWidth="1"/>
    <col min="15621" max="15623" width="6.5546875" style="105" customWidth="1"/>
    <col min="15624" max="15624" width="7.21875" style="105" customWidth="1"/>
    <col min="15625" max="15625" width="6.5546875" style="105" customWidth="1"/>
    <col min="15626" max="15626" width="7.5546875" style="105" customWidth="1"/>
    <col min="15627" max="15627" width="6.5546875" style="105" customWidth="1"/>
    <col min="15628" max="15628" width="7.21875" style="105" customWidth="1"/>
    <col min="15629" max="15629" width="6.5546875" style="105" customWidth="1"/>
    <col min="15630" max="15630" width="7.6640625" style="105" customWidth="1"/>
    <col min="15631" max="15631" width="8.33203125" style="105" customWidth="1"/>
    <col min="15632" max="15634" width="8.109375" style="105" customWidth="1"/>
    <col min="15635" max="15635" width="7.44140625" style="105" customWidth="1"/>
    <col min="15636" max="15636" width="8.33203125" style="105" customWidth="1"/>
    <col min="15637" max="15873" width="8.77734375" style="105"/>
    <col min="15874" max="15874" width="8.88671875" style="105" bestFit="1" customWidth="1"/>
    <col min="15875" max="15876" width="7.5546875" style="105" customWidth="1"/>
    <col min="15877" max="15879" width="6.5546875" style="105" customWidth="1"/>
    <col min="15880" max="15880" width="7.21875" style="105" customWidth="1"/>
    <col min="15881" max="15881" width="6.5546875" style="105" customWidth="1"/>
    <col min="15882" max="15882" width="7.5546875" style="105" customWidth="1"/>
    <col min="15883" max="15883" width="6.5546875" style="105" customWidth="1"/>
    <col min="15884" max="15884" width="7.21875" style="105" customWidth="1"/>
    <col min="15885" max="15885" width="6.5546875" style="105" customWidth="1"/>
    <col min="15886" max="15886" width="7.6640625" style="105" customWidth="1"/>
    <col min="15887" max="15887" width="8.33203125" style="105" customWidth="1"/>
    <col min="15888" max="15890" width="8.109375" style="105" customWidth="1"/>
    <col min="15891" max="15891" width="7.44140625" style="105" customWidth="1"/>
    <col min="15892" max="15892" width="8.33203125" style="105" customWidth="1"/>
    <col min="15893" max="16129" width="8.77734375" style="105"/>
    <col min="16130" max="16130" width="8.88671875" style="105" bestFit="1" customWidth="1"/>
    <col min="16131" max="16132" width="7.5546875" style="105" customWidth="1"/>
    <col min="16133" max="16135" width="6.5546875" style="105" customWidth="1"/>
    <col min="16136" max="16136" width="7.21875" style="105" customWidth="1"/>
    <col min="16137" max="16137" width="6.5546875" style="105" customWidth="1"/>
    <col min="16138" max="16138" width="7.5546875" style="105" customWidth="1"/>
    <col min="16139" max="16139" width="6.5546875" style="105" customWidth="1"/>
    <col min="16140" max="16140" width="7.21875" style="105" customWidth="1"/>
    <col min="16141" max="16141" width="6.5546875" style="105" customWidth="1"/>
    <col min="16142" max="16142" width="7.6640625" style="105" customWidth="1"/>
    <col min="16143" max="16143" width="8.33203125" style="105" customWidth="1"/>
    <col min="16144" max="16146" width="8.109375" style="105" customWidth="1"/>
    <col min="16147" max="16147" width="7.44140625" style="105" customWidth="1"/>
    <col min="16148" max="16148" width="8.33203125" style="105" customWidth="1"/>
    <col min="16149" max="16384" width="8.77734375" style="105"/>
  </cols>
  <sheetData>
    <row r="1" spans="1:20" ht="32.450000000000003" customHeight="1">
      <c r="A1" s="1863" t="s">
        <v>1238</v>
      </c>
      <c r="B1" s="1863"/>
      <c r="C1" s="1863"/>
      <c r="D1" s="1863"/>
      <c r="E1" s="1863"/>
      <c r="F1" s="1863"/>
      <c r="G1" s="1863"/>
      <c r="H1" s="1863"/>
      <c r="I1" s="1863"/>
      <c r="J1" s="1863"/>
      <c r="K1" s="1863"/>
      <c r="L1" s="1584" t="s">
        <v>1237</v>
      </c>
      <c r="M1" s="1584"/>
      <c r="N1" s="1584"/>
      <c r="O1" s="1584"/>
      <c r="P1" s="1584"/>
      <c r="Q1" s="1584"/>
      <c r="R1" s="1584"/>
      <c r="S1" s="1584"/>
      <c r="T1" s="1584"/>
    </row>
    <row r="2" spans="1:20" ht="5.85" customHeight="1">
      <c r="A2" s="1150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</row>
    <row r="3" spans="1:20" s="117" customFormat="1" ht="22.5" customHeight="1">
      <c r="A3" s="1151" t="s">
        <v>503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613" t="s">
        <v>300</v>
      </c>
      <c r="T3" s="1613"/>
    </row>
    <row r="4" spans="1:20" s="32" customFormat="1" ht="33.950000000000003" customHeight="1">
      <c r="A4" s="1701" t="s">
        <v>477</v>
      </c>
      <c r="B4" s="1761" t="s">
        <v>504</v>
      </c>
      <c r="C4" s="1705"/>
      <c r="D4" s="1791" t="s">
        <v>505</v>
      </c>
      <c r="E4" s="1705"/>
      <c r="F4" s="1791" t="s">
        <v>506</v>
      </c>
      <c r="G4" s="1705"/>
      <c r="H4" s="1791" t="s">
        <v>507</v>
      </c>
      <c r="I4" s="1705"/>
      <c r="J4" s="1791" t="s">
        <v>508</v>
      </c>
      <c r="K4" s="1708"/>
      <c r="L4" s="1864" t="s">
        <v>509</v>
      </c>
      <c r="M4" s="1705"/>
      <c r="N4" s="1791" t="s">
        <v>510</v>
      </c>
      <c r="O4" s="1705"/>
      <c r="P4" s="1791" t="s">
        <v>511</v>
      </c>
      <c r="Q4" s="1705"/>
      <c r="R4" s="1791" t="s">
        <v>512</v>
      </c>
      <c r="S4" s="1708"/>
      <c r="T4" s="1726" t="s">
        <v>482</v>
      </c>
    </row>
    <row r="5" spans="1:20" s="32" customFormat="1" ht="17.100000000000001" customHeight="1">
      <c r="A5" s="1724"/>
      <c r="B5" s="1428"/>
      <c r="C5" s="692" t="s">
        <v>380</v>
      </c>
      <c r="D5" s="392"/>
      <c r="E5" s="692" t="s">
        <v>380</v>
      </c>
      <c r="F5" s="392"/>
      <c r="G5" s="692" t="s">
        <v>380</v>
      </c>
      <c r="H5" s="392"/>
      <c r="I5" s="692" t="s">
        <v>380</v>
      </c>
      <c r="J5" s="392"/>
      <c r="K5" s="693" t="s">
        <v>380</v>
      </c>
      <c r="L5" s="394"/>
      <c r="M5" s="692" t="s">
        <v>380</v>
      </c>
      <c r="N5" s="392"/>
      <c r="O5" s="692" t="s">
        <v>380</v>
      </c>
      <c r="P5" s="392"/>
      <c r="Q5" s="692" t="s">
        <v>380</v>
      </c>
      <c r="R5" s="392"/>
      <c r="S5" s="1449" t="s">
        <v>380</v>
      </c>
      <c r="T5" s="1857"/>
    </row>
    <row r="6" spans="1:20" s="32" customFormat="1" ht="17.100000000000001" customHeight="1">
      <c r="A6" s="1725"/>
      <c r="B6" s="1429"/>
      <c r="C6" s="396" t="s">
        <v>307</v>
      </c>
      <c r="D6" s="396"/>
      <c r="E6" s="396" t="s">
        <v>307</v>
      </c>
      <c r="F6" s="396"/>
      <c r="G6" s="396" t="s">
        <v>307</v>
      </c>
      <c r="H6" s="396"/>
      <c r="I6" s="396" t="s">
        <v>307</v>
      </c>
      <c r="J6" s="396"/>
      <c r="K6" s="397" t="s">
        <v>307</v>
      </c>
      <c r="L6" s="398"/>
      <c r="M6" s="396" t="s">
        <v>307</v>
      </c>
      <c r="N6" s="396"/>
      <c r="O6" s="396" t="s">
        <v>307</v>
      </c>
      <c r="P6" s="396"/>
      <c r="Q6" s="396" t="s">
        <v>307</v>
      </c>
      <c r="R6" s="396"/>
      <c r="S6" s="1427" t="s">
        <v>307</v>
      </c>
      <c r="T6" s="1858"/>
    </row>
    <row r="7" spans="1:20" s="31" customFormat="1" ht="48.2" customHeight="1">
      <c r="A7" s="1460">
        <v>2013</v>
      </c>
      <c r="B7" s="1153">
        <v>11497</v>
      </c>
      <c r="C7" s="1153">
        <v>5337</v>
      </c>
      <c r="D7" s="1153">
        <v>1044</v>
      </c>
      <c r="E7" s="1153">
        <v>588</v>
      </c>
      <c r="F7" s="1153">
        <v>410</v>
      </c>
      <c r="G7" s="1153">
        <v>213</v>
      </c>
      <c r="H7" s="1153">
        <v>469</v>
      </c>
      <c r="I7" s="1153">
        <v>175</v>
      </c>
      <c r="J7" s="1153">
        <v>725</v>
      </c>
      <c r="K7" s="1153">
        <v>479</v>
      </c>
      <c r="L7" s="1153">
        <v>1038</v>
      </c>
      <c r="M7" s="1153">
        <v>590</v>
      </c>
      <c r="N7" s="1153">
        <v>2221</v>
      </c>
      <c r="O7" s="1153">
        <v>998</v>
      </c>
      <c r="P7" s="1153">
        <v>2567</v>
      </c>
      <c r="Q7" s="1153">
        <v>1151</v>
      </c>
      <c r="R7" s="1153">
        <v>3024</v>
      </c>
      <c r="S7" s="1153">
        <v>1143</v>
      </c>
      <c r="T7" s="1357">
        <v>2013</v>
      </c>
    </row>
    <row r="8" spans="1:20" s="31" customFormat="1" ht="48.2" customHeight="1">
      <c r="A8" s="1460">
        <v>2014</v>
      </c>
      <c r="B8" s="1153">
        <v>11071</v>
      </c>
      <c r="C8" s="1153">
        <v>5006</v>
      </c>
      <c r="D8" s="1153">
        <v>815</v>
      </c>
      <c r="E8" s="1153">
        <v>433</v>
      </c>
      <c r="F8" s="1153">
        <v>455</v>
      </c>
      <c r="G8" s="1153">
        <v>272</v>
      </c>
      <c r="H8" s="1153">
        <v>507</v>
      </c>
      <c r="I8" s="1153">
        <v>165</v>
      </c>
      <c r="J8" s="1153">
        <v>724</v>
      </c>
      <c r="K8" s="1153">
        <v>436</v>
      </c>
      <c r="L8" s="1153">
        <v>933</v>
      </c>
      <c r="M8" s="1153">
        <v>533</v>
      </c>
      <c r="N8" s="1153">
        <v>2080</v>
      </c>
      <c r="O8" s="1153">
        <v>957</v>
      </c>
      <c r="P8" s="1153">
        <v>3773</v>
      </c>
      <c r="Q8" s="1153">
        <v>1094</v>
      </c>
      <c r="R8" s="1153">
        <v>3113</v>
      </c>
      <c r="S8" s="1153">
        <v>1115</v>
      </c>
      <c r="T8" s="1357">
        <v>2014</v>
      </c>
    </row>
    <row r="9" spans="1:20" s="153" customFormat="1" ht="48.2" customHeight="1">
      <c r="A9" s="1514" t="s">
        <v>1537</v>
      </c>
      <c r="B9" s="1153">
        <v>9884</v>
      </c>
      <c r="C9" s="1153">
        <v>4634</v>
      </c>
      <c r="D9" s="1153">
        <v>750</v>
      </c>
      <c r="E9" s="1153">
        <v>391</v>
      </c>
      <c r="F9" s="1153">
        <v>377</v>
      </c>
      <c r="G9" s="1153">
        <v>196</v>
      </c>
      <c r="H9" s="1153">
        <v>600</v>
      </c>
      <c r="I9" s="1153">
        <v>331</v>
      </c>
      <c r="J9" s="1153">
        <v>707</v>
      </c>
      <c r="K9" s="1153">
        <v>415</v>
      </c>
      <c r="L9" s="1153">
        <v>1014</v>
      </c>
      <c r="M9" s="1153">
        <v>587</v>
      </c>
      <c r="N9" s="1153">
        <v>1868</v>
      </c>
      <c r="O9" s="1153">
        <v>865</v>
      </c>
      <c r="P9" s="1153">
        <v>2353</v>
      </c>
      <c r="Q9" s="1153">
        <v>1052</v>
      </c>
      <c r="R9" s="1153">
        <v>2215</v>
      </c>
      <c r="S9" s="1153">
        <v>797</v>
      </c>
      <c r="T9" s="1515" t="s">
        <v>1538</v>
      </c>
    </row>
    <row r="10" spans="1:20" s="32" customFormat="1" ht="48.2" customHeight="1">
      <c r="A10" s="1514" t="s">
        <v>308</v>
      </c>
      <c r="B10" s="1153">
        <v>6255</v>
      </c>
      <c r="C10" s="1153">
        <v>2942</v>
      </c>
      <c r="D10" s="1153">
        <v>465</v>
      </c>
      <c r="E10" s="1153">
        <v>246</v>
      </c>
      <c r="F10" s="1153">
        <v>241</v>
      </c>
      <c r="G10" s="1153">
        <v>130</v>
      </c>
      <c r="H10" s="1153">
        <v>399</v>
      </c>
      <c r="I10" s="1153">
        <v>218</v>
      </c>
      <c r="J10" s="1153">
        <v>473</v>
      </c>
      <c r="K10" s="1153">
        <v>289</v>
      </c>
      <c r="L10" s="1153">
        <v>628</v>
      </c>
      <c r="M10" s="1153">
        <v>357</v>
      </c>
      <c r="N10" s="1153">
        <v>1200</v>
      </c>
      <c r="O10" s="1153">
        <v>553</v>
      </c>
      <c r="P10" s="1153">
        <v>1445</v>
      </c>
      <c r="Q10" s="1153">
        <v>650</v>
      </c>
      <c r="R10" s="1153">
        <v>1404</v>
      </c>
      <c r="S10" s="1153">
        <v>499</v>
      </c>
      <c r="T10" s="1515" t="s">
        <v>497</v>
      </c>
    </row>
    <row r="11" spans="1:20" s="32" customFormat="1" ht="48.2" customHeight="1">
      <c r="A11" s="1514" t="s">
        <v>310</v>
      </c>
      <c r="B11" s="1153">
        <v>3629</v>
      </c>
      <c r="C11" s="1153">
        <v>1692</v>
      </c>
      <c r="D11" s="1153">
        <v>285</v>
      </c>
      <c r="E11" s="1153">
        <v>145</v>
      </c>
      <c r="F11" s="1153">
        <v>136</v>
      </c>
      <c r="G11" s="1153">
        <v>66</v>
      </c>
      <c r="H11" s="1153">
        <v>201</v>
      </c>
      <c r="I11" s="1153">
        <v>113</v>
      </c>
      <c r="J11" s="1153">
        <v>234</v>
      </c>
      <c r="K11" s="1153">
        <v>126</v>
      </c>
      <c r="L11" s="1153">
        <v>386</v>
      </c>
      <c r="M11" s="1153">
        <v>230</v>
      </c>
      <c r="N11" s="1153">
        <v>668</v>
      </c>
      <c r="O11" s="1153">
        <v>312</v>
      </c>
      <c r="P11" s="1153">
        <v>908</v>
      </c>
      <c r="Q11" s="1153">
        <v>402</v>
      </c>
      <c r="R11" s="1153">
        <v>811</v>
      </c>
      <c r="S11" s="1153">
        <v>298</v>
      </c>
      <c r="T11" s="1515" t="s">
        <v>357</v>
      </c>
    </row>
    <row r="12" spans="1:20" s="32" customFormat="1" ht="48.2" customHeight="1">
      <c r="A12" s="1514">
        <v>2016</v>
      </c>
      <c r="B12" s="1153">
        <v>9457</v>
      </c>
      <c r="C12" s="1153">
        <v>4518</v>
      </c>
      <c r="D12" s="1153">
        <v>533</v>
      </c>
      <c r="E12" s="1153">
        <v>269</v>
      </c>
      <c r="F12" s="1153">
        <v>179</v>
      </c>
      <c r="G12" s="1153">
        <v>109</v>
      </c>
      <c r="H12" s="1153">
        <v>824</v>
      </c>
      <c r="I12" s="1153">
        <v>549</v>
      </c>
      <c r="J12" s="1153">
        <v>520</v>
      </c>
      <c r="K12" s="1153">
        <v>333</v>
      </c>
      <c r="L12" s="1153">
        <v>691</v>
      </c>
      <c r="M12" s="1153">
        <v>392</v>
      </c>
      <c r="N12" s="1153">
        <v>1811</v>
      </c>
      <c r="O12" s="1153">
        <v>796</v>
      </c>
      <c r="P12" s="1153">
        <v>2506</v>
      </c>
      <c r="Q12" s="1153">
        <v>1158</v>
      </c>
      <c r="R12" s="1153">
        <v>2391</v>
      </c>
      <c r="S12" s="1153">
        <v>913</v>
      </c>
      <c r="T12" s="1515">
        <v>2016</v>
      </c>
    </row>
    <row r="13" spans="1:20" s="32" customFormat="1" ht="48.2" customHeight="1">
      <c r="A13" s="1514">
        <v>2017</v>
      </c>
      <c r="B13" s="1153">
        <v>9251</v>
      </c>
      <c r="C13" s="1153">
        <v>4389</v>
      </c>
      <c r="D13" s="1153">
        <v>533</v>
      </c>
      <c r="E13" s="1153">
        <v>254</v>
      </c>
      <c r="F13" s="1153">
        <v>175</v>
      </c>
      <c r="G13" s="1153">
        <v>123</v>
      </c>
      <c r="H13" s="1153">
        <v>718</v>
      </c>
      <c r="I13" s="1153">
        <v>463</v>
      </c>
      <c r="J13" s="1153">
        <v>601</v>
      </c>
      <c r="K13" s="1153">
        <v>378</v>
      </c>
      <c r="L13" s="1153">
        <v>490</v>
      </c>
      <c r="M13" s="1153">
        <v>284</v>
      </c>
      <c r="N13" s="1153">
        <v>1842</v>
      </c>
      <c r="O13" s="1153">
        <v>811</v>
      </c>
      <c r="P13" s="1153">
        <v>2356</v>
      </c>
      <c r="Q13" s="1153">
        <v>1077</v>
      </c>
      <c r="R13" s="1153">
        <v>2536</v>
      </c>
      <c r="S13" s="1153">
        <v>1000</v>
      </c>
      <c r="T13" s="1515">
        <v>2017</v>
      </c>
    </row>
    <row r="14" spans="1:20" s="32" customFormat="1" ht="48.2" customHeight="1">
      <c r="A14" s="1514">
        <v>2018</v>
      </c>
      <c r="B14" s="1153">
        <v>9080</v>
      </c>
      <c r="C14" s="1153">
        <v>4208</v>
      </c>
      <c r="D14" s="1153">
        <v>497</v>
      </c>
      <c r="E14" s="1153">
        <v>214</v>
      </c>
      <c r="F14" s="1153">
        <v>147</v>
      </c>
      <c r="G14" s="1153">
        <v>105</v>
      </c>
      <c r="H14" s="1153">
        <v>523</v>
      </c>
      <c r="I14" s="1153">
        <v>317</v>
      </c>
      <c r="J14" s="1153">
        <v>652</v>
      </c>
      <c r="K14" s="1153">
        <v>379</v>
      </c>
      <c r="L14" s="1153">
        <v>364</v>
      </c>
      <c r="M14" s="1153">
        <v>186</v>
      </c>
      <c r="N14" s="1153">
        <v>1841</v>
      </c>
      <c r="O14" s="1153">
        <v>808</v>
      </c>
      <c r="P14" s="1153">
        <v>2236</v>
      </c>
      <c r="Q14" s="1153">
        <v>1094</v>
      </c>
      <c r="R14" s="1153">
        <v>2820</v>
      </c>
      <c r="S14" s="1153">
        <v>1105</v>
      </c>
      <c r="T14" s="1515">
        <v>2018</v>
      </c>
    </row>
    <row r="15" spans="1:20" s="153" customFormat="1" ht="48.2" customHeight="1">
      <c r="A15" s="1446">
        <v>2019</v>
      </c>
      <c r="B15" s="1154">
        <v>9123</v>
      </c>
      <c r="C15" s="1154">
        <v>4203</v>
      </c>
      <c r="D15" s="1154">
        <v>368</v>
      </c>
      <c r="E15" s="1154">
        <v>171</v>
      </c>
      <c r="F15" s="1154">
        <v>228</v>
      </c>
      <c r="G15" s="1154">
        <v>129</v>
      </c>
      <c r="H15" s="1154">
        <v>386</v>
      </c>
      <c r="I15" s="1154">
        <v>217</v>
      </c>
      <c r="J15" s="1154">
        <v>683</v>
      </c>
      <c r="K15" s="1154">
        <v>388</v>
      </c>
      <c r="L15" s="1154">
        <v>449</v>
      </c>
      <c r="M15" s="1154">
        <v>243</v>
      </c>
      <c r="N15" s="1154">
        <v>1637</v>
      </c>
      <c r="O15" s="1154">
        <v>804</v>
      </c>
      <c r="P15" s="1154">
        <v>2326</v>
      </c>
      <c r="Q15" s="1154">
        <v>1023</v>
      </c>
      <c r="R15" s="1154">
        <v>3045</v>
      </c>
      <c r="S15" s="1154">
        <v>1229</v>
      </c>
      <c r="T15" s="1448">
        <v>2019</v>
      </c>
    </row>
    <row r="16" spans="1:20" s="198" customFormat="1" ht="5.85" customHeight="1">
      <c r="A16" s="1155"/>
      <c r="B16" s="1156"/>
      <c r="C16" s="1156"/>
      <c r="D16" s="1157"/>
      <c r="E16" s="1157"/>
      <c r="F16" s="1157"/>
      <c r="G16" s="1157"/>
      <c r="H16" s="1157"/>
      <c r="I16" s="1157"/>
      <c r="J16" s="1157"/>
      <c r="K16" s="1157"/>
      <c r="L16" s="1157"/>
      <c r="M16" s="1157"/>
      <c r="N16" s="1157"/>
      <c r="O16" s="1157"/>
      <c r="P16" s="1157"/>
      <c r="Q16" s="1157"/>
      <c r="R16" s="1157"/>
      <c r="S16" s="1157"/>
      <c r="T16" s="1155"/>
    </row>
    <row r="17" spans="1:20" s="178" customFormat="1" ht="14.1" customHeight="1">
      <c r="A17" s="300" t="s">
        <v>317</v>
      </c>
      <c r="B17" s="300"/>
      <c r="C17" s="300"/>
      <c r="D17" s="300"/>
      <c r="E17" s="300"/>
      <c r="F17" s="301"/>
      <c r="G17" s="301"/>
      <c r="H17" s="301"/>
      <c r="I17" s="301"/>
      <c r="J17" s="301"/>
      <c r="K17" s="301"/>
      <c r="L17" s="1861" t="s">
        <v>496</v>
      </c>
      <c r="M17" s="1606"/>
      <c r="N17" s="1606"/>
      <c r="O17" s="1606"/>
      <c r="P17" s="1606"/>
      <c r="Q17" s="1606"/>
      <c r="R17" s="1606"/>
      <c r="S17" s="1606"/>
      <c r="T17" s="1606"/>
    </row>
    <row r="18" spans="1:20" s="178" customFormat="1" ht="14.1" customHeight="1">
      <c r="A18" s="1570" t="s">
        <v>1585</v>
      </c>
      <c r="B18" s="1570"/>
      <c r="C18" s="1570"/>
      <c r="D18" s="1570"/>
      <c r="E18" s="1570"/>
      <c r="F18" s="1570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1862" t="s">
        <v>498</v>
      </c>
      <c r="S18" s="1607"/>
      <c r="T18" s="1607"/>
    </row>
    <row r="19" spans="1:20" s="178" customFormat="1" ht="14.1" customHeight="1">
      <c r="A19" s="1570" t="s">
        <v>1539</v>
      </c>
      <c r="B19" s="1570"/>
      <c r="C19" s="1570"/>
      <c r="D19" s="1570"/>
      <c r="E19" s="1570"/>
      <c r="F19" s="1570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178" customFormat="1" ht="14.1" customHeight="1">
      <c r="A20" s="301" t="s">
        <v>1540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</row>
    <row r="21" spans="1:20" ht="14.1" customHeight="1">
      <c r="A21" s="197"/>
      <c r="B21" s="199"/>
      <c r="C21" s="200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</row>
    <row r="22" spans="1:20" ht="14.1" customHeight="1"/>
    <row r="23" spans="1:20" ht="20.100000000000001" customHeight="1"/>
  </sheetData>
  <mergeCells count="18">
    <mergeCell ref="A1:K1"/>
    <mergeCell ref="L1:T1"/>
    <mergeCell ref="S3:T3"/>
    <mergeCell ref="A4:A6"/>
    <mergeCell ref="B4:C4"/>
    <mergeCell ref="D4:E4"/>
    <mergeCell ref="F4:G4"/>
    <mergeCell ref="H4:I4"/>
    <mergeCell ref="J4:K4"/>
    <mergeCell ref="L4:M4"/>
    <mergeCell ref="A19:F19"/>
    <mergeCell ref="N4:O4"/>
    <mergeCell ref="P4:Q4"/>
    <mergeCell ref="R4:S4"/>
    <mergeCell ref="T4:T6"/>
    <mergeCell ref="L17:T17"/>
    <mergeCell ref="R18:T18"/>
    <mergeCell ref="A18:F18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1"/>
  <sheetViews>
    <sheetView topLeftCell="A7" zoomScaleNormal="100" zoomScaleSheetLayoutView="100" workbookViewId="0">
      <selection activeCell="S12" sqref="S12"/>
    </sheetView>
  </sheetViews>
  <sheetFormatPr defaultColWidth="8.77734375" defaultRowHeight="14.25"/>
  <cols>
    <col min="1" max="1" width="10.88671875" style="105" customWidth="1"/>
    <col min="2" max="17" width="7.109375" style="105" customWidth="1"/>
    <col min="18" max="18" width="10.88671875" style="105" customWidth="1"/>
    <col min="19" max="254" width="8.77734375" style="105"/>
    <col min="255" max="255" width="10" style="105" customWidth="1"/>
    <col min="256" max="256" width="7.44140625" style="105" customWidth="1"/>
    <col min="257" max="257" width="7.5546875" style="105" customWidth="1"/>
    <col min="258" max="259" width="0" style="105" hidden="1" customWidth="1"/>
    <col min="260" max="265" width="6.21875" style="105" customWidth="1"/>
    <col min="266" max="266" width="7.44140625" style="105" customWidth="1"/>
    <col min="267" max="267" width="6.21875" style="105" customWidth="1"/>
    <col min="268" max="268" width="7.88671875" style="105" customWidth="1"/>
    <col min="269" max="269" width="6.21875" style="105" customWidth="1"/>
    <col min="270" max="270" width="7.5546875" style="105" customWidth="1"/>
    <col min="271" max="271" width="6.21875" style="105" customWidth="1"/>
    <col min="272" max="272" width="7.6640625" style="105" customWidth="1"/>
    <col min="273" max="273" width="6.21875" style="105" customWidth="1"/>
    <col min="274" max="274" width="10" style="105" customWidth="1"/>
    <col min="275" max="510" width="8.77734375" style="105"/>
    <col min="511" max="511" width="10" style="105" customWidth="1"/>
    <col min="512" max="512" width="7.44140625" style="105" customWidth="1"/>
    <col min="513" max="513" width="7.5546875" style="105" customWidth="1"/>
    <col min="514" max="515" width="0" style="105" hidden="1" customWidth="1"/>
    <col min="516" max="521" width="6.21875" style="105" customWidth="1"/>
    <col min="522" max="522" width="7.44140625" style="105" customWidth="1"/>
    <col min="523" max="523" width="6.21875" style="105" customWidth="1"/>
    <col min="524" max="524" width="7.88671875" style="105" customWidth="1"/>
    <col min="525" max="525" width="6.21875" style="105" customWidth="1"/>
    <col min="526" max="526" width="7.5546875" style="105" customWidth="1"/>
    <col min="527" max="527" width="6.21875" style="105" customWidth="1"/>
    <col min="528" max="528" width="7.6640625" style="105" customWidth="1"/>
    <col min="529" max="529" width="6.21875" style="105" customWidth="1"/>
    <col min="530" max="530" width="10" style="105" customWidth="1"/>
    <col min="531" max="766" width="8.77734375" style="105"/>
    <col min="767" max="767" width="10" style="105" customWidth="1"/>
    <col min="768" max="768" width="7.44140625" style="105" customWidth="1"/>
    <col min="769" max="769" width="7.5546875" style="105" customWidth="1"/>
    <col min="770" max="771" width="0" style="105" hidden="1" customWidth="1"/>
    <col min="772" max="777" width="6.21875" style="105" customWidth="1"/>
    <col min="778" max="778" width="7.44140625" style="105" customWidth="1"/>
    <col min="779" max="779" width="6.21875" style="105" customWidth="1"/>
    <col min="780" max="780" width="7.88671875" style="105" customWidth="1"/>
    <col min="781" max="781" width="6.21875" style="105" customWidth="1"/>
    <col min="782" max="782" width="7.5546875" style="105" customWidth="1"/>
    <col min="783" max="783" width="6.21875" style="105" customWidth="1"/>
    <col min="784" max="784" width="7.6640625" style="105" customWidth="1"/>
    <col min="785" max="785" width="6.21875" style="105" customWidth="1"/>
    <col min="786" max="786" width="10" style="105" customWidth="1"/>
    <col min="787" max="1022" width="8.77734375" style="105"/>
    <col min="1023" max="1023" width="10" style="105" customWidth="1"/>
    <col min="1024" max="1024" width="7.44140625" style="105" customWidth="1"/>
    <col min="1025" max="1025" width="7.5546875" style="105" customWidth="1"/>
    <col min="1026" max="1027" width="0" style="105" hidden="1" customWidth="1"/>
    <col min="1028" max="1033" width="6.21875" style="105" customWidth="1"/>
    <col min="1034" max="1034" width="7.44140625" style="105" customWidth="1"/>
    <col min="1035" max="1035" width="6.21875" style="105" customWidth="1"/>
    <col min="1036" max="1036" width="7.88671875" style="105" customWidth="1"/>
    <col min="1037" max="1037" width="6.21875" style="105" customWidth="1"/>
    <col min="1038" max="1038" width="7.5546875" style="105" customWidth="1"/>
    <col min="1039" max="1039" width="6.21875" style="105" customWidth="1"/>
    <col min="1040" max="1040" width="7.6640625" style="105" customWidth="1"/>
    <col min="1041" max="1041" width="6.21875" style="105" customWidth="1"/>
    <col min="1042" max="1042" width="10" style="105" customWidth="1"/>
    <col min="1043" max="1278" width="8.77734375" style="105"/>
    <col min="1279" max="1279" width="10" style="105" customWidth="1"/>
    <col min="1280" max="1280" width="7.44140625" style="105" customWidth="1"/>
    <col min="1281" max="1281" width="7.5546875" style="105" customWidth="1"/>
    <col min="1282" max="1283" width="0" style="105" hidden="1" customWidth="1"/>
    <col min="1284" max="1289" width="6.21875" style="105" customWidth="1"/>
    <col min="1290" max="1290" width="7.44140625" style="105" customWidth="1"/>
    <col min="1291" max="1291" width="6.21875" style="105" customWidth="1"/>
    <col min="1292" max="1292" width="7.88671875" style="105" customWidth="1"/>
    <col min="1293" max="1293" width="6.21875" style="105" customWidth="1"/>
    <col min="1294" max="1294" width="7.5546875" style="105" customWidth="1"/>
    <col min="1295" max="1295" width="6.21875" style="105" customWidth="1"/>
    <col min="1296" max="1296" width="7.6640625" style="105" customWidth="1"/>
    <col min="1297" max="1297" width="6.21875" style="105" customWidth="1"/>
    <col min="1298" max="1298" width="10" style="105" customWidth="1"/>
    <col min="1299" max="1534" width="8.77734375" style="105"/>
    <col min="1535" max="1535" width="10" style="105" customWidth="1"/>
    <col min="1536" max="1536" width="7.44140625" style="105" customWidth="1"/>
    <col min="1537" max="1537" width="7.5546875" style="105" customWidth="1"/>
    <col min="1538" max="1539" width="0" style="105" hidden="1" customWidth="1"/>
    <col min="1540" max="1545" width="6.21875" style="105" customWidth="1"/>
    <col min="1546" max="1546" width="7.44140625" style="105" customWidth="1"/>
    <col min="1547" max="1547" width="6.21875" style="105" customWidth="1"/>
    <col min="1548" max="1548" width="7.88671875" style="105" customWidth="1"/>
    <col min="1549" max="1549" width="6.21875" style="105" customWidth="1"/>
    <col min="1550" max="1550" width="7.5546875" style="105" customWidth="1"/>
    <col min="1551" max="1551" width="6.21875" style="105" customWidth="1"/>
    <col min="1552" max="1552" width="7.6640625" style="105" customWidth="1"/>
    <col min="1553" max="1553" width="6.21875" style="105" customWidth="1"/>
    <col min="1554" max="1554" width="10" style="105" customWidth="1"/>
    <col min="1555" max="1790" width="8.77734375" style="105"/>
    <col min="1791" max="1791" width="10" style="105" customWidth="1"/>
    <col min="1792" max="1792" width="7.44140625" style="105" customWidth="1"/>
    <col min="1793" max="1793" width="7.5546875" style="105" customWidth="1"/>
    <col min="1794" max="1795" width="0" style="105" hidden="1" customWidth="1"/>
    <col min="1796" max="1801" width="6.21875" style="105" customWidth="1"/>
    <col min="1802" max="1802" width="7.44140625" style="105" customWidth="1"/>
    <col min="1803" max="1803" width="6.21875" style="105" customWidth="1"/>
    <col min="1804" max="1804" width="7.88671875" style="105" customWidth="1"/>
    <col min="1805" max="1805" width="6.21875" style="105" customWidth="1"/>
    <col min="1806" max="1806" width="7.5546875" style="105" customWidth="1"/>
    <col min="1807" max="1807" width="6.21875" style="105" customWidth="1"/>
    <col min="1808" max="1808" width="7.6640625" style="105" customWidth="1"/>
    <col min="1809" max="1809" width="6.21875" style="105" customWidth="1"/>
    <col min="1810" max="1810" width="10" style="105" customWidth="1"/>
    <col min="1811" max="2046" width="8.77734375" style="105"/>
    <col min="2047" max="2047" width="10" style="105" customWidth="1"/>
    <col min="2048" max="2048" width="7.44140625" style="105" customWidth="1"/>
    <col min="2049" max="2049" width="7.5546875" style="105" customWidth="1"/>
    <col min="2050" max="2051" width="0" style="105" hidden="1" customWidth="1"/>
    <col min="2052" max="2057" width="6.21875" style="105" customWidth="1"/>
    <col min="2058" max="2058" width="7.44140625" style="105" customWidth="1"/>
    <col min="2059" max="2059" width="6.21875" style="105" customWidth="1"/>
    <col min="2060" max="2060" width="7.88671875" style="105" customWidth="1"/>
    <col min="2061" max="2061" width="6.21875" style="105" customWidth="1"/>
    <col min="2062" max="2062" width="7.5546875" style="105" customWidth="1"/>
    <col min="2063" max="2063" width="6.21875" style="105" customWidth="1"/>
    <col min="2064" max="2064" width="7.6640625" style="105" customWidth="1"/>
    <col min="2065" max="2065" width="6.21875" style="105" customWidth="1"/>
    <col min="2066" max="2066" width="10" style="105" customWidth="1"/>
    <col min="2067" max="2302" width="8.77734375" style="105"/>
    <col min="2303" max="2303" width="10" style="105" customWidth="1"/>
    <col min="2304" max="2304" width="7.44140625" style="105" customWidth="1"/>
    <col min="2305" max="2305" width="7.5546875" style="105" customWidth="1"/>
    <col min="2306" max="2307" width="0" style="105" hidden="1" customWidth="1"/>
    <col min="2308" max="2313" width="6.21875" style="105" customWidth="1"/>
    <col min="2314" max="2314" width="7.44140625" style="105" customWidth="1"/>
    <col min="2315" max="2315" width="6.21875" style="105" customWidth="1"/>
    <col min="2316" max="2316" width="7.88671875" style="105" customWidth="1"/>
    <col min="2317" max="2317" width="6.21875" style="105" customWidth="1"/>
    <col min="2318" max="2318" width="7.5546875" style="105" customWidth="1"/>
    <col min="2319" max="2319" width="6.21875" style="105" customWidth="1"/>
    <col min="2320" max="2320" width="7.6640625" style="105" customWidth="1"/>
    <col min="2321" max="2321" width="6.21875" style="105" customWidth="1"/>
    <col min="2322" max="2322" width="10" style="105" customWidth="1"/>
    <col min="2323" max="2558" width="8.77734375" style="105"/>
    <col min="2559" max="2559" width="10" style="105" customWidth="1"/>
    <col min="2560" max="2560" width="7.44140625" style="105" customWidth="1"/>
    <col min="2561" max="2561" width="7.5546875" style="105" customWidth="1"/>
    <col min="2562" max="2563" width="0" style="105" hidden="1" customWidth="1"/>
    <col min="2564" max="2569" width="6.21875" style="105" customWidth="1"/>
    <col min="2570" max="2570" width="7.44140625" style="105" customWidth="1"/>
    <col min="2571" max="2571" width="6.21875" style="105" customWidth="1"/>
    <col min="2572" max="2572" width="7.88671875" style="105" customWidth="1"/>
    <col min="2573" max="2573" width="6.21875" style="105" customWidth="1"/>
    <col min="2574" max="2574" width="7.5546875" style="105" customWidth="1"/>
    <col min="2575" max="2575" width="6.21875" style="105" customWidth="1"/>
    <col min="2576" max="2576" width="7.6640625" style="105" customWidth="1"/>
    <col min="2577" max="2577" width="6.21875" style="105" customWidth="1"/>
    <col min="2578" max="2578" width="10" style="105" customWidth="1"/>
    <col min="2579" max="2814" width="8.77734375" style="105"/>
    <col min="2815" max="2815" width="10" style="105" customWidth="1"/>
    <col min="2816" max="2816" width="7.44140625" style="105" customWidth="1"/>
    <col min="2817" max="2817" width="7.5546875" style="105" customWidth="1"/>
    <col min="2818" max="2819" width="0" style="105" hidden="1" customWidth="1"/>
    <col min="2820" max="2825" width="6.21875" style="105" customWidth="1"/>
    <col min="2826" max="2826" width="7.44140625" style="105" customWidth="1"/>
    <col min="2827" max="2827" width="6.21875" style="105" customWidth="1"/>
    <col min="2828" max="2828" width="7.88671875" style="105" customWidth="1"/>
    <col min="2829" max="2829" width="6.21875" style="105" customWidth="1"/>
    <col min="2830" max="2830" width="7.5546875" style="105" customWidth="1"/>
    <col min="2831" max="2831" width="6.21875" style="105" customWidth="1"/>
    <col min="2832" max="2832" width="7.6640625" style="105" customWidth="1"/>
    <col min="2833" max="2833" width="6.21875" style="105" customWidth="1"/>
    <col min="2834" max="2834" width="10" style="105" customWidth="1"/>
    <col min="2835" max="3070" width="8.77734375" style="105"/>
    <col min="3071" max="3071" width="10" style="105" customWidth="1"/>
    <col min="3072" max="3072" width="7.44140625" style="105" customWidth="1"/>
    <col min="3073" max="3073" width="7.5546875" style="105" customWidth="1"/>
    <col min="3074" max="3075" width="0" style="105" hidden="1" customWidth="1"/>
    <col min="3076" max="3081" width="6.21875" style="105" customWidth="1"/>
    <col min="3082" max="3082" width="7.44140625" style="105" customWidth="1"/>
    <col min="3083" max="3083" width="6.21875" style="105" customWidth="1"/>
    <col min="3084" max="3084" width="7.88671875" style="105" customWidth="1"/>
    <col min="3085" max="3085" width="6.21875" style="105" customWidth="1"/>
    <col min="3086" max="3086" width="7.5546875" style="105" customWidth="1"/>
    <col min="3087" max="3087" width="6.21875" style="105" customWidth="1"/>
    <col min="3088" max="3088" width="7.6640625" style="105" customWidth="1"/>
    <col min="3089" max="3089" width="6.21875" style="105" customWidth="1"/>
    <col min="3090" max="3090" width="10" style="105" customWidth="1"/>
    <col min="3091" max="3326" width="8.77734375" style="105"/>
    <col min="3327" max="3327" width="10" style="105" customWidth="1"/>
    <col min="3328" max="3328" width="7.44140625" style="105" customWidth="1"/>
    <col min="3329" max="3329" width="7.5546875" style="105" customWidth="1"/>
    <col min="3330" max="3331" width="0" style="105" hidden="1" customWidth="1"/>
    <col min="3332" max="3337" width="6.21875" style="105" customWidth="1"/>
    <col min="3338" max="3338" width="7.44140625" style="105" customWidth="1"/>
    <col min="3339" max="3339" width="6.21875" style="105" customWidth="1"/>
    <col min="3340" max="3340" width="7.88671875" style="105" customWidth="1"/>
    <col min="3341" max="3341" width="6.21875" style="105" customWidth="1"/>
    <col min="3342" max="3342" width="7.5546875" style="105" customWidth="1"/>
    <col min="3343" max="3343" width="6.21875" style="105" customWidth="1"/>
    <col min="3344" max="3344" width="7.6640625" style="105" customWidth="1"/>
    <col min="3345" max="3345" width="6.21875" style="105" customWidth="1"/>
    <col min="3346" max="3346" width="10" style="105" customWidth="1"/>
    <col min="3347" max="3582" width="8.77734375" style="105"/>
    <col min="3583" max="3583" width="10" style="105" customWidth="1"/>
    <col min="3584" max="3584" width="7.44140625" style="105" customWidth="1"/>
    <col min="3585" max="3585" width="7.5546875" style="105" customWidth="1"/>
    <col min="3586" max="3587" width="0" style="105" hidden="1" customWidth="1"/>
    <col min="3588" max="3593" width="6.21875" style="105" customWidth="1"/>
    <col min="3594" max="3594" width="7.44140625" style="105" customWidth="1"/>
    <col min="3595" max="3595" width="6.21875" style="105" customWidth="1"/>
    <col min="3596" max="3596" width="7.88671875" style="105" customWidth="1"/>
    <col min="3597" max="3597" width="6.21875" style="105" customWidth="1"/>
    <col min="3598" max="3598" width="7.5546875" style="105" customWidth="1"/>
    <col min="3599" max="3599" width="6.21875" style="105" customWidth="1"/>
    <col min="3600" max="3600" width="7.6640625" style="105" customWidth="1"/>
    <col min="3601" max="3601" width="6.21875" style="105" customWidth="1"/>
    <col min="3602" max="3602" width="10" style="105" customWidth="1"/>
    <col min="3603" max="3838" width="8.77734375" style="105"/>
    <col min="3839" max="3839" width="10" style="105" customWidth="1"/>
    <col min="3840" max="3840" width="7.44140625" style="105" customWidth="1"/>
    <col min="3841" max="3841" width="7.5546875" style="105" customWidth="1"/>
    <col min="3842" max="3843" width="0" style="105" hidden="1" customWidth="1"/>
    <col min="3844" max="3849" width="6.21875" style="105" customWidth="1"/>
    <col min="3850" max="3850" width="7.44140625" style="105" customWidth="1"/>
    <col min="3851" max="3851" width="6.21875" style="105" customWidth="1"/>
    <col min="3852" max="3852" width="7.88671875" style="105" customWidth="1"/>
    <col min="3853" max="3853" width="6.21875" style="105" customWidth="1"/>
    <col min="3854" max="3854" width="7.5546875" style="105" customWidth="1"/>
    <col min="3855" max="3855" width="6.21875" style="105" customWidth="1"/>
    <col min="3856" max="3856" width="7.6640625" style="105" customWidth="1"/>
    <col min="3857" max="3857" width="6.21875" style="105" customWidth="1"/>
    <col min="3858" max="3858" width="10" style="105" customWidth="1"/>
    <col min="3859" max="4094" width="8.77734375" style="105"/>
    <col min="4095" max="4095" width="10" style="105" customWidth="1"/>
    <col min="4096" max="4096" width="7.44140625" style="105" customWidth="1"/>
    <col min="4097" max="4097" width="7.5546875" style="105" customWidth="1"/>
    <col min="4098" max="4099" width="0" style="105" hidden="1" customWidth="1"/>
    <col min="4100" max="4105" width="6.21875" style="105" customWidth="1"/>
    <col min="4106" max="4106" width="7.44140625" style="105" customWidth="1"/>
    <col min="4107" max="4107" width="6.21875" style="105" customWidth="1"/>
    <col min="4108" max="4108" width="7.88671875" style="105" customWidth="1"/>
    <col min="4109" max="4109" width="6.21875" style="105" customWidth="1"/>
    <col min="4110" max="4110" width="7.5546875" style="105" customWidth="1"/>
    <col min="4111" max="4111" width="6.21875" style="105" customWidth="1"/>
    <col min="4112" max="4112" width="7.6640625" style="105" customWidth="1"/>
    <col min="4113" max="4113" width="6.21875" style="105" customWidth="1"/>
    <col min="4114" max="4114" width="10" style="105" customWidth="1"/>
    <col min="4115" max="4350" width="8.77734375" style="105"/>
    <col min="4351" max="4351" width="10" style="105" customWidth="1"/>
    <col min="4352" max="4352" width="7.44140625" style="105" customWidth="1"/>
    <col min="4353" max="4353" width="7.5546875" style="105" customWidth="1"/>
    <col min="4354" max="4355" width="0" style="105" hidden="1" customWidth="1"/>
    <col min="4356" max="4361" width="6.21875" style="105" customWidth="1"/>
    <col min="4362" max="4362" width="7.44140625" style="105" customWidth="1"/>
    <col min="4363" max="4363" width="6.21875" style="105" customWidth="1"/>
    <col min="4364" max="4364" width="7.88671875" style="105" customWidth="1"/>
    <col min="4365" max="4365" width="6.21875" style="105" customWidth="1"/>
    <col min="4366" max="4366" width="7.5546875" style="105" customWidth="1"/>
    <col min="4367" max="4367" width="6.21875" style="105" customWidth="1"/>
    <col min="4368" max="4368" width="7.6640625" style="105" customWidth="1"/>
    <col min="4369" max="4369" width="6.21875" style="105" customWidth="1"/>
    <col min="4370" max="4370" width="10" style="105" customWidth="1"/>
    <col min="4371" max="4606" width="8.77734375" style="105"/>
    <col min="4607" max="4607" width="10" style="105" customWidth="1"/>
    <col min="4608" max="4608" width="7.44140625" style="105" customWidth="1"/>
    <col min="4609" max="4609" width="7.5546875" style="105" customWidth="1"/>
    <col min="4610" max="4611" width="0" style="105" hidden="1" customWidth="1"/>
    <col min="4612" max="4617" width="6.21875" style="105" customWidth="1"/>
    <col min="4618" max="4618" width="7.44140625" style="105" customWidth="1"/>
    <col min="4619" max="4619" width="6.21875" style="105" customWidth="1"/>
    <col min="4620" max="4620" width="7.88671875" style="105" customWidth="1"/>
    <col min="4621" max="4621" width="6.21875" style="105" customWidth="1"/>
    <col min="4622" max="4622" width="7.5546875" style="105" customWidth="1"/>
    <col min="4623" max="4623" width="6.21875" style="105" customWidth="1"/>
    <col min="4624" max="4624" width="7.6640625" style="105" customWidth="1"/>
    <col min="4625" max="4625" width="6.21875" style="105" customWidth="1"/>
    <col min="4626" max="4626" width="10" style="105" customWidth="1"/>
    <col min="4627" max="4862" width="8.77734375" style="105"/>
    <col min="4863" max="4863" width="10" style="105" customWidth="1"/>
    <col min="4864" max="4864" width="7.44140625" style="105" customWidth="1"/>
    <col min="4865" max="4865" width="7.5546875" style="105" customWidth="1"/>
    <col min="4866" max="4867" width="0" style="105" hidden="1" customWidth="1"/>
    <col min="4868" max="4873" width="6.21875" style="105" customWidth="1"/>
    <col min="4874" max="4874" width="7.44140625" style="105" customWidth="1"/>
    <col min="4875" max="4875" width="6.21875" style="105" customWidth="1"/>
    <col min="4876" max="4876" width="7.88671875" style="105" customWidth="1"/>
    <col min="4877" max="4877" width="6.21875" style="105" customWidth="1"/>
    <col min="4878" max="4878" width="7.5546875" style="105" customWidth="1"/>
    <col min="4879" max="4879" width="6.21875" style="105" customWidth="1"/>
    <col min="4880" max="4880" width="7.6640625" style="105" customWidth="1"/>
    <col min="4881" max="4881" width="6.21875" style="105" customWidth="1"/>
    <col min="4882" max="4882" width="10" style="105" customWidth="1"/>
    <col min="4883" max="5118" width="8.77734375" style="105"/>
    <col min="5119" max="5119" width="10" style="105" customWidth="1"/>
    <col min="5120" max="5120" width="7.44140625" style="105" customWidth="1"/>
    <col min="5121" max="5121" width="7.5546875" style="105" customWidth="1"/>
    <col min="5122" max="5123" width="0" style="105" hidden="1" customWidth="1"/>
    <col min="5124" max="5129" width="6.21875" style="105" customWidth="1"/>
    <col min="5130" max="5130" width="7.44140625" style="105" customWidth="1"/>
    <col min="5131" max="5131" width="6.21875" style="105" customWidth="1"/>
    <col min="5132" max="5132" width="7.88671875" style="105" customWidth="1"/>
    <col min="5133" max="5133" width="6.21875" style="105" customWidth="1"/>
    <col min="5134" max="5134" width="7.5546875" style="105" customWidth="1"/>
    <col min="5135" max="5135" width="6.21875" style="105" customWidth="1"/>
    <col min="5136" max="5136" width="7.6640625" style="105" customWidth="1"/>
    <col min="5137" max="5137" width="6.21875" style="105" customWidth="1"/>
    <col min="5138" max="5138" width="10" style="105" customWidth="1"/>
    <col min="5139" max="5374" width="8.77734375" style="105"/>
    <col min="5375" max="5375" width="10" style="105" customWidth="1"/>
    <col min="5376" max="5376" width="7.44140625" style="105" customWidth="1"/>
    <col min="5377" max="5377" width="7.5546875" style="105" customWidth="1"/>
    <col min="5378" max="5379" width="0" style="105" hidden="1" customWidth="1"/>
    <col min="5380" max="5385" width="6.21875" style="105" customWidth="1"/>
    <col min="5386" max="5386" width="7.44140625" style="105" customWidth="1"/>
    <col min="5387" max="5387" width="6.21875" style="105" customWidth="1"/>
    <col min="5388" max="5388" width="7.88671875" style="105" customWidth="1"/>
    <col min="5389" max="5389" width="6.21875" style="105" customWidth="1"/>
    <col min="5390" max="5390" width="7.5546875" style="105" customWidth="1"/>
    <col min="5391" max="5391" width="6.21875" style="105" customWidth="1"/>
    <col min="5392" max="5392" width="7.6640625" style="105" customWidth="1"/>
    <col min="5393" max="5393" width="6.21875" style="105" customWidth="1"/>
    <col min="5394" max="5394" width="10" style="105" customWidth="1"/>
    <col min="5395" max="5630" width="8.77734375" style="105"/>
    <col min="5631" max="5631" width="10" style="105" customWidth="1"/>
    <col min="5632" max="5632" width="7.44140625" style="105" customWidth="1"/>
    <col min="5633" max="5633" width="7.5546875" style="105" customWidth="1"/>
    <col min="5634" max="5635" width="0" style="105" hidden="1" customWidth="1"/>
    <col min="5636" max="5641" width="6.21875" style="105" customWidth="1"/>
    <col min="5642" max="5642" width="7.44140625" style="105" customWidth="1"/>
    <col min="5643" max="5643" width="6.21875" style="105" customWidth="1"/>
    <col min="5644" max="5644" width="7.88671875" style="105" customWidth="1"/>
    <col min="5645" max="5645" width="6.21875" style="105" customWidth="1"/>
    <col min="5646" max="5646" width="7.5546875" style="105" customWidth="1"/>
    <col min="5647" max="5647" width="6.21875" style="105" customWidth="1"/>
    <col min="5648" max="5648" width="7.6640625" style="105" customWidth="1"/>
    <col min="5649" max="5649" width="6.21875" style="105" customWidth="1"/>
    <col min="5650" max="5650" width="10" style="105" customWidth="1"/>
    <col min="5651" max="5886" width="8.77734375" style="105"/>
    <col min="5887" max="5887" width="10" style="105" customWidth="1"/>
    <col min="5888" max="5888" width="7.44140625" style="105" customWidth="1"/>
    <col min="5889" max="5889" width="7.5546875" style="105" customWidth="1"/>
    <col min="5890" max="5891" width="0" style="105" hidden="1" customWidth="1"/>
    <col min="5892" max="5897" width="6.21875" style="105" customWidth="1"/>
    <col min="5898" max="5898" width="7.44140625" style="105" customWidth="1"/>
    <col min="5899" max="5899" width="6.21875" style="105" customWidth="1"/>
    <col min="5900" max="5900" width="7.88671875" style="105" customWidth="1"/>
    <col min="5901" max="5901" width="6.21875" style="105" customWidth="1"/>
    <col min="5902" max="5902" width="7.5546875" style="105" customWidth="1"/>
    <col min="5903" max="5903" width="6.21875" style="105" customWidth="1"/>
    <col min="5904" max="5904" width="7.6640625" style="105" customWidth="1"/>
    <col min="5905" max="5905" width="6.21875" style="105" customWidth="1"/>
    <col min="5906" max="5906" width="10" style="105" customWidth="1"/>
    <col min="5907" max="6142" width="8.77734375" style="105"/>
    <col min="6143" max="6143" width="10" style="105" customWidth="1"/>
    <col min="6144" max="6144" width="7.44140625" style="105" customWidth="1"/>
    <col min="6145" max="6145" width="7.5546875" style="105" customWidth="1"/>
    <col min="6146" max="6147" width="0" style="105" hidden="1" customWidth="1"/>
    <col min="6148" max="6153" width="6.21875" style="105" customWidth="1"/>
    <col min="6154" max="6154" width="7.44140625" style="105" customWidth="1"/>
    <col min="6155" max="6155" width="6.21875" style="105" customWidth="1"/>
    <col min="6156" max="6156" width="7.88671875" style="105" customWidth="1"/>
    <col min="6157" max="6157" width="6.21875" style="105" customWidth="1"/>
    <col min="6158" max="6158" width="7.5546875" style="105" customWidth="1"/>
    <col min="6159" max="6159" width="6.21875" style="105" customWidth="1"/>
    <col min="6160" max="6160" width="7.6640625" style="105" customWidth="1"/>
    <col min="6161" max="6161" width="6.21875" style="105" customWidth="1"/>
    <col min="6162" max="6162" width="10" style="105" customWidth="1"/>
    <col min="6163" max="6398" width="8.77734375" style="105"/>
    <col min="6399" max="6399" width="10" style="105" customWidth="1"/>
    <col min="6400" max="6400" width="7.44140625" style="105" customWidth="1"/>
    <col min="6401" max="6401" width="7.5546875" style="105" customWidth="1"/>
    <col min="6402" max="6403" width="0" style="105" hidden="1" customWidth="1"/>
    <col min="6404" max="6409" width="6.21875" style="105" customWidth="1"/>
    <col min="6410" max="6410" width="7.44140625" style="105" customWidth="1"/>
    <col min="6411" max="6411" width="6.21875" style="105" customWidth="1"/>
    <col min="6412" max="6412" width="7.88671875" style="105" customWidth="1"/>
    <col min="6413" max="6413" width="6.21875" style="105" customWidth="1"/>
    <col min="6414" max="6414" width="7.5546875" style="105" customWidth="1"/>
    <col min="6415" max="6415" width="6.21875" style="105" customWidth="1"/>
    <col min="6416" max="6416" width="7.6640625" style="105" customWidth="1"/>
    <col min="6417" max="6417" width="6.21875" style="105" customWidth="1"/>
    <col min="6418" max="6418" width="10" style="105" customWidth="1"/>
    <col min="6419" max="6654" width="8.77734375" style="105"/>
    <col min="6655" max="6655" width="10" style="105" customWidth="1"/>
    <col min="6656" max="6656" width="7.44140625" style="105" customWidth="1"/>
    <col min="6657" max="6657" width="7.5546875" style="105" customWidth="1"/>
    <col min="6658" max="6659" width="0" style="105" hidden="1" customWidth="1"/>
    <col min="6660" max="6665" width="6.21875" style="105" customWidth="1"/>
    <col min="6666" max="6666" width="7.44140625" style="105" customWidth="1"/>
    <col min="6667" max="6667" width="6.21875" style="105" customWidth="1"/>
    <col min="6668" max="6668" width="7.88671875" style="105" customWidth="1"/>
    <col min="6669" max="6669" width="6.21875" style="105" customWidth="1"/>
    <col min="6670" max="6670" width="7.5546875" style="105" customWidth="1"/>
    <col min="6671" max="6671" width="6.21875" style="105" customWidth="1"/>
    <col min="6672" max="6672" width="7.6640625" style="105" customWidth="1"/>
    <col min="6673" max="6673" width="6.21875" style="105" customWidth="1"/>
    <col min="6674" max="6674" width="10" style="105" customWidth="1"/>
    <col min="6675" max="6910" width="8.77734375" style="105"/>
    <col min="6911" max="6911" width="10" style="105" customWidth="1"/>
    <col min="6912" max="6912" width="7.44140625" style="105" customWidth="1"/>
    <col min="6913" max="6913" width="7.5546875" style="105" customWidth="1"/>
    <col min="6914" max="6915" width="0" style="105" hidden="1" customWidth="1"/>
    <col min="6916" max="6921" width="6.21875" style="105" customWidth="1"/>
    <col min="6922" max="6922" width="7.44140625" style="105" customWidth="1"/>
    <col min="6923" max="6923" width="6.21875" style="105" customWidth="1"/>
    <col min="6924" max="6924" width="7.88671875" style="105" customWidth="1"/>
    <col min="6925" max="6925" width="6.21875" style="105" customWidth="1"/>
    <col min="6926" max="6926" width="7.5546875" style="105" customWidth="1"/>
    <col min="6927" max="6927" width="6.21875" style="105" customWidth="1"/>
    <col min="6928" max="6928" width="7.6640625" style="105" customWidth="1"/>
    <col min="6929" max="6929" width="6.21875" style="105" customWidth="1"/>
    <col min="6930" max="6930" width="10" style="105" customWidth="1"/>
    <col min="6931" max="7166" width="8.77734375" style="105"/>
    <col min="7167" max="7167" width="10" style="105" customWidth="1"/>
    <col min="7168" max="7168" width="7.44140625" style="105" customWidth="1"/>
    <col min="7169" max="7169" width="7.5546875" style="105" customWidth="1"/>
    <col min="7170" max="7171" width="0" style="105" hidden="1" customWidth="1"/>
    <col min="7172" max="7177" width="6.21875" style="105" customWidth="1"/>
    <col min="7178" max="7178" width="7.44140625" style="105" customWidth="1"/>
    <col min="7179" max="7179" width="6.21875" style="105" customWidth="1"/>
    <col min="7180" max="7180" width="7.88671875" style="105" customWidth="1"/>
    <col min="7181" max="7181" width="6.21875" style="105" customWidth="1"/>
    <col min="7182" max="7182" width="7.5546875" style="105" customWidth="1"/>
    <col min="7183" max="7183" width="6.21875" style="105" customWidth="1"/>
    <col min="7184" max="7184" width="7.6640625" style="105" customWidth="1"/>
    <col min="7185" max="7185" width="6.21875" style="105" customWidth="1"/>
    <col min="7186" max="7186" width="10" style="105" customWidth="1"/>
    <col min="7187" max="7422" width="8.77734375" style="105"/>
    <col min="7423" max="7423" width="10" style="105" customWidth="1"/>
    <col min="7424" max="7424" width="7.44140625" style="105" customWidth="1"/>
    <col min="7425" max="7425" width="7.5546875" style="105" customWidth="1"/>
    <col min="7426" max="7427" width="0" style="105" hidden="1" customWidth="1"/>
    <col min="7428" max="7433" width="6.21875" style="105" customWidth="1"/>
    <col min="7434" max="7434" width="7.44140625" style="105" customWidth="1"/>
    <col min="7435" max="7435" width="6.21875" style="105" customWidth="1"/>
    <col min="7436" max="7436" width="7.88671875" style="105" customWidth="1"/>
    <col min="7437" max="7437" width="6.21875" style="105" customWidth="1"/>
    <col min="7438" max="7438" width="7.5546875" style="105" customWidth="1"/>
    <col min="7439" max="7439" width="6.21875" style="105" customWidth="1"/>
    <col min="7440" max="7440" width="7.6640625" style="105" customWidth="1"/>
    <col min="7441" max="7441" width="6.21875" style="105" customWidth="1"/>
    <col min="7442" max="7442" width="10" style="105" customWidth="1"/>
    <col min="7443" max="7678" width="8.77734375" style="105"/>
    <col min="7679" max="7679" width="10" style="105" customWidth="1"/>
    <col min="7680" max="7680" width="7.44140625" style="105" customWidth="1"/>
    <col min="7681" max="7681" width="7.5546875" style="105" customWidth="1"/>
    <col min="7682" max="7683" width="0" style="105" hidden="1" customWidth="1"/>
    <col min="7684" max="7689" width="6.21875" style="105" customWidth="1"/>
    <col min="7690" max="7690" width="7.44140625" style="105" customWidth="1"/>
    <col min="7691" max="7691" width="6.21875" style="105" customWidth="1"/>
    <col min="7692" max="7692" width="7.88671875" style="105" customWidth="1"/>
    <col min="7693" max="7693" width="6.21875" style="105" customWidth="1"/>
    <col min="7694" max="7694" width="7.5546875" style="105" customWidth="1"/>
    <col min="7695" max="7695" width="6.21875" style="105" customWidth="1"/>
    <col min="7696" max="7696" width="7.6640625" style="105" customWidth="1"/>
    <col min="7697" max="7697" width="6.21875" style="105" customWidth="1"/>
    <col min="7698" max="7698" width="10" style="105" customWidth="1"/>
    <col min="7699" max="7934" width="8.77734375" style="105"/>
    <col min="7935" max="7935" width="10" style="105" customWidth="1"/>
    <col min="7936" max="7936" width="7.44140625" style="105" customWidth="1"/>
    <col min="7937" max="7937" width="7.5546875" style="105" customWidth="1"/>
    <col min="7938" max="7939" width="0" style="105" hidden="1" customWidth="1"/>
    <col min="7940" max="7945" width="6.21875" style="105" customWidth="1"/>
    <col min="7946" max="7946" width="7.44140625" style="105" customWidth="1"/>
    <col min="7947" max="7947" width="6.21875" style="105" customWidth="1"/>
    <col min="7948" max="7948" width="7.88671875" style="105" customWidth="1"/>
    <col min="7949" max="7949" width="6.21875" style="105" customWidth="1"/>
    <col min="7950" max="7950" width="7.5546875" style="105" customWidth="1"/>
    <col min="7951" max="7951" width="6.21875" style="105" customWidth="1"/>
    <col min="7952" max="7952" width="7.6640625" style="105" customWidth="1"/>
    <col min="7953" max="7953" width="6.21875" style="105" customWidth="1"/>
    <col min="7954" max="7954" width="10" style="105" customWidth="1"/>
    <col min="7955" max="8190" width="8.77734375" style="105"/>
    <col min="8191" max="8191" width="10" style="105" customWidth="1"/>
    <col min="8192" max="8192" width="7.44140625" style="105" customWidth="1"/>
    <col min="8193" max="8193" width="7.5546875" style="105" customWidth="1"/>
    <col min="8194" max="8195" width="0" style="105" hidden="1" customWidth="1"/>
    <col min="8196" max="8201" width="6.21875" style="105" customWidth="1"/>
    <col min="8202" max="8202" width="7.44140625" style="105" customWidth="1"/>
    <col min="8203" max="8203" width="6.21875" style="105" customWidth="1"/>
    <col min="8204" max="8204" width="7.88671875" style="105" customWidth="1"/>
    <col min="8205" max="8205" width="6.21875" style="105" customWidth="1"/>
    <col min="8206" max="8206" width="7.5546875" style="105" customWidth="1"/>
    <col min="8207" max="8207" width="6.21875" style="105" customWidth="1"/>
    <col min="8208" max="8208" width="7.6640625" style="105" customWidth="1"/>
    <col min="8209" max="8209" width="6.21875" style="105" customWidth="1"/>
    <col min="8210" max="8210" width="10" style="105" customWidth="1"/>
    <col min="8211" max="8446" width="8.77734375" style="105"/>
    <col min="8447" max="8447" width="10" style="105" customWidth="1"/>
    <col min="8448" max="8448" width="7.44140625" style="105" customWidth="1"/>
    <col min="8449" max="8449" width="7.5546875" style="105" customWidth="1"/>
    <col min="8450" max="8451" width="0" style="105" hidden="1" customWidth="1"/>
    <col min="8452" max="8457" width="6.21875" style="105" customWidth="1"/>
    <col min="8458" max="8458" width="7.44140625" style="105" customWidth="1"/>
    <col min="8459" max="8459" width="6.21875" style="105" customWidth="1"/>
    <col min="8460" max="8460" width="7.88671875" style="105" customWidth="1"/>
    <col min="8461" max="8461" width="6.21875" style="105" customWidth="1"/>
    <col min="8462" max="8462" width="7.5546875" style="105" customWidth="1"/>
    <col min="8463" max="8463" width="6.21875" style="105" customWidth="1"/>
    <col min="8464" max="8464" width="7.6640625" style="105" customWidth="1"/>
    <col min="8465" max="8465" width="6.21875" style="105" customWidth="1"/>
    <col min="8466" max="8466" width="10" style="105" customWidth="1"/>
    <col min="8467" max="8702" width="8.77734375" style="105"/>
    <col min="8703" max="8703" width="10" style="105" customWidth="1"/>
    <col min="8704" max="8704" width="7.44140625" style="105" customWidth="1"/>
    <col min="8705" max="8705" width="7.5546875" style="105" customWidth="1"/>
    <col min="8706" max="8707" width="0" style="105" hidden="1" customWidth="1"/>
    <col min="8708" max="8713" width="6.21875" style="105" customWidth="1"/>
    <col min="8714" max="8714" width="7.44140625" style="105" customWidth="1"/>
    <col min="8715" max="8715" width="6.21875" style="105" customWidth="1"/>
    <col min="8716" max="8716" width="7.88671875" style="105" customWidth="1"/>
    <col min="8717" max="8717" width="6.21875" style="105" customWidth="1"/>
    <col min="8718" max="8718" width="7.5546875" style="105" customWidth="1"/>
    <col min="8719" max="8719" width="6.21875" style="105" customWidth="1"/>
    <col min="8720" max="8720" width="7.6640625" style="105" customWidth="1"/>
    <col min="8721" max="8721" width="6.21875" style="105" customWidth="1"/>
    <col min="8722" max="8722" width="10" style="105" customWidth="1"/>
    <col min="8723" max="8958" width="8.77734375" style="105"/>
    <col min="8959" max="8959" width="10" style="105" customWidth="1"/>
    <col min="8960" max="8960" width="7.44140625" style="105" customWidth="1"/>
    <col min="8961" max="8961" width="7.5546875" style="105" customWidth="1"/>
    <col min="8962" max="8963" width="0" style="105" hidden="1" customWidth="1"/>
    <col min="8964" max="8969" width="6.21875" style="105" customWidth="1"/>
    <col min="8970" max="8970" width="7.44140625" style="105" customWidth="1"/>
    <col min="8971" max="8971" width="6.21875" style="105" customWidth="1"/>
    <col min="8972" max="8972" width="7.88671875" style="105" customWidth="1"/>
    <col min="8973" max="8973" width="6.21875" style="105" customWidth="1"/>
    <col min="8974" max="8974" width="7.5546875" style="105" customWidth="1"/>
    <col min="8975" max="8975" width="6.21875" style="105" customWidth="1"/>
    <col min="8976" max="8976" width="7.6640625" style="105" customWidth="1"/>
    <col min="8977" max="8977" width="6.21875" style="105" customWidth="1"/>
    <col min="8978" max="8978" width="10" style="105" customWidth="1"/>
    <col min="8979" max="9214" width="8.77734375" style="105"/>
    <col min="9215" max="9215" width="10" style="105" customWidth="1"/>
    <col min="9216" max="9216" width="7.44140625" style="105" customWidth="1"/>
    <col min="9217" max="9217" width="7.5546875" style="105" customWidth="1"/>
    <col min="9218" max="9219" width="0" style="105" hidden="1" customWidth="1"/>
    <col min="9220" max="9225" width="6.21875" style="105" customWidth="1"/>
    <col min="9226" max="9226" width="7.44140625" style="105" customWidth="1"/>
    <col min="9227" max="9227" width="6.21875" style="105" customWidth="1"/>
    <col min="9228" max="9228" width="7.88671875" style="105" customWidth="1"/>
    <col min="9229" max="9229" width="6.21875" style="105" customWidth="1"/>
    <col min="9230" max="9230" width="7.5546875" style="105" customWidth="1"/>
    <col min="9231" max="9231" width="6.21875" style="105" customWidth="1"/>
    <col min="9232" max="9232" width="7.6640625" style="105" customWidth="1"/>
    <col min="9233" max="9233" width="6.21875" style="105" customWidth="1"/>
    <col min="9234" max="9234" width="10" style="105" customWidth="1"/>
    <col min="9235" max="9470" width="8.77734375" style="105"/>
    <col min="9471" max="9471" width="10" style="105" customWidth="1"/>
    <col min="9472" max="9472" width="7.44140625" style="105" customWidth="1"/>
    <col min="9473" max="9473" width="7.5546875" style="105" customWidth="1"/>
    <col min="9474" max="9475" width="0" style="105" hidden="1" customWidth="1"/>
    <col min="9476" max="9481" width="6.21875" style="105" customWidth="1"/>
    <col min="9482" max="9482" width="7.44140625" style="105" customWidth="1"/>
    <col min="9483" max="9483" width="6.21875" style="105" customWidth="1"/>
    <col min="9484" max="9484" width="7.88671875" style="105" customWidth="1"/>
    <col min="9485" max="9485" width="6.21875" style="105" customWidth="1"/>
    <col min="9486" max="9486" width="7.5546875" style="105" customWidth="1"/>
    <col min="9487" max="9487" width="6.21875" style="105" customWidth="1"/>
    <col min="9488" max="9488" width="7.6640625" style="105" customWidth="1"/>
    <col min="9489" max="9489" width="6.21875" style="105" customWidth="1"/>
    <col min="9490" max="9490" width="10" style="105" customWidth="1"/>
    <col min="9491" max="9726" width="8.77734375" style="105"/>
    <col min="9727" max="9727" width="10" style="105" customWidth="1"/>
    <col min="9728" max="9728" width="7.44140625" style="105" customWidth="1"/>
    <col min="9729" max="9729" width="7.5546875" style="105" customWidth="1"/>
    <col min="9730" max="9731" width="0" style="105" hidden="1" customWidth="1"/>
    <col min="9732" max="9737" width="6.21875" style="105" customWidth="1"/>
    <col min="9738" max="9738" width="7.44140625" style="105" customWidth="1"/>
    <col min="9739" max="9739" width="6.21875" style="105" customWidth="1"/>
    <col min="9740" max="9740" width="7.88671875" style="105" customWidth="1"/>
    <col min="9741" max="9741" width="6.21875" style="105" customWidth="1"/>
    <col min="9742" max="9742" width="7.5546875" style="105" customWidth="1"/>
    <col min="9743" max="9743" width="6.21875" style="105" customWidth="1"/>
    <col min="9744" max="9744" width="7.6640625" style="105" customWidth="1"/>
    <col min="9745" max="9745" width="6.21875" style="105" customWidth="1"/>
    <col min="9746" max="9746" width="10" style="105" customWidth="1"/>
    <col min="9747" max="9982" width="8.77734375" style="105"/>
    <col min="9983" max="9983" width="10" style="105" customWidth="1"/>
    <col min="9984" max="9984" width="7.44140625" style="105" customWidth="1"/>
    <col min="9985" max="9985" width="7.5546875" style="105" customWidth="1"/>
    <col min="9986" max="9987" width="0" style="105" hidden="1" customWidth="1"/>
    <col min="9988" max="9993" width="6.21875" style="105" customWidth="1"/>
    <col min="9994" max="9994" width="7.44140625" style="105" customWidth="1"/>
    <col min="9995" max="9995" width="6.21875" style="105" customWidth="1"/>
    <col min="9996" max="9996" width="7.88671875" style="105" customWidth="1"/>
    <col min="9997" max="9997" width="6.21875" style="105" customWidth="1"/>
    <col min="9998" max="9998" width="7.5546875" style="105" customWidth="1"/>
    <col min="9999" max="9999" width="6.21875" style="105" customWidth="1"/>
    <col min="10000" max="10000" width="7.6640625" style="105" customWidth="1"/>
    <col min="10001" max="10001" width="6.21875" style="105" customWidth="1"/>
    <col min="10002" max="10002" width="10" style="105" customWidth="1"/>
    <col min="10003" max="10238" width="8.77734375" style="105"/>
    <col min="10239" max="10239" width="10" style="105" customWidth="1"/>
    <col min="10240" max="10240" width="7.44140625" style="105" customWidth="1"/>
    <col min="10241" max="10241" width="7.5546875" style="105" customWidth="1"/>
    <col min="10242" max="10243" width="0" style="105" hidden="1" customWidth="1"/>
    <col min="10244" max="10249" width="6.21875" style="105" customWidth="1"/>
    <col min="10250" max="10250" width="7.44140625" style="105" customWidth="1"/>
    <col min="10251" max="10251" width="6.21875" style="105" customWidth="1"/>
    <col min="10252" max="10252" width="7.88671875" style="105" customWidth="1"/>
    <col min="10253" max="10253" width="6.21875" style="105" customWidth="1"/>
    <col min="10254" max="10254" width="7.5546875" style="105" customWidth="1"/>
    <col min="10255" max="10255" width="6.21875" style="105" customWidth="1"/>
    <col min="10256" max="10256" width="7.6640625" style="105" customWidth="1"/>
    <col min="10257" max="10257" width="6.21875" style="105" customWidth="1"/>
    <col min="10258" max="10258" width="10" style="105" customWidth="1"/>
    <col min="10259" max="10494" width="8.77734375" style="105"/>
    <col min="10495" max="10495" width="10" style="105" customWidth="1"/>
    <col min="10496" max="10496" width="7.44140625" style="105" customWidth="1"/>
    <col min="10497" max="10497" width="7.5546875" style="105" customWidth="1"/>
    <col min="10498" max="10499" width="0" style="105" hidden="1" customWidth="1"/>
    <col min="10500" max="10505" width="6.21875" style="105" customWidth="1"/>
    <col min="10506" max="10506" width="7.44140625" style="105" customWidth="1"/>
    <col min="10507" max="10507" width="6.21875" style="105" customWidth="1"/>
    <col min="10508" max="10508" width="7.88671875" style="105" customWidth="1"/>
    <col min="10509" max="10509" width="6.21875" style="105" customWidth="1"/>
    <col min="10510" max="10510" width="7.5546875" style="105" customWidth="1"/>
    <col min="10511" max="10511" width="6.21875" style="105" customWidth="1"/>
    <col min="10512" max="10512" width="7.6640625" style="105" customWidth="1"/>
    <col min="10513" max="10513" width="6.21875" style="105" customWidth="1"/>
    <col min="10514" max="10514" width="10" style="105" customWidth="1"/>
    <col min="10515" max="10750" width="8.77734375" style="105"/>
    <col min="10751" max="10751" width="10" style="105" customWidth="1"/>
    <col min="10752" max="10752" width="7.44140625" style="105" customWidth="1"/>
    <col min="10753" max="10753" width="7.5546875" style="105" customWidth="1"/>
    <col min="10754" max="10755" width="0" style="105" hidden="1" customWidth="1"/>
    <col min="10756" max="10761" width="6.21875" style="105" customWidth="1"/>
    <col min="10762" max="10762" width="7.44140625" style="105" customWidth="1"/>
    <col min="10763" max="10763" width="6.21875" style="105" customWidth="1"/>
    <col min="10764" max="10764" width="7.88671875" style="105" customWidth="1"/>
    <col min="10765" max="10765" width="6.21875" style="105" customWidth="1"/>
    <col min="10766" max="10766" width="7.5546875" style="105" customWidth="1"/>
    <col min="10767" max="10767" width="6.21875" style="105" customWidth="1"/>
    <col min="10768" max="10768" width="7.6640625" style="105" customWidth="1"/>
    <col min="10769" max="10769" width="6.21875" style="105" customWidth="1"/>
    <col min="10770" max="10770" width="10" style="105" customWidth="1"/>
    <col min="10771" max="11006" width="8.77734375" style="105"/>
    <col min="11007" max="11007" width="10" style="105" customWidth="1"/>
    <col min="11008" max="11008" width="7.44140625" style="105" customWidth="1"/>
    <col min="11009" max="11009" width="7.5546875" style="105" customWidth="1"/>
    <col min="11010" max="11011" width="0" style="105" hidden="1" customWidth="1"/>
    <col min="11012" max="11017" width="6.21875" style="105" customWidth="1"/>
    <col min="11018" max="11018" width="7.44140625" style="105" customWidth="1"/>
    <col min="11019" max="11019" width="6.21875" style="105" customWidth="1"/>
    <col min="11020" max="11020" width="7.88671875" style="105" customWidth="1"/>
    <col min="11021" max="11021" width="6.21875" style="105" customWidth="1"/>
    <col min="11022" max="11022" width="7.5546875" style="105" customWidth="1"/>
    <col min="11023" max="11023" width="6.21875" style="105" customWidth="1"/>
    <col min="11024" max="11024" width="7.6640625" style="105" customWidth="1"/>
    <col min="11025" max="11025" width="6.21875" style="105" customWidth="1"/>
    <col min="11026" max="11026" width="10" style="105" customWidth="1"/>
    <col min="11027" max="11262" width="8.77734375" style="105"/>
    <col min="11263" max="11263" width="10" style="105" customWidth="1"/>
    <col min="11264" max="11264" width="7.44140625" style="105" customWidth="1"/>
    <col min="11265" max="11265" width="7.5546875" style="105" customWidth="1"/>
    <col min="11266" max="11267" width="0" style="105" hidden="1" customWidth="1"/>
    <col min="11268" max="11273" width="6.21875" style="105" customWidth="1"/>
    <col min="11274" max="11274" width="7.44140625" style="105" customWidth="1"/>
    <col min="11275" max="11275" width="6.21875" style="105" customWidth="1"/>
    <col min="11276" max="11276" width="7.88671875" style="105" customWidth="1"/>
    <col min="11277" max="11277" width="6.21875" style="105" customWidth="1"/>
    <col min="11278" max="11278" width="7.5546875" style="105" customWidth="1"/>
    <col min="11279" max="11279" width="6.21875" style="105" customWidth="1"/>
    <col min="11280" max="11280" width="7.6640625" style="105" customWidth="1"/>
    <col min="11281" max="11281" width="6.21875" style="105" customWidth="1"/>
    <col min="11282" max="11282" width="10" style="105" customWidth="1"/>
    <col min="11283" max="11518" width="8.77734375" style="105"/>
    <col min="11519" max="11519" width="10" style="105" customWidth="1"/>
    <col min="11520" max="11520" width="7.44140625" style="105" customWidth="1"/>
    <col min="11521" max="11521" width="7.5546875" style="105" customWidth="1"/>
    <col min="11522" max="11523" width="0" style="105" hidden="1" customWidth="1"/>
    <col min="11524" max="11529" width="6.21875" style="105" customWidth="1"/>
    <col min="11530" max="11530" width="7.44140625" style="105" customWidth="1"/>
    <col min="11531" max="11531" width="6.21875" style="105" customWidth="1"/>
    <col min="11532" max="11532" width="7.88671875" style="105" customWidth="1"/>
    <col min="11533" max="11533" width="6.21875" style="105" customWidth="1"/>
    <col min="11534" max="11534" width="7.5546875" style="105" customWidth="1"/>
    <col min="11535" max="11535" width="6.21875" style="105" customWidth="1"/>
    <col min="11536" max="11536" width="7.6640625" style="105" customWidth="1"/>
    <col min="11537" max="11537" width="6.21875" style="105" customWidth="1"/>
    <col min="11538" max="11538" width="10" style="105" customWidth="1"/>
    <col min="11539" max="11774" width="8.77734375" style="105"/>
    <col min="11775" max="11775" width="10" style="105" customWidth="1"/>
    <col min="11776" max="11776" width="7.44140625" style="105" customWidth="1"/>
    <col min="11777" max="11777" width="7.5546875" style="105" customWidth="1"/>
    <col min="11778" max="11779" width="0" style="105" hidden="1" customWidth="1"/>
    <col min="11780" max="11785" width="6.21875" style="105" customWidth="1"/>
    <col min="11786" max="11786" width="7.44140625" style="105" customWidth="1"/>
    <col min="11787" max="11787" width="6.21875" style="105" customWidth="1"/>
    <col min="11788" max="11788" width="7.88671875" style="105" customWidth="1"/>
    <col min="11789" max="11789" width="6.21875" style="105" customWidth="1"/>
    <col min="11790" max="11790" width="7.5546875" style="105" customWidth="1"/>
    <col min="11791" max="11791" width="6.21875" style="105" customWidth="1"/>
    <col min="11792" max="11792" width="7.6640625" style="105" customWidth="1"/>
    <col min="11793" max="11793" width="6.21875" style="105" customWidth="1"/>
    <col min="11794" max="11794" width="10" style="105" customWidth="1"/>
    <col min="11795" max="12030" width="8.77734375" style="105"/>
    <col min="12031" max="12031" width="10" style="105" customWidth="1"/>
    <col min="12032" max="12032" width="7.44140625" style="105" customWidth="1"/>
    <col min="12033" max="12033" width="7.5546875" style="105" customWidth="1"/>
    <col min="12034" max="12035" width="0" style="105" hidden="1" customWidth="1"/>
    <col min="12036" max="12041" width="6.21875" style="105" customWidth="1"/>
    <col min="12042" max="12042" width="7.44140625" style="105" customWidth="1"/>
    <col min="12043" max="12043" width="6.21875" style="105" customWidth="1"/>
    <col min="12044" max="12044" width="7.88671875" style="105" customWidth="1"/>
    <col min="12045" max="12045" width="6.21875" style="105" customWidth="1"/>
    <col min="12046" max="12046" width="7.5546875" style="105" customWidth="1"/>
    <col min="12047" max="12047" width="6.21875" style="105" customWidth="1"/>
    <col min="12048" max="12048" width="7.6640625" style="105" customWidth="1"/>
    <col min="12049" max="12049" width="6.21875" style="105" customWidth="1"/>
    <col min="12050" max="12050" width="10" style="105" customWidth="1"/>
    <col min="12051" max="12286" width="8.77734375" style="105"/>
    <col min="12287" max="12287" width="10" style="105" customWidth="1"/>
    <col min="12288" max="12288" width="7.44140625" style="105" customWidth="1"/>
    <col min="12289" max="12289" width="7.5546875" style="105" customWidth="1"/>
    <col min="12290" max="12291" width="0" style="105" hidden="1" customWidth="1"/>
    <col min="12292" max="12297" width="6.21875" style="105" customWidth="1"/>
    <col min="12298" max="12298" width="7.44140625" style="105" customWidth="1"/>
    <col min="12299" max="12299" width="6.21875" style="105" customWidth="1"/>
    <col min="12300" max="12300" width="7.88671875" style="105" customWidth="1"/>
    <col min="12301" max="12301" width="6.21875" style="105" customWidth="1"/>
    <col min="12302" max="12302" width="7.5546875" style="105" customWidth="1"/>
    <col min="12303" max="12303" width="6.21875" style="105" customWidth="1"/>
    <col min="12304" max="12304" width="7.6640625" style="105" customWidth="1"/>
    <col min="12305" max="12305" width="6.21875" style="105" customWidth="1"/>
    <col min="12306" max="12306" width="10" style="105" customWidth="1"/>
    <col min="12307" max="12542" width="8.77734375" style="105"/>
    <col min="12543" max="12543" width="10" style="105" customWidth="1"/>
    <col min="12544" max="12544" width="7.44140625" style="105" customWidth="1"/>
    <col min="12545" max="12545" width="7.5546875" style="105" customWidth="1"/>
    <col min="12546" max="12547" width="0" style="105" hidden="1" customWidth="1"/>
    <col min="12548" max="12553" width="6.21875" style="105" customWidth="1"/>
    <col min="12554" max="12554" width="7.44140625" style="105" customWidth="1"/>
    <col min="12555" max="12555" width="6.21875" style="105" customWidth="1"/>
    <col min="12556" max="12556" width="7.88671875" style="105" customWidth="1"/>
    <col min="12557" max="12557" width="6.21875" style="105" customWidth="1"/>
    <col min="12558" max="12558" width="7.5546875" style="105" customWidth="1"/>
    <col min="12559" max="12559" width="6.21875" style="105" customWidth="1"/>
    <col min="12560" max="12560" width="7.6640625" style="105" customWidth="1"/>
    <col min="12561" max="12561" width="6.21875" style="105" customWidth="1"/>
    <col min="12562" max="12562" width="10" style="105" customWidth="1"/>
    <col min="12563" max="12798" width="8.77734375" style="105"/>
    <col min="12799" max="12799" width="10" style="105" customWidth="1"/>
    <col min="12800" max="12800" width="7.44140625" style="105" customWidth="1"/>
    <col min="12801" max="12801" width="7.5546875" style="105" customWidth="1"/>
    <col min="12802" max="12803" width="0" style="105" hidden="1" customWidth="1"/>
    <col min="12804" max="12809" width="6.21875" style="105" customWidth="1"/>
    <col min="12810" max="12810" width="7.44140625" style="105" customWidth="1"/>
    <col min="12811" max="12811" width="6.21875" style="105" customWidth="1"/>
    <col min="12812" max="12812" width="7.88671875" style="105" customWidth="1"/>
    <col min="12813" max="12813" width="6.21875" style="105" customWidth="1"/>
    <col min="12814" max="12814" width="7.5546875" style="105" customWidth="1"/>
    <col min="12815" max="12815" width="6.21875" style="105" customWidth="1"/>
    <col min="12816" max="12816" width="7.6640625" style="105" customWidth="1"/>
    <col min="12817" max="12817" width="6.21875" style="105" customWidth="1"/>
    <col min="12818" max="12818" width="10" style="105" customWidth="1"/>
    <col min="12819" max="13054" width="8.77734375" style="105"/>
    <col min="13055" max="13055" width="10" style="105" customWidth="1"/>
    <col min="13056" max="13056" width="7.44140625" style="105" customWidth="1"/>
    <col min="13057" max="13057" width="7.5546875" style="105" customWidth="1"/>
    <col min="13058" max="13059" width="0" style="105" hidden="1" customWidth="1"/>
    <col min="13060" max="13065" width="6.21875" style="105" customWidth="1"/>
    <col min="13066" max="13066" width="7.44140625" style="105" customWidth="1"/>
    <col min="13067" max="13067" width="6.21875" style="105" customWidth="1"/>
    <col min="13068" max="13068" width="7.88671875" style="105" customWidth="1"/>
    <col min="13069" max="13069" width="6.21875" style="105" customWidth="1"/>
    <col min="13070" max="13070" width="7.5546875" style="105" customWidth="1"/>
    <col min="13071" max="13071" width="6.21875" style="105" customWidth="1"/>
    <col min="13072" max="13072" width="7.6640625" style="105" customWidth="1"/>
    <col min="13073" max="13073" width="6.21875" style="105" customWidth="1"/>
    <col min="13074" max="13074" width="10" style="105" customWidth="1"/>
    <col min="13075" max="13310" width="8.77734375" style="105"/>
    <col min="13311" max="13311" width="10" style="105" customWidth="1"/>
    <col min="13312" max="13312" width="7.44140625" style="105" customWidth="1"/>
    <col min="13313" max="13313" width="7.5546875" style="105" customWidth="1"/>
    <col min="13314" max="13315" width="0" style="105" hidden="1" customWidth="1"/>
    <col min="13316" max="13321" width="6.21875" style="105" customWidth="1"/>
    <col min="13322" max="13322" width="7.44140625" style="105" customWidth="1"/>
    <col min="13323" max="13323" width="6.21875" style="105" customWidth="1"/>
    <col min="13324" max="13324" width="7.88671875" style="105" customWidth="1"/>
    <col min="13325" max="13325" width="6.21875" style="105" customWidth="1"/>
    <col min="13326" max="13326" width="7.5546875" style="105" customWidth="1"/>
    <col min="13327" max="13327" width="6.21875" style="105" customWidth="1"/>
    <col min="13328" max="13328" width="7.6640625" style="105" customWidth="1"/>
    <col min="13329" max="13329" width="6.21875" style="105" customWidth="1"/>
    <col min="13330" max="13330" width="10" style="105" customWidth="1"/>
    <col min="13331" max="13566" width="8.77734375" style="105"/>
    <col min="13567" max="13567" width="10" style="105" customWidth="1"/>
    <col min="13568" max="13568" width="7.44140625" style="105" customWidth="1"/>
    <col min="13569" max="13569" width="7.5546875" style="105" customWidth="1"/>
    <col min="13570" max="13571" width="0" style="105" hidden="1" customWidth="1"/>
    <col min="13572" max="13577" width="6.21875" style="105" customWidth="1"/>
    <col min="13578" max="13578" width="7.44140625" style="105" customWidth="1"/>
    <col min="13579" max="13579" width="6.21875" style="105" customWidth="1"/>
    <col min="13580" max="13580" width="7.88671875" style="105" customWidth="1"/>
    <col min="13581" max="13581" width="6.21875" style="105" customWidth="1"/>
    <col min="13582" max="13582" width="7.5546875" style="105" customWidth="1"/>
    <col min="13583" max="13583" width="6.21875" style="105" customWidth="1"/>
    <col min="13584" max="13584" width="7.6640625" style="105" customWidth="1"/>
    <col min="13585" max="13585" width="6.21875" style="105" customWidth="1"/>
    <col min="13586" max="13586" width="10" style="105" customWidth="1"/>
    <col min="13587" max="13822" width="8.77734375" style="105"/>
    <col min="13823" max="13823" width="10" style="105" customWidth="1"/>
    <col min="13824" max="13824" width="7.44140625" style="105" customWidth="1"/>
    <col min="13825" max="13825" width="7.5546875" style="105" customWidth="1"/>
    <col min="13826" max="13827" width="0" style="105" hidden="1" customWidth="1"/>
    <col min="13828" max="13833" width="6.21875" style="105" customWidth="1"/>
    <col min="13834" max="13834" width="7.44140625" style="105" customWidth="1"/>
    <col min="13835" max="13835" width="6.21875" style="105" customWidth="1"/>
    <col min="13836" max="13836" width="7.88671875" style="105" customWidth="1"/>
    <col min="13837" max="13837" width="6.21875" style="105" customWidth="1"/>
    <col min="13838" max="13838" width="7.5546875" style="105" customWidth="1"/>
    <col min="13839" max="13839" width="6.21875" style="105" customWidth="1"/>
    <col min="13840" max="13840" width="7.6640625" style="105" customWidth="1"/>
    <col min="13841" max="13841" width="6.21875" style="105" customWidth="1"/>
    <col min="13842" max="13842" width="10" style="105" customWidth="1"/>
    <col min="13843" max="14078" width="8.77734375" style="105"/>
    <col min="14079" max="14079" width="10" style="105" customWidth="1"/>
    <col min="14080" max="14080" width="7.44140625" style="105" customWidth="1"/>
    <col min="14081" max="14081" width="7.5546875" style="105" customWidth="1"/>
    <col min="14082" max="14083" width="0" style="105" hidden="1" customWidth="1"/>
    <col min="14084" max="14089" width="6.21875" style="105" customWidth="1"/>
    <col min="14090" max="14090" width="7.44140625" style="105" customWidth="1"/>
    <col min="14091" max="14091" width="6.21875" style="105" customWidth="1"/>
    <col min="14092" max="14092" width="7.88671875" style="105" customWidth="1"/>
    <col min="14093" max="14093" width="6.21875" style="105" customWidth="1"/>
    <col min="14094" max="14094" width="7.5546875" style="105" customWidth="1"/>
    <col min="14095" max="14095" width="6.21875" style="105" customWidth="1"/>
    <col min="14096" max="14096" width="7.6640625" style="105" customWidth="1"/>
    <col min="14097" max="14097" width="6.21875" style="105" customWidth="1"/>
    <col min="14098" max="14098" width="10" style="105" customWidth="1"/>
    <col min="14099" max="14334" width="8.77734375" style="105"/>
    <col min="14335" max="14335" width="10" style="105" customWidth="1"/>
    <col min="14336" max="14336" width="7.44140625" style="105" customWidth="1"/>
    <col min="14337" max="14337" width="7.5546875" style="105" customWidth="1"/>
    <col min="14338" max="14339" width="0" style="105" hidden="1" customWidth="1"/>
    <col min="14340" max="14345" width="6.21875" style="105" customWidth="1"/>
    <col min="14346" max="14346" width="7.44140625" style="105" customWidth="1"/>
    <col min="14347" max="14347" width="6.21875" style="105" customWidth="1"/>
    <col min="14348" max="14348" width="7.88671875" style="105" customWidth="1"/>
    <col min="14349" max="14349" width="6.21875" style="105" customWidth="1"/>
    <col min="14350" max="14350" width="7.5546875" style="105" customWidth="1"/>
    <col min="14351" max="14351" width="6.21875" style="105" customWidth="1"/>
    <col min="14352" max="14352" width="7.6640625" style="105" customWidth="1"/>
    <col min="14353" max="14353" width="6.21875" style="105" customWidth="1"/>
    <col min="14354" max="14354" width="10" style="105" customWidth="1"/>
    <col min="14355" max="14590" width="8.77734375" style="105"/>
    <col min="14591" max="14591" width="10" style="105" customWidth="1"/>
    <col min="14592" max="14592" width="7.44140625" style="105" customWidth="1"/>
    <col min="14593" max="14593" width="7.5546875" style="105" customWidth="1"/>
    <col min="14594" max="14595" width="0" style="105" hidden="1" customWidth="1"/>
    <col min="14596" max="14601" width="6.21875" style="105" customWidth="1"/>
    <col min="14602" max="14602" width="7.44140625" style="105" customWidth="1"/>
    <col min="14603" max="14603" width="6.21875" style="105" customWidth="1"/>
    <col min="14604" max="14604" width="7.88671875" style="105" customWidth="1"/>
    <col min="14605" max="14605" width="6.21875" style="105" customWidth="1"/>
    <col min="14606" max="14606" width="7.5546875" style="105" customWidth="1"/>
    <col min="14607" max="14607" width="6.21875" style="105" customWidth="1"/>
    <col min="14608" max="14608" width="7.6640625" style="105" customWidth="1"/>
    <col min="14609" max="14609" width="6.21875" style="105" customWidth="1"/>
    <col min="14610" max="14610" width="10" style="105" customWidth="1"/>
    <col min="14611" max="14846" width="8.77734375" style="105"/>
    <col min="14847" max="14847" width="10" style="105" customWidth="1"/>
    <col min="14848" max="14848" width="7.44140625" style="105" customWidth="1"/>
    <col min="14849" max="14849" width="7.5546875" style="105" customWidth="1"/>
    <col min="14850" max="14851" width="0" style="105" hidden="1" customWidth="1"/>
    <col min="14852" max="14857" width="6.21875" style="105" customWidth="1"/>
    <col min="14858" max="14858" width="7.44140625" style="105" customWidth="1"/>
    <col min="14859" max="14859" width="6.21875" style="105" customWidth="1"/>
    <col min="14860" max="14860" width="7.88671875" style="105" customWidth="1"/>
    <col min="14861" max="14861" width="6.21875" style="105" customWidth="1"/>
    <col min="14862" max="14862" width="7.5546875" style="105" customWidth="1"/>
    <col min="14863" max="14863" width="6.21875" style="105" customWidth="1"/>
    <col min="14864" max="14864" width="7.6640625" style="105" customWidth="1"/>
    <col min="14865" max="14865" width="6.21875" style="105" customWidth="1"/>
    <col min="14866" max="14866" width="10" style="105" customWidth="1"/>
    <col min="14867" max="15102" width="8.77734375" style="105"/>
    <col min="15103" max="15103" width="10" style="105" customWidth="1"/>
    <col min="15104" max="15104" width="7.44140625" style="105" customWidth="1"/>
    <col min="15105" max="15105" width="7.5546875" style="105" customWidth="1"/>
    <col min="15106" max="15107" width="0" style="105" hidden="1" customWidth="1"/>
    <col min="15108" max="15113" width="6.21875" style="105" customWidth="1"/>
    <col min="15114" max="15114" width="7.44140625" style="105" customWidth="1"/>
    <col min="15115" max="15115" width="6.21875" style="105" customWidth="1"/>
    <col min="15116" max="15116" width="7.88671875" style="105" customWidth="1"/>
    <col min="15117" max="15117" width="6.21875" style="105" customWidth="1"/>
    <col min="15118" max="15118" width="7.5546875" style="105" customWidth="1"/>
    <col min="15119" max="15119" width="6.21875" style="105" customWidth="1"/>
    <col min="15120" max="15120" width="7.6640625" style="105" customWidth="1"/>
    <col min="15121" max="15121" width="6.21875" style="105" customWidth="1"/>
    <col min="15122" max="15122" width="10" style="105" customWidth="1"/>
    <col min="15123" max="15358" width="8.77734375" style="105"/>
    <col min="15359" max="15359" width="10" style="105" customWidth="1"/>
    <col min="15360" max="15360" width="7.44140625" style="105" customWidth="1"/>
    <col min="15361" max="15361" width="7.5546875" style="105" customWidth="1"/>
    <col min="15362" max="15363" width="0" style="105" hidden="1" customWidth="1"/>
    <col min="15364" max="15369" width="6.21875" style="105" customWidth="1"/>
    <col min="15370" max="15370" width="7.44140625" style="105" customWidth="1"/>
    <col min="15371" max="15371" width="6.21875" style="105" customWidth="1"/>
    <col min="15372" max="15372" width="7.88671875" style="105" customWidth="1"/>
    <col min="15373" max="15373" width="6.21875" style="105" customWidth="1"/>
    <col min="15374" max="15374" width="7.5546875" style="105" customWidth="1"/>
    <col min="15375" max="15375" width="6.21875" style="105" customWidth="1"/>
    <col min="15376" max="15376" width="7.6640625" style="105" customWidth="1"/>
    <col min="15377" max="15377" width="6.21875" style="105" customWidth="1"/>
    <col min="15378" max="15378" width="10" style="105" customWidth="1"/>
    <col min="15379" max="15614" width="8.77734375" style="105"/>
    <col min="15615" max="15615" width="10" style="105" customWidth="1"/>
    <col min="15616" max="15616" width="7.44140625" style="105" customWidth="1"/>
    <col min="15617" max="15617" width="7.5546875" style="105" customWidth="1"/>
    <col min="15618" max="15619" width="0" style="105" hidden="1" customWidth="1"/>
    <col min="15620" max="15625" width="6.21875" style="105" customWidth="1"/>
    <col min="15626" max="15626" width="7.44140625" style="105" customWidth="1"/>
    <col min="15627" max="15627" width="6.21875" style="105" customWidth="1"/>
    <col min="15628" max="15628" width="7.88671875" style="105" customWidth="1"/>
    <col min="15629" max="15629" width="6.21875" style="105" customWidth="1"/>
    <col min="15630" max="15630" width="7.5546875" style="105" customWidth="1"/>
    <col min="15631" max="15631" width="6.21875" style="105" customWidth="1"/>
    <col min="15632" max="15632" width="7.6640625" style="105" customWidth="1"/>
    <col min="15633" max="15633" width="6.21875" style="105" customWidth="1"/>
    <col min="15634" max="15634" width="10" style="105" customWidth="1"/>
    <col min="15635" max="15870" width="8.77734375" style="105"/>
    <col min="15871" max="15871" width="10" style="105" customWidth="1"/>
    <col min="15872" max="15872" width="7.44140625" style="105" customWidth="1"/>
    <col min="15873" max="15873" width="7.5546875" style="105" customWidth="1"/>
    <col min="15874" max="15875" width="0" style="105" hidden="1" customWidth="1"/>
    <col min="15876" max="15881" width="6.21875" style="105" customWidth="1"/>
    <col min="15882" max="15882" width="7.44140625" style="105" customWidth="1"/>
    <col min="15883" max="15883" width="6.21875" style="105" customWidth="1"/>
    <col min="15884" max="15884" width="7.88671875" style="105" customWidth="1"/>
    <col min="15885" max="15885" width="6.21875" style="105" customWidth="1"/>
    <col min="15886" max="15886" width="7.5546875" style="105" customWidth="1"/>
    <col min="15887" max="15887" width="6.21875" style="105" customWidth="1"/>
    <col min="15888" max="15888" width="7.6640625" style="105" customWidth="1"/>
    <col min="15889" max="15889" width="6.21875" style="105" customWidth="1"/>
    <col min="15890" max="15890" width="10" style="105" customWidth="1"/>
    <col min="15891" max="16126" width="8.77734375" style="105"/>
    <col min="16127" max="16127" width="10" style="105" customWidth="1"/>
    <col min="16128" max="16128" width="7.44140625" style="105" customWidth="1"/>
    <col min="16129" max="16129" width="7.5546875" style="105" customWidth="1"/>
    <col min="16130" max="16131" width="0" style="105" hidden="1" customWidth="1"/>
    <col min="16132" max="16137" width="6.21875" style="105" customWidth="1"/>
    <col min="16138" max="16138" width="7.44140625" style="105" customWidth="1"/>
    <col min="16139" max="16139" width="6.21875" style="105" customWidth="1"/>
    <col min="16140" max="16140" width="7.88671875" style="105" customWidth="1"/>
    <col min="16141" max="16141" width="6.21875" style="105" customWidth="1"/>
    <col min="16142" max="16142" width="7.5546875" style="105" customWidth="1"/>
    <col min="16143" max="16143" width="6.21875" style="105" customWidth="1"/>
    <col min="16144" max="16144" width="7.6640625" style="105" customWidth="1"/>
    <col min="16145" max="16145" width="6.21875" style="105" customWidth="1"/>
    <col min="16146" max="16146" width="10" style="105" customWidth="1"/>
    <col min="16147" max="16384" width="8.77734375" style="105"/>
  </cols>
  <sheetData>
    <row r="1" spans="1:18" ht="32.450000000000003" customHeight="1">
      <c r="A1" s="1621" t="s">
        <v>1029</v>
      </c>
      <c r="B1" s="1621"/>
      <c r="C1" s="1621"/>
      <c r="D1" s="1621"/>
      <c r="E1" s="1621"/>
      <c r="F1" s="1621"/>
      <c r="G1" s="1621"/>
      <c r="H1" s="1621"/>
      <c r="I1" s="1621"/>
      <c r="J1" s="1584" t="s">
        <v>513</v>
      </c>
      <c r="K1" s="1584"/>
      <c r="L1" s="1584"/>
      <c r="M1" s="1584"/>
      <c r="N1" s="1584"/>
      <c r="O1" s="1584"/>
      <c r="P1" s="1584"/>
      <c r="Q1" s="1584"/>
      <c r="R1" s="1584"/>
    </row>
    <row r="2" spans="1:18" ht="5.85" customHeight="1">
      <c r="A2" s="384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32" customFormat="1" ht="22.5" customHeight="1">
      <c r="A3" s="1151" t="s">
        <v>503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385" t="s">
        <v>300</v>
      </c>
    </row>
    <row r="4" spans="1:18" s="32" customFormat="1" ht="33.950000000000003" customHeight="1">
      <c r="A4" s="1701" t="s">
        <v>477</v>
      </c>
      <c r="B4" s="1864" t="s">
        <v>364</v>
      </c>
      <c r="C4" s="1705"/>
      <c r="D4" s="1791" t="s">
        <v>506</v>
      </c>
      <c r="E4" s="1705"/>
      <c r="F4" s="1791" t="s">
        <v>507</v>
      </c>
      <c r="G4" s="1705"/>
      <c r="H4" s="1791" t="s">
        <v>508</v>
      </c>
      <c r="I4" s="1708"/>
      <c r="J4" s="1864" t="s">
        <v>509</v>
      </c>
      <c r="K4" s="1705"/>
      <c r="L4" s="1791" t="s">
        <v>510</v>
      </c>
      <c r="M4" s="1705"/>
      <c r="N4" s="1791" t="s">
        <v>511</v>
      </c>
      <c r="O4" s="1705"/>
      <c r="P4" s="1791" t="s">
        <v>512</v>
      </c>
      <c r="Q4" s="1708"/>
      <c r="R4" s="1726" t="s">
        <v>482</v>
      </c>
    </row>
    <row r="5" spans="1:18" s="32" customFormat="1" ht="17.100000000000001" customHeight="1">
      <c r="A5" s="1724"/>
      <c r="B5" s="1428"/>
      <c r="C5" s="692" t="s">
        <v>380</v>
      </c>
      <c r="D5" s="392"/>
      <c r="E5" s="692" t="s">
        <v>380</v>
      </c>
      <c r="F5" s="392"/>
      <c r="G5" s="692" t="s">
        <v>380</v>
      </c>
      <c r="H5" s="392"/>
      <c r="I5" s="693" t="s">
        <v>380</v>
      </c>
      <c r="J5" s="394"/>
      <c r="K5" s="692" t="s">
        <v>380</v>
      </c>
      <c r="L5" s="392"/>
      <c r="M5" s="692" t="s">
        <v>380</v>
      </c>
      <c r="N5" s="392"/>
      <c r="O5" s="692" t="s">
        <v>380</v>
      </c>
      <c r="P5" s="392"/>
      <c r="Q5" s="1449" t="s">
        <v>380</v>
      </c>
      <c r="R5" s="1857"/>
    </row>
    <row r="6" spans="1:18" s="32" customFormat="1" ht="17.100000000000001" customHeight="1">
      <c r="A6" s="1725"/>
      <c r="B6" s="1429"/>
      <c r="C6" s="396" t="s">
        <v>307</v>
      </c>
      <c r="D6" s="396"/>
      <c r="E6" s="396" t="s">
        <v>307</v>
      </c>
      <c r="F6" s="396"/>
      <c r="G6" s="396" t="s">
        <v>307</v>
      </c>
      <c r="H6" s="396"/>
      <c r="I6" s="397" t="s">
        <v>307</v>
      </c>
      <c r="J6" s="398"/>
      <c r="K6" s="396" t="s">
        <v>307</v>
      </c>
      <c r="L6" s="396"/>
      <c r="M6" s="396" t="s">
        <v>307</v>
      </c>
      <c r="N6" s="396"/>
      <c r="O6" s="396" t="s">
        <v>307</v>
      </c>
      <c r="P6" s="396"/>
      <c r="Q6" s="1427" t="s">
        <v>307</v>
      </c>
      <c r="R6" s="1858"/>
    </row>
    <row r="7" spans="1:18" s="31" customFormat="1" ht="48.2" customHeight="1">
      <c r="A7" s="1460">
        <v>2013</v>
      </c>
      <c r="B7" s="1153">
        <v>5415</v>
      </c>
      <c r="C7" s="1153">
        <v>1484</v>
      </c>
      <c r="D7" s="1153">
        <v>0</v>
      </c>
      <c r="E7" s="1153">
        <v>0</v>
      </c>
      <c r="F7" s="1153">
        <v>39</v>
      </c>
      <c r="G7" s="1153">
        <v>39</v>
      </c>
      <c r="H7" s="1153">
        <v>92</v>
      </c>
      <c r="I7" s="1153">
        <v>78</v>
      </c>
      <c r="J7" s="1153">
        <v>349</v>
      </c>
      <c r="K7" s="1153">
        <v>235</v>
      </c>
      <c r="L7" s="1153">
        <v>1431</v>
      </c>
      <c r="M7" s="1153">
        <v>611</v>
      </c>
      <c r="N7" s="1153">
        <v>1599</v>
      </c>
      <c r="O7" s="1153">
        <v>321</v>
      </c>
      <c r="P7" s="1153">
        <v>1904</v>
      </c>
      <c r="Q7" s="1153">
        <v>200</v>
      </c>
      <c r="R7" s="1357">
        <v>2013</v>
      </c>
    </row>
    <row r="8" spans="1:18" s="31" customFormat="1" ht="48.2" customHeight="1">
      <c r="A8" s="1460">
        <v>2014</v>
      </c>
      <c r="B8" s="1153">
        <v>5247</v>
      </c>
      <c r="C8" s="1153">
        <v>1383</v>
      </c>
      <c r="D8" s="1153">
        <v>0</v>
      </c>
      <c r="E8" s="1153">
        <v>0</v>
      </c>
      <c r="F8" s="1153">
        <v>25</v>
      </c>
      <c r="G8" s="1153">
        <v>25</v>
      </c>
      <c r="H8" s="1153">
        <v>56</v>
      </c>
      <c r="I8" s="1153">
        <v>56</v>
      </c>
      <c r="J8" s="1153">
        <v>288</v>
      </c>
      <c r="K8" s="1153">
        <v>191</v>
      </c>
      <c r="L8" s="1153">
        <v>1370</v>
      </c>
      <c r="M8" s="1153">
        <v>601</v>
      </c>
      <c r="N8" s="1153">
        <v>1553</v>
      </c>
      <c r="O8" s="1153">
        <v>315</v>
      </c>
      <c r="P8" s="1153">
        <v>1955</v>
      </c>
      <c r="Q8" s="1153">
        <v>195</v>
      </c>
      <c r="R8" s="1357">
        <v>2014</v>
      </c>
    </row>
    <row r="9" spans="1:18" s="153" customFormat="1" ht="48.2" customHeight="1">
      <c r="A9" s="1514" t="s">
        <v>1541</v>
      </c>
      <c r="B9" s="1153">
        <v>4909</v>
      </c>
      <c r="C9" s="1153">
        <v>1687</v>
      </c>
      <c r="D9" s="1153">
        <v>2</v>
      </c>
      <c r="E9" s="1153">
        <v>0</v>
      </c>
      <c r="F9" s="1153">
        <v>57</v>
      </c>
      <c r="G9" s="1153">
        <v>52</v>
      </c>
      <c r="H9" s="1153">
        <v>128</v>
      </c>
      <c r="I9" s="1153">
        <v>107</v>
      </c>
      <c r="J9" s="1153">
        <v>438</v>
      </c>
      <c r="K9" s="1153">
        <v>304</v>
      </c>
      <c r="L9" s="1153">
        <v>1267</v>
      </c>
      <c r="M9" s="1153">
        <v>604</v>
      </c>
      <c r="N9" s="1153">
        <v>1591</v>
      </c>
      <c r="O9" s="1153">
        <v>439</v>
      </c>
      <c r="P9" s="1153">
        <v>1426</v>
      </c>
      <c r="Q9" s="1153">
        <v>181</v>
      </c>
      <c r="R9" s="1515" t="s">
        <v>1542</v>
      </c>
    </row>
    <row r="10" spans="1:18" s="153" customFormat="1" ht="48.2" customHeight="1">
      <c r="A10" s="1514" t="s">
        <v>308</v>
      </c>
      <c r="B10" s="1158">
        <v>3129</v>
      </c>
      <c r="C10" s="1158">
        <v>1047</v>
      </c>
      <c r="D10" s="1158">
        <v>0</v>
      </c>
      <c r="E10" s="1158">
        <v>0</v>
      </c>
      <c r="F10" s="1158">
        <v>40</v>
      </c>
      <c r="G10" s="1158">
        <v>34</v>
      </c>
      <c r="H10" s="1158">
        <v>83</v>
      </c>
      <c r="I10" s="1158">
        <v>70</v>
      </c>
      <c r="J10" s="1158">
        <v>297</v>
      </c>
      <c r="K10" s="1158">
        <v>198</v>
      </c>
      <c r="L10" s="1158">
        <v>819</v>
      </c>
      <c r="M10" s="1158">
        <v>363</v>
      </c>
      <c r="N10" s="1158">
        <v>977</v>
      </c>
      <c r="O10" s="1158">
        <v>269</v>
      </c>
      <c r="P10" s="1158">
        <v>913</v>
      </c>
      <c r="Q10" s="1158">
        <v>113</v>
      </c>
      <c r="R10" s="1515" t="s">
        <v>497</v>
      </c>
    </row>
    <row r="11" spans="1:18" s="153" customFormat="1" ht="48.2" customHeight="1">
      <c r="A11" s="1514" t="s">
        <v>310</v>
      </c>
      <c r="B11" s="1158">
        <v>1780</v>
      </c>
      <c r="C11" s="1158">
        <v>640</v>
      </c>
      <c r="D11" s="1153">
        <v>0</v>
      </c>
      <c r="E11" s="1153">
        <v>0</v>
      </c>
      <c r="F11" s="1159">
        <v>19</v>
      </c>
      <c r="G11" s="1158">
        <v>18</v>
      </c>
      <c r="H11" s="1158">
        <v>45</v>
      </c>
      <c r="I11" s="1158">
        <v>37</v>
      </c>
      <c r="J11" s="1158">
        <v>141</v>
      </c>
      <c r="K11" s="1158">
        <v>106</v>
      </c>
      <c r="L11" s="1158">
        <v>448</v>
      </c>
      <c r="M11" s="1158">
        <v>241</v>
      </c>
      <c r="N11" s="1158">
        <v>614</v>
      </c>
      <c r="O11" s="1158">
        <v>170</v>
      </c>
      <c r="P11" s="1158">
        <v>513</v>
      </c>
      <c r="Q11" s="1158">
        <v>68</v>
      </c>
      <c r="R11" s="1515" t="s">
        <v>357</v>
      </c>
    </row>
    <row r="12" spans="1:18" s="153" customFormat="1" ht="48.2" customHeight="1">
      <c r="A12" s="1514">
        <v>2016</v>
      </c>
      <c r="B12" s="1158">
        <v>4967</v>
      </c>
      <c r="C12" s="1158">
        <v>1444</v>
      </c>
      <c r="D12" s="1153">
        <v>0</v>
      </c>
      <c r="E12" s="1153">
        <v>0</v>
      </c>
      <c r="F12" s="1159">
        <v>75</v>
      </c>
      <c r="G12" s="1158">
        <v>75</v>
      </c>
      <c r="H12" s="1158">
        <v>98</v>
      </c>
      <c r="I12" s="1158">
        <v>98</v>
      </c>
      <c r="J12" s="1158">
        <v>272</v>
      </c>
      <c r="K12" s="1158">
        <v>211</v>
      </c>
      <c r="L12" s="1158">
        <v>1259</v>
      </c>
      <c r="M12" s="1158">
        <v>453</v>
      </c>
      <c r="N12" s="1158">
        <v>1795</v>
      </c>
      <c r="O12" s="1158">
        <v>520</v>
      </c>
      <c r="P12" s="1158">
        <v>1468</v>
      </c>
      <c r="Q12" s="1158">
        <v>87</v>
      </c>
      <c r="R12" s="1515">
        <v>2016</v>
      </c>
    </row>
    <row r="13" spans="1:18" s="153" customFormat="1" ht="48.2" customHeight="1">
      <c r="A13" s="1514">
        <v>2017</v>
      </c>
      <c r="B13" s="1158">
        <v>4762</v>
      </c>
      <c r="C13" s="1158">
        <v>1363</v>
      </c>
      <c r="D13" s="1153">
        <v>0</v>
      </c>
      <c r="E13" s="1153">
        <v>0</v>
      </c>
      <c r="F13" s="1159">
        <v>108</v>
      </c>
      <c r="G13" s="1158">
        <v>108</v>
      </c>
      <c r="H13" s="1158">
        <v>96</v>
      </c>
      <c r="I13" s="1158">
        <v>96</v>
      </c>
      <c r="J13" s="1158">
        <v>146</v>
      </c>
      <c r="K13" s="1158">
        <v>113</v>
      </c>
      <c r="L13" s="1158">
        <v>1217</v>
      </c>
      <c r="M13" s="1158">
        <v>445</v>
      </c>
      <c r="N13" s="1158">
        <v>1585</v>
      </c>
      <c r="O13" s="1158">
        <v>448</v>
      </c>
      <c r="P13" s="1158">
        <v>1610</v>
      </c>
      <c r="Q13" s="1158">
        <v>153</v>
      </c>
      <c r="R13" s="1515">
        <v>2017</v>
      </c>
    </row>
    <row r="14" spans="1:18" s="32" customFormat="1" ht="48.2" customHeight="1">
      <c r="A14" s="1514">
        <v>2018</v>
      </c>
      <c r="B14" s="1158">
        <v>4804</v>
      </c>
      <c r="C14" s="1158">
        <v>1360</v>
      </c>
      <c r="D14" s="1153">
        <v>0</v>
      </c>
      <c r="E14" s="1153">
        <v>0</v>
      </c>
      <c r="F14" s="1159">
        <v>79</v>
      </c>
      <c r="G14" s="1158">
        <v>79</v>
      </c>
      <c r="H14" s="1158">
        <v>93</v>
      </c>
      <c r="I14" s="1158">
        <v>73</v>
      </c>
      <c r="J14" s="1158">
        <v>109</v>
      </c>
      <c r="K14" s="1158">
        <v>86</v>
      </c>
      <c r="L14" s="1158">
        <v>1199</v>
      </c>
      <c r="M14" s="1158">
        <v>437</v>
      </c>
      <c r="N14" s="1158">
        <v>1534</v>
      </c>
      <c r="O14" s="1158">
        <v>526</v>
      </c>
      <c r="P14" s="1158">
        <v>1791</v>
      </c>
      <c r="Q14" s="1158">
        <v>158</v>
      </c>
      <c r="R14" s="1515">
        <v>2018</v>
      </c>
    </row>
    <row r="15" spans="1:18" s="153" customFormat="1" ht="48.2" customHeight="1">
      <c r="A15" s="1446">
        <v>2019</v>
      </c>
      <c r="B15" s="1154">
        <v>4838</v>
      </c>
      <c r="C15" s="1154">
        <v>1355</v>
      </c>
      <c r="D15" s="1154">
        <v>0</v>
      </c>
      <c r="E15" s="1154">
        <v>0</v>
      </c>
      <c r="F15" s="1154">
        <v>75</v>
      </c>
      <c r="G15" s="1154">
        <v>75</v>
      </c>
      <c r="H15" s="1154">
        <v>83</v>
      </c>
      <c r="I15" s="1154">
        <v>73</v>
      </c>
      <c r="J15" s="1154">
        <v>148</v>
      </c>
      <c r="K15" s="1154">
        <v>105</v>
      </c>
      <c r="L15" s="1154">
        <v>1035</v>
      </c>
      <c r="M15" s="1154">
        <v>422</v>
      </c>
      <c r="N15" s="1154">
        <v>1573</v>
      </c>
      <c r="O15" s="1154">
        <v>480</v>
      </c>
      <c r="P15" s="1154">
        <v>1924</v>
      </c>
      <c r="Q15" s="1154">
        <v>200</v>
      </c>
      <c r="R15" s="1448">
        <v>2019</v>
      </c>
    </row>
    <row r="16" spans="1:18" s="153" customFormat="1" ht="5.85" customHeight="1">
      <c r="A16" s="1160"/>
      <c r="B16" s="344"/>
      <c r="C16" s="344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61"/>
      <c r="O16" s="1161"/>
      <c r="P16" s="1161"/>
      <c r="Q16" s="1161"/>
      <c r="R16" s="1160"/>
    </row>
    <row r="17" spans="1:18" s="178" customFormat="1" ht="14.1" customHeight="1">
      <c r="A17" s="300" t="s">
        <v>317</v>
      </c>
      <c r="B17" s="300"/>
      <c r="C17" s="300"/>
      <c r="D17" s="300"/>
      <c r="E17" s="301"/>
      <c r="F17" s="301"/>
      <c r="G17" s="301"/>
      <c r="H17" s="301"/>
      <c r="I17" s="301"/>
      <c r="J17" s="1606" t="s">
        <v>496</v>
      </c>
      <c r="K17" s="1606"/>
      <c r="L17" s="1606"/>
      <c r="M17" s="1606"/>
      <c r="N17" s="1606"/>
      <c r="O17" s="1606"/>
      <c r="P17" s="1606"/>
      <c r="Q17" s="1606"/>
      <c r="R17" s="1606"/>
    </row>
    <row r="18" spans="1:18" s="178" customFormat="1" ht="14.1" customHeight="1">
      <c r="A18" s="1570" t="s">
        <v>1543</v>
      </c>
      <c r="B18" s="1570"/>
      <c r="C18" s="1570"/>
      <c r="D18" s="1570"/>
      <c r="E18" s="1570"/>
      <c r="F18" s="1570"/>
      <c r="G18" s="301"/>
      <c r="H18" s="301"/>
      <c r="I18" s="407"/>
      <c r="J18" s="302"/>
      <c r="K18" s="302"/>
      <c r="L18" s="302"/>
      <c r="M18" s="302"/>
      <c r="N18" s="302"/>
      <c r="O18" s="302"/>
      <c r="P18" s="1569" t="s">
        <v>498</v>
      </c>
      <c r="Q18" s="1569"/>
      <c r="R18" s="1569"/>
    </row>
    <row r="19" spans="1:18" s="178" customFormat="1" ht="14.1" customHeight="1">
      <c r="A19" s="1570" t="s">
        <v>1544</v>
      </c>
      <c r="B19" s="1570"/>
      <c r="C19" s="1570"/>
      <c r="D19" s="1570"/>
      <c r="E19" s="1570"/>
      <c r="F19" s="1570"/>
      <c r="G19" s="301"/>
      <c r="H19" s="301"/>
      <c r="I19" s="301"/>
      <c r="J19" s="302"/>
      <c r="K19" s="302"/>
      <c r="L19" s="302"/>
      <c r="M19" s="302"/>
      <c r="N19" s="302"/>
      <c r="O19" s="302"/>
      <c r="P19" s="302"/>
      <c r="Q19" s="302"/>
      <c r="R19" s="302"/>
    </row>
    <row r="20" spans="1:18" s="178" customFormat="1" ht="14.1" customHeight="1">
      <c r="A20" s="302" t="s">
        <v>1174</v>
      </c>
      <c r="B20" s="1162"/>
      <c r="C20" s="116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</row>
    <row r="21" spans="1:18" s="178" customFormat="1" ht="14.1" customHeight="1"/>
  </sheetData>
  <mergeCells count="16">
    <mergeCell ref="A18:F18"/>
    <mergeCell ref="A19:F19"/>
    <mergeCell ref="A1:I1"/>
    <mergeCell ref="J1:R1"/>
    <mergeCell ref="A4:A6"/>
    <mergeCell ref="B4:C4"/>
    <mergeCell ref="D4:E4"/>
    <mergeCell ref="F4:G4"/>
    <mergeCell ref="H4:I4"/>
    <mergeCell ref="J4:K4"/>
    <mergeCell ref="L4:M4"/>
    <mergeCell ref="N4:O4"/>
    <mergeCell ref="P4:Q4"/>
    <mergeCell ref="R4:R6"/>
    <mergeCell ref="J17:R17"/>
    <mergeCell ref="P18:R18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E21" sqref="E21"/>
    </sheetView>
  </sheetViews>
  <sheetFormatPr defaultRowHeight="13.5"/>
  <cols>
    <col min="1" max="1" width="9.21875" customWidth="1"/>
    <col min="2" max="22" width="6.77734375" customWidth="1"/>
    <col min="23" max="23" width="12.109375" customWidth="1"/>
    <col min="257" max="265" width="12.33203125" customWidth="1"/>
    <col min="513" max="521" width="12.33203125" customWidth="1"/>
    <col min="769" max="777" width="12.33203125" customWidth="1"/>
    <col min="1025" max="1033" width="12.33203125" customWidth="1"/>
    <col min="1281" max="1289" width="12.33203125" customWidth="1"/>
    <col min="1537" max="1545" width="12.33203125" customWidth="1"/>
    <col min="1793" max="1801" width="12.33203125" customWidth="1"/>
    <col min="2049" max="2057" width="12.33203125" customWidth="1"/>
    <col min="2305" max="2313" width="12.33203125" customWidth="1"/>
    <col min="2561" max="2569" width="12.33203125" customWidth="1"/>
    <col min="2817" max="2825" width="12.33203125" customWidth="1"/>
    <col min="3073" max="3081" width="12.33203125" customWidth="1"/>
    <col min="3329" max="3337" width="12.33203125" customWidth="1"/>
    <col min="3585" max="3593" width="12.33203125" customWidth="1"/>
    <col min="3841" max="3849" width="12.33203125" customWidth="1"/>
    <col min="4097" max="4105" width="12.33203125" customWidth="1"/>
    <col min="4353" max="4361" width="12.33203125" customWidth="1"/>
    <col min="4609" max="4617" width="12.33203125" customWidth="1"/>
    <col min="4865" max="4873" width="12.33203125" customWidth="1"/>
    <col min="5121" max="5129" width="12.33203125" customWidth="1"/>
    <col min="5377" max="5385" width="12.33203125" customWidth="1"/>
    <col min="5633" max="5641" width="12.33203125" customWidth="1"/>
    <col min="5889" max="5897" width="12.33203125" customWidth="1"/>
    <col min="6145" max="6153" width="12.33203125" customWidth="1"/>
    <col min="6401" max="6409" width="12.33203125" customWidth="1"/>
    <col min="6657" max="6665" width="12.33203125" customWidth="1"/>
    <col min="6913" max="6921" width="12.33203125" customWidth="1"/>
    <col min="7169" max="7177" width="12.33203125" customWidth="1"/>
    <col min="7425" max="7433" width="12.33203125" customWidth="1"/>
    <col min="7681" max="7689" width="12.33203125" customWidth="1"/>
    <col min="7937" max="7945" width="12.33203125" customWidth="1"/>
    <col min="8193" max="8201" width="12.33203125" customWidth="1"/>
    <col min="8449" max="8457" width="12.33203125" customWidth="1"/>
    <col min="8705" max="8713" width="12.33203125" customWidth="1"/>
    <col min="8961" max="8969" width="12.33203125" customWidth="1"/>
    <col min="9217" max="9225" width="12.33203125" customWidth="1"/>
    <col min="9473" max="9481" width="12.33203125" customWidth="1"/>
    <col min="9729" max="9737" width="12.33203125" customWidth="1"/>
    <col min="9985" max="9993" width="12.33203125" customWidth="1"/>
    <col min="10241" max="10249" width="12.33203125" customWidth="1"/>
    <col min="10497" max="10505" width="12.33203125" customWidth="1"/>
    <col min="10753" max="10761" width="12.33203125" customWidth="1"/>
    <col min="11009" max="11017" width="12.33203125" customWidth="1"/>
    <col min="11265" max="11273" width="12.33203125" customWidth="1"/>
    <col min="11521" max="11529" width="12.33203125" customWidth="1"/>
    <col min="11777" max="11785" width="12.33203125" customWidth="1"/>
    <col min="12033" max="12041" width="12.33203125" customWidth="1"/>
    <col min="12289" max="12297" width="12.33203125" customWidth="1"/>
    <col min="12545" max="12553" width="12.33203125" customWidth="1"/>
    <col min="12801" max="12809" width="12.33203125" customWidth="1"/>
    <col min="13057" max="13065" width="12.33203125" customWidth="1"/>
    <col min="13313" max="13321" width="12.33203125" customWidth="1"/>
    <col min="13569" max="13577" width="12.33203125" customWidth="1"/>
    <col min="13825" max="13833" width="12.33203125" customWidth="1"/>
    <col min="14081" max="14089" width="12.33203125" customWidth="1"/>
    <col min="14337" max="14345" width="12.33203125" customWidth="1"/>
    <col min="14593" max="14601" width="12.33203125" customWidth="1"/>
    <col min="14849" max="14857" width="12.33203125" customWidth="1"/>
    <col min="15105" max="15113" width="12.33203125" customWidth="1"/>
    <col min="15361" max="15369" width="12.33203125" customWidth="1"/>
    <col min="15617" max="15625" width="12.33203125" customWidth="1"/>
    <col min="15873" max="15881" width="12.33203125" customWidth="1"/>
    <col min="16129" max="16137" width="12.33203125" customWidth="1"/>
  </cols>
  <sheetData>
    <row r="1" spans="1:23" ht="26.25">
      <c r="A1" s="1584" t="s">
        <v>1086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2" t="s">
        <v>1078</v>
      </c>
      <c r="O1" s="1582"/>
      <c r="P1" s="1582"/>
      <c r="Q1" s="1582"/>
      <c r="R1" s="1582"/>
      <c r="S1" s="1582"/>
      <c r="T1" s="1582"/>
      <c r="U1" s="1582"/>
      <c r="V1" s="1582"/>
      <c r="W1" s="1582"/>
    </row>
    <row r="2" spans="1:23" ht="19.5" customHeight="1">
      <c r="A2" s="1163"/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4"/>
      <c r="O2" s="1164"/>
      <c r="P2" s="1164"/>
      <c r="Q2" s="1164"/>
      <c r="R2" s="1164"/>
      <c r="S2" s="1164"/>
      <c r="T2" s="1164"/>
      <c r="U2" s="1164"/>
      <c r="V2" s="1164"/>
      <c r="W2" s="1164"/>
    </row>
    <row r="3" spans="1:23" ht="14.25">
      <c r="A3" s="323" t="s">
        <v>503</v>
      </c>
      <c r="B3" s="1152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6"/>
      <c r="O3" s="1166"/>
      <c r="P3" s="1166"/>
      <c r="Q3" s="1166"/>
      <c r="R3" s="1166"/>
      <c r="S3" s="1166"/>
      <c r="T3" s="1166"/>
      <c r="U3" s="1166"/>
      <c r="V3" s="385"/>
      <c r="W3" s="385" t="s">
        <v>300</v>
      </c>
    </row>
    <row r="4" spans="1:23" ht="32.25" customHeight="1">
      <c r="A4" s="1579" t="s">
        <v>1270</v>
      </c>
      <c r="B4" s="1627" t="s">
        <v>462</v>
      </c>
      <c r="C4" s="1627"/>
      <c r="D4" s="1623"/>
      <c r="E4" s="1865" t="s">
        <v>1079</v>
      </c>
      <c r="F4" s="1866"/>
      <c r="G4" s="1761"/>
      <c r="H4" s="1865" t="s">
        <v>1080</v>
      </c>
      <c r="I4" s="1867"/>
      <c r="J4" s="1864"/>
      <c r="K4" s="1865" t="s">
        <v>1081</v>
      </c>
      <c r="L4" s="1867"/>
      <c r="M4" s="1867"/>
      <c r="N4" s="1866" t="s">
        <v>1082</v>
      </c>
      <c r="O4" s="1866"/>
      <c r="P4" s="1761"/>
      <c r="Q4" s="1865" t="s">
        <v>1083</v>
      </c>
      <c r="R4" s="1866"/>
      <c r="S4" s="1761"/>
      <c r="T4" s="1865" t="s">
        <v>1084</v>
      </c>
      <c r="U4" s="1866"/>
      <c r="V4" s="1866"/>
      <c r="W4" s="1590" t="s">
        <v>1269</v>
      </c>
    </row>
    <row r="5" spans="1:23" ht="33" customHeight="1">
      <c r="A5" s="1622"/>
      <c r="B5" s="1518"/>
      <c r="C5" s="1167" t="s">
        <v>380</v>
      </c>
      <c r="D5" s="1167" t="s">
        <v>381</v>
      </c>
      <c r="E5" s="1168"/>
      <c r="F5" s="1169" t="s">
        <v>380</v>
      </c>
      <c r="G5" s="1169" t="s">
        <v>381</v>
      </c>
      <c r="H5" s="1170"/>
      <c r="I5" s="1171" t="s">
        <v>380</v>
      </c>
      <c r="J5" s="1171" t="s">
        <v>381</v>
      </c>
      <c r="K5" s="1172"/>
      <c r="L5" s="1171" t="s">
        <v>380</v>
      </c>
      <c r="M5" s="1173" t="s">
        <v>381</v>
      </c>
      <c r="N5" s="1170"/>
      <c r="O5" s="1169" t="s">
        <v>380</v>
      </c>
      <c r="P5" s="1169" t="s">
        <v>381</v>
      </c>
      <c r="Q5" s="1172"/>
      <c r="R5" s="1169" t="s">
        <v>380</v>
      </c>
      <c r="S5" s="1169" t="s">
        <v>381</v>
      </c>
      <c r="T5" s="1174"/>
      <c r="U5" s="1169" t="s">
        <v>380</v>
      </c>
      <c r="V5" s="1519" t="s">
        <v>381</v>
      </c>
      <c r="W5" s="1629"/>
    </row>
    <row r="6" spans="1:23" s="193" customFormat="1" ht="24.95" customHeight="1">
      <c r="A6" s="1353">
        <v>2013</v>
      </c>
      <c r="B6" s="1175">
        <v>4507</v>
      </c>
      <c r="C6" s="1175">
        <v>5</v>
      </c>
      <c r="D6" s="1175">
        <v>4502</v>
      </c>
      <c r="E6" s="1175" t="s">
        <v>4</v>
      </c>
      <c r="F6" s="1175" t="s">
        <v>4</v>
      </c>
      <c r="G6" s="1175" t="s">
        <v>4</v>
      </c>
      <c r="H6" s="1175">
        <v>7</v>
      </c>
      <c r="I6" s="1175" t="s">
        <v>4</v>
      </c>
      <c r="J6" s="1175">
        <v>7</v>
      </c>
      <c r="K6" s="1175">
        <v>59</v>
      </c>
      <c r="L6" s="1175">
        <v>3</v>
      </c>
      <c r="M6" s="1175">
        <v>56</v>
      </c>
      <c r="N6" s="1175">
        <v>696</v>
      </c>
      <c r="O6" s="1175" t="s">
        <v>4</v>
      </c>
      <c r="P6" s="1175">
        <v>696</v>
      </c>
      <c r="Q6" s="1175">
        <v>1448</v>
      </c>
      <c r="R6" s="1175">
        <v>1</v>
      </c>
      <c r="S6" s="1175">
        <v>1447</v>
      </c>
      <c r="T6" s="1175">
        <v>2297</v>
      </c>
      <c r="U6" s="1175">
        <v>1</v>
      </c>
      <c r="V6" s="1175">
        <v>2296</v>
      </c>
      <c r="W6" s="1453">
        <v>2013</v>
      </c>
    </row>
    <row r="7" spans="1:23" s="193" customFormat="1" ht="24.95" customHeight="1">
      <c r="A7" s="1353">
        <v>2014</v>
      </c>
      <c r="B7" s="1175">
        <v>4415</v>
      </c>
      <c r="C7" s="1175">
        <v>6</v>
      </c>
      <c r="D7" s="1175">
        <v>4409</v>
      </c>
      <c r="E7" s="1175" t="s">
        <v>4</v>
      </c>
      <c r="F7" s="1175" t="s">
        <v>4</v>
      </c>
      <c r="G7" s="1175" t="s">
        <v>4</v>
      </c>
      <c r="H7" s="1175">
        <v>10</v>
      </c>
      <c r="I7" s="1175">
        <v>1</v>
      </c>
      <c r="J7" s="1175">
        <v>9</v>
      </c>
      <c r="K7" s="1175">
        <v>57</v>
      </c>
      <c r="L7" s="1175">
        <v>1</v>
      </c>
      <c r="M7" s="1175">
        <v>56</v>
      </c>
      <c r="N7" s="1175">
        <v>663</v>
      </c>
      <c r="O7" s="1175">
        <v>2</v>
      </c>
      <c r="P7" s="1175">
        <v>661</v>
      </c>
      <c r="Q7" s="1175">
        <v>1042</v>
      </c>
      <c r="R7" s="1175">
        <v>1</v>
      </c>
      <c r="S7" s="1175">
        <v>1041</v>
      </c>
      <c r="T7" s="1175">
        <v>2643</v>
      </c>
      <c r="U7" s="1175">
        <v>1</v>
      </c>
      <c r="V7" s="1175">
        <v>2642</v>
      </c>
      <c r="W7" s="1453">
        <v>2014</v>
      </c>
    </row>
    <row r="8" spans="1:23" s="193" customFormat="1" ht="24.95" customHeight="1">
      <c r="A8" s="1353">
        <v>2015</v>
      </c>
      <c r="B8" s="1175">
        <v>4377</v>
      </c>
      <c r="C8" s="1175">
        <v>7</v>
      </c>
      <c r="D8" s="1175">
        <v>4370</v>
      </c>
      <c r="E8" s="1175" t="s">
        <v>4</v>
      </c>
      <c r="F8" s="1175" t="s">
        <v>4</v>
      </c>
      <c r="G8" s="1175" t="s">
        <v>4</v>
      </c>
      <c r="H8" s="1175">
        <v>10</v>
      </c>
      <c r="I8" s="1175">
        <v>1</v>
      </c>
      <c r="J8" s="1175">
        <v>9</v>
      </c>
      <c r="K8" s="1175">
        <v>53</v>
      </c>
      <c r="L8" s="1175">
        <v>1</v>
      </c>
      <c r="M8" s="1175">
        <v>52</v>
      </c>
      <c r="N8" s="1175">
        <v>563</v>
      </c>
      <c r="O8" s="1175">
        <v>3</v>
      </c>
      <c r="P8" s="1175">
        <v>560</v>
      </c>
      <c r="Q8" s="1175">
        <v>1411</v>
      </c>
      <c r="R8" s="1175" t="s">
        <v>4</v>
      </c>
      <c r="S8" s="1175">
        <v>1411</v>
      </c>
      <c r="T8" s="1175">
        <v>2340</v>
      </c>
      <c r="U8" s="1175">
        <v>2</v>
      </c>
      <c r="V8" s="1175">
        <v>2338</v>
      </c>
      <c r="W8" s="1453">
        <v>2015</v>
      </c>
    </row>
    <row r="9" spans="1:23" ht="24.95" customHeight="1">
      <c r="A9" s="1353">
        <v>2016</v>
      </c>
      <c r="B9" s="1175">
        <v>4011</v>
      </c>
      <c r="C9" s="1175">
        <v>6</v>
      </c>
      <c r="D9" s="1175">
        <v>4005</v>
      </c>
      <c r="E9" s="1175" t="s">
        <v>4</v>
      </c>
      <c r="F9" s="1175" t="s">
        <v>4</v>
      </c>
      <c r="G9" s="1175" t="s">
        <v>4</v>
      </c>
      <c r="H9" s="1175">
        <v>14</v>
      </c>
      <c r="I9" s="1175">
        <v>2</v>
      </c>
      <c r="J9" s="1175">
        <v>12</v>
      </c>
      <c r="K9" s="1175">
        <v>46</v>
      </c>
      <c r="L9" s="1175" t="s">
        <v>4</v>
      </c>
      <c r="M9" s="1175">
        <v>46</v>
      </c>
      <c r="N9" s="1175">
        <v>404</v>
      </c>
      <c r="O9" s="1175">
        <v>1</v>
      </c>
      <c r="P9" s="1175">
        <v>403</v>
      </c>
      <c r="Q9" s="1175">
        <v>1247</v>
      </c>
      <c r="R9" s="1175">
        <v>1</v>
      </c>
      <c r="S9" s="1175">
        <v>1246</v>
      </c>
      <c r="T9" s="1175">
        <v>2300</v>
      </c>
      <c r="U9" s="1175">
        <v>2</v>
      </c>
      <c r="V9" s="1175">
        <v>2298</v>
      </c>
      <c r="W9" s="1453">
        <v>2016</v>
      </c>
    </row>
    <row r="10" spans="1:23" ht="24.95" customHeight="1">
      <c r="A10" s="1353">
        <v>2017</v>
      </c>
      <c r="B10" s="1175">
        <v>3985</v>
      </c>
      <c r="C10" s="1175">
        <v>7</v>
      </c>
      <c r="D10" s="1175">
        <v>3978</v>
      </c>
      <c r="E10" s="1175">
        <v>1</v>
      </c>
      <c r="F10" s="1175" t="s">
        <v>4</v>
      </c>
      <c r="G10" s="1175">
        <v>1</v>
      </c>
      <c r="H10" s="1175">
        <v>16</v>
      </c>
      <c r="I10" s="1175">
        <v>2</v>
      </c>
      <c r="J10" s="1175">
        <v>14</v>
      </c>
      <c r="K10" s="1175">
        <v>47</v>
      </c>
      <c r="L10" s="1175" t="s">
        <v>4</v>
      </c>
      <c r="M10" s="1175">
        <v>47</v>
      </c>
      <c r="N10" s="1175">
        <v>357</v>
      </c>
      <c r="O10" s="1175">
        <v>2</v>
      </c>
      <c r="P10" s="1175">
        <v>355</v>
      </c>
      <c r="Q10" s="1175">
        <v>1178</v>
      </c>
      <c r="R10" s="1175">
        <v>1</v>
      </c>
      <c r="S10" s="1175">
        <v>1177</v>
      </c>
      <c r="T10" s="1175">
        <v>2386</v>
      </c>
      <c r="U10" s="1175">
        <v>2</v>
      </c>
      <c r="V10" s="1175">
        <v>2384</v>
      </c>
      <c r="W10" s="1453">
        <v>2017</v>
      </c>
    </row>
    <row r="11" spans="1:23" ht="24.95" customHeight="1">
      <c r="A11" s="1353">
        <v>2018</v>
      </c>
      <c r="B11" s="1175">
        <v>3898</v>
      </c>
      <c r="C11" s="1175">
        <v>9</v>
      </c>
      <c r="D11" s="1175">
        <v>3889</v>
      </c>
      <c r="E11" s="1175">
        <v>5</v>
      </c>
      <c r="F11" s="1175">
        <v>2</v>
      </c>
      <c r="G11" s="1175">
        <v>3</v>
      </c>
      <c r="H11" s="1175">
        <v>23</v>
      </c>
      <c r="I11" s="1175">
        <v>2</v>
      </c>
      <c r="J11" s="1175">
        <v>21</v>
      </c>
      <c r="K11" s="1175">
        <v>52</v>
      </c>
      <c r="L11" s="1175" t="s">
        <v>4</v>
      </c>
      <c r="M11" s="1175">
        <v>52</v>
      </c>
      <c r="N11" s="1175">
        <v>337</v>
      </c>
      <c r="O11" s="1175">
        <v>2</v>
      </c>
      <c r="P11" s="1175">
        <v>335</v>
      </c>
      <c r="Q11" s="1175">
        <v>1169</v>
      </c>
      <c r="R11" s="1175">
        <v>1</v>
      </c>
      <c r="S11" s="1175">
        <v>1168</v>
      </c>
      <c r="T11" s="1175">
        <v>2312</v>
      </c>
      <c r="U11" s="1175">
        <v>2</v>
      </c>
      <c r="V11" s="1175">
        <v>2310</v>
      </c>
      <c r="W11" s="1453">
        <v>2018</v>
      </c>
    </row>
    <row r="12" spans="1:23" ht="24.95" customHeight="1">
      <c r="A12" s="1457">
        <v>2019</v>
      </c>
      <c r="B12" s="1176">
        <v>3820</v>
      </c>
      <c r="C12" s="1176">
        <v>11</v>
      </c>
      <c r="D12" s="1176">
        <v>3809</v>
      </c>
      <c r="E12" s="1176">
        <v>6</v>
      </c>
      <c r="F12" s="1176">
        <v>2</v>
      </c>
      <c r="G12" s="1176">
        <v>4</v>
      </c>
      <c r="H12" s="1176">
        <v>27</v>
      </c>
      <c r="I12" s="1176">
        <v>2</v>
      </c>
      <c r="J12" s="1176">
        <v>25</v>
      </c>
      <c r="K12" s="1176">
        <v>56</v>
      </c>
      <c r="L12" s="1175">
        <v>1</v>
      </c>
      <c r="M12" s="1176">
        <v>55</v>
      </c>
      <c r="N12" s="1176">
        <v>322</v>
      </c>
      <c r="O12" s="1176">
        <v>3</v>
      </c>
      <c r="P12" s="1176">
        <v>319</v>
      </c>
      <c r="Q12" s="1176">
        <v>1174</v>
      </c>
      <c r="R12" s="1176">
        <v>1</v>
      </c>
      <c r="S12" s="1176">
        <v>1173</v>
      </c>
      <c r="T12" s="1176">
        <v>2235</v>
      </c>
      <c r="U12" s="1176">
        <v>2</v>
      </c>
      <c r="V12" s="1176">
        <v>2233</v>
      </c>
      <c r="W12" s="1458">
        <v>2019</v>
      </c>
    </row>
    <row r="13" spans="1:23" ht="24.95" customHeight="1">
      <c r="A13" s="1353" t="s">
        <v>308</v>
      </c>
      <c r="B13" s="1175">
        <v>2241</v>
      </c>
      <c r="C13" s="1175">
        <v>4</v>
      </c>
      <c r="D13" s="1175">
        <v>2237</v>
      </c>
      <c r="E13" s="1175" t="s">
        <v>4</v>
      </c>
      <c r="F13" s="1175" t="s">
        <v>4</v>
      </c>
      <c r="G13" s="1175" t="s">
        <v>4</v>
      </c>
      <c r="H13" s="1175">
        <v>9</v>
      </c>
      <c r="I13" s="1175">
        <v>1</v>
      </c>
      <c r="J13" s="1175">
        <v>8</v>
      </c>
      <c r="K13" s="1175">
        <v>29</v>
      </c>
      <c r="L13" s="1175" t="s">
        <v>4</v>
      </c>
      <c r="M13" s="1175">
        <v>29</v>
      </c>
      <c r="N13" s="1175">
        <v>226</v>
      </c>
      <c r="O13" s="1175">
        <v>1</v>
      </c>
      <c r="P13" s="1175">
        <v>225</v>
      </c>
      <c r="Q13" s="1175">
        <v>692</v>
      </c>
      <c r="R13" s="1175">
        <v>1</v>
      </c>
      <c r="S13" s="1175">
        <v>691</v>
      </c>
      <c r="T13" s="1175">
        <v>1285</v>
      </c>
      <c r="U13" s="1175">
        <v>1</v>
      </c>
      <c r="V13" s="1175">
        <v>1284</v>
      </c>
      <c r="W13" s="1453" t="s">
        <v>497</v>
      </c>
    </row>
    <row r="14" spans="1:23" ht="24.95" customHeight="1">
      <c r="A14" s="1355" t="s">
        <v>310</v>
      </c>
      <c r="B14" s="1177">
        <v>1579</v>
      </c>
      <c r="C14" s="1177">
        <v>7</v>
      </c>
      <c r="D14" s="1177">
        <v>1572</v>
      </c>
      <c r="E14" s="1177">
        <v>6</v>
      </c>
      <c r="F14" s="1177">
        <v>2</v>
      </c>
      <c r="G14" s="1177">
        <v>4</v>
      </c>
      <c r="H14" s="1177">
        <v>18</v>
      </c>
      <c r="I14" s="1177">
        <v>1</v>
      </c>
      <c r="J14" s="1177">
        <v>17</v>
      </c>
      <c r="K14" s="1177">
        <v>27</v>
      </c>
      <c r="L14" s="1177">
        <v>1</v>
      </c>
      <c r="M14" s="1177">
        <v>26</v>
      </c>
      <c r="N14" s="1177">
        <v>96</v>
      </c>
      <c r="O14" s="1177">
        <v>2</v>
      </c>
      <c r="P14" s="1177">
        <v>94</v>
      </c>
      <c r="Q14" s="1177">
        <v>482</v>
      </c>
      <c r="R14" s="1177" t="s">
        <v>4</v>
      </c>
      <c r="S14" s="1177">
        <v>482</v>
      </c>
      <c r="T14" s="1177">
        <v>950</v>
      </c>
      <c r="U14" s="1177">
        <v>1</v>
      </c>
      <c r="V14" s="1177">
        <v>949</v>
      </c>
      <c r="W14" s="1520" t="s">
        <v>357</v>
      </c>
    </row>
    <row r="15" spans="1:23">
      <c r="A15" s="1178"/>
      <c r="B15" s="1179"/>
      <c r="C15" s="1179"/>
      <c r="D15" s="1179"/>
      <c r="E15" s="1180"/>
      <c r="F15" s="1180"/>
      <c r="G15" s="1180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81"/>
      <c r="W15" s="1178"/>
    </row>
    <row r="16" spans="1:23">
      <c r="A16" s="1859" t="s">
        <v>1614</v>
      </c>
      <c r="B16" s="1859"/>
      <c r="C16" s="1859"/>
      <c r="D16" s="1859"/>
      <c r="E16" s="1859"/>
      <c r="F16" s="1182"/>
      <c r="G16" s="347"/>
      <c r="H16" s="348"/>
      <c r="I16" s="348"/>
      <c r="J16" s="348"/>
      <c r="K16" s="348"/>
      <c r="L16" s="348"/>
      <c r="M16" s="348"/>
      <c r="N16" s="1183"/>
      <c r="O16" s="1183"/>
      <c r="P16" s="1183"/>
      <c r="Q16" s="1569" t="s">
        <v>1085</v>
      </c>
      <c r="R16" s="1569"/>
      <c r="S16" s="1569"/>
      <c r="T16" s="1569"/>
      <c r="U16" s="1569"/>
      <c r="V16" s="1569"/>
      <c r="W16" s="1569"/>
    </row>
    <row r="17" spans="1:23" s="264" customFormat="1" ht="11.25">
      <c r="A17" s="926" t="s">
        <v>1466</v>
      </c>
      <c r="B17" s="1184"/>
      <c r="C17" s="1184"/>
      <c r="D17" s="1184"/>
      <c r="E17" s="1184"/>
      <c r="F17" s="1184"/>
      <c r="G17" s="1184"/>
      <c r="H17" s="1184"/>
      <c r="I17" s="1184"/>
      <c r="J17" s="1184"/>
      <c r="K17" s="1184"/>
      <c r="L17" s="1184"/>
      <c r="M17" s="1184"/>
      <c r="N17" s="1185"/>
      <c r="O17" s="1185"/>
      <c r="P17" s="1185"/>
      <c r="Q17" s="1185"/>
      <c r="R17" s="1185"/>
      <c r="S17" s="1185"/>
      <c r="T17" s="1185"/>
      <c r="U17" s="1185"/>
      <c r="V17" s="1186"/>
      <c r="W17" s="408"/>
    </row>
    <row r="18" spans="1:23" ht="16.5">
      <c r="A18" s="1187"/>
      <c r="B18" s="1188"/>
      <c r="C18" s="1188"/>
      <c r="D18" s="1188"/>
      <c r="E18" s="1188"/>
      <c r="F18" s="1188"/>
      <c r="G18" s="1188"/>
      <c r="H18" s="1188"/>
      <c r="I18" s="1188"/>
      <c r="J18" s="1188"/>
      <c r="K18" s="1188"/>
      <c r="L18" s="1188"/>
      <c r="M18" s="1188"/>
      <c r="N18" s="1189"/>
      <c r="O18" s="1189"/>
      <c r="P18" s="1189"/>
      <c r="Q18" s="1189"/>
      <c r="R18" s="1189"/>
      <c r="S18" s="1189"/>
      <c r="T18" s="1189"/>
      <c r="U18" s="1189"/>
      <c r="V18" s="1190"/>
      <c r="W18" s="409"/>
    </row>
  </sheetData>
  <mergeCells count="13">
    <mergeCell ref="A16:E16"/>
    <mergeCell ref="Q16:W16"/>
    <mergeCell ref="A1:M1"/>
    <mergeCell ref="N1:W1"/>
    <mergeCell ref="A4:A5"/>
    <mergeCell ref="B4:D4"/>
    <mergeCell ref="E4:G4"/>
    <mergeCell ref="H4:J4"/>
    <mergeCell ref="K4:M4"/>
    <mergeCell ref="N4:P4"/>
    <mergeCell ref="Q4:S4"/>
    <mergeCell ref="T4:V4"/>
    <mergeCell ref="W4:W5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ySplit="7" topLeftCell="A8" activePane="bottomLeft" state="frozen"/>
      <selection activeCell="C22" sqref="C22"/>
      <selection pane="bottomLeft" activeCell="L19" sqref="L19"/>
    </sheetView>
  </sheetViews>
  <sheetFormatPr defaultColWidth="7.109375" defaultRowHeight="14.25"/>
  <cols>
    <col min="1" max="1" width="10.88671875" style="133" customWidth="1"/>
    <col min="2" max="2" width="9.109375" style="133" customWidth="1"/>
    <col min="3" max="3" width="8.33203125" style="133" customWidth="1"/>
    <col min="4" max="4" width="7.88671875" style="133" customWidth="1"/>
    <col min="5" max="5" width="7.77734375" style="133" customWidth="1"/>
    <col min="6" max="13" width="7.5546875" style="133" customWidth="1"/>
    <col min="14" max="14" width="10.77734375" style="133" customWidth="1"/>
    <col min="15" max="256" width="7.109375" style="133"/>
    <col min="257" max="257" width="10.88671875" style="133" customWidth="1"/>
    <col min="258" max="258" width="9.109375" style="133" customWidth="1"/>
    <col min="259" max="259" width="8.33203125" style="133" customWidth="1"/>
    <col min="260" max="260" width="7.88671875" style="133" customWidth="1"/>
    <col min="261" max="261" width="7.77734375" style="133" customWidth="1"/>
    <col min="262" max="269" width="7.5546875" style="133" customWidth="1"/>
    <col min="270" max="270" width="10.77734375" style="133" customWidth="1"/>
    <col min="271" max="512" width="7.109375" style="133"/>
    <col min="513" max="513" width="10.88671875" style="133" customWidth="1"/>
    <col min="514" max="514" width="9.109375" style="133" customWidth="1"/>
    <col min="515" max="515" width="8.33203125" style="133" customWidth="1"/>
    <col min="516" max="516" width="7.88671875" style="133" customWidth="1"/>
    <col min="517" max="517" width="7.77734375" style="133" customWidth="1"/>
    <col min="518" max="525" width="7.5546875" style="133" customWidth="1"/>
    <col min="526" max="526" width="10.77734375" style="133" customWidth="1"/>
    <col min="527" max="768" width="7.109375" style="133"/>
    <col min="769" max="769" width="10.88671875" style="133" customWidth="1"/>
    <col min="770" max="770" width="9.109375" style="133" customWidth="1"/>
    <col min="771" max="771" width="8.33203125" style="133" customWidth="1"/>
    <col min="772" max="772" width="7.88671875" style="133" customWidth="1"/>
    <col min="773" max="773" width="7.77734375" style="133" customWidth="1"/>
    <col min="774" max="781" width="7.5546875" style="133" customWidth="1"/>
    <col min="782" max="782" width="10.77734375" style="133" customWidth="1"/>
    <col min="783" max="1024" width="7.109375" style="133"/>
    <col min="1025" max="1025" width="10.88671875" style="133" customWidth="1"/>
    <col min="1026" max="1026" width="9.109375" style="133" customWidth="1"/>
    <col min="1027" max="1027" width="8.33203125" style="133" customWidth="1"/>
    <col min="1028" max="1028" width="7.88671875" style="133" customWidth="1"/>
    <col min="1029" max="1029" width="7.77734375" style="133" customWidth="1"/>
    <col min="1030" max="1037" width="7.5546875" style="133" customWidth="1"/>
    <col min="1038" max="1038" width="10.77734375" style="133" customWidth="1"/>
    <col min="1039" max="1280" width="7.109375" style="133"/>
    <col min="1281" max="1281" width="10.88671875" style="133" customWidth="1"/>
    <col min="1282" max="1282" width="9.109375" style="133" customWidth="1"/>
    <col min="1283" max="1283" width="8.33203125" style="133" customWidth="1"/>
    <col min="1284" max="1284" width="7.88671875" style="133" customWidth="1"/>
    <col min="1285" max="1285" width="7.77734375" style="133" customWidth="1"/>
    <col min="1286" max="1293" width="7.5546875" style="133" customWidth="1"/>
    <col min="1294" max="1294" width="10.77734375" style="133" customWidth="1"/>
    <col min="1295" max="1536" width="7.109375" style="133"/>
    <col min="1537" max="1537" width="10.88671875" style="133" customWidth="1"/>
    <col min="1538" max="1538" width="9.109375" style="133" customWidth="1"/>
    <col min="1539" max="1539" width="8.33203125" style="133" customWidth="1"/>
    <col min="1540" max="1540" width="7.88671875" style="133" customWidth="1"/>
    <col min="1541" max="1541" width="7.77734375" style="133" customWidth="1"/>
    <col min="1542" max="1549" width="7.5546875" style="133" customWidth="1"/>
    <col min="1550" max="1550" width="10.77734375" style="133" customWidth="1"/>
    <col min="1551" max="1792" width="7.109375" style="133"/>
    <col min="1793" max="1793" width="10.88671875" style="133" customWidth="1"/>
    <col min="1794" max="1794" width="9.109375" style="133" customWidth="1"/>
    <col min="1795" max="1795" width="8.33203125" style="133" customWidth="1"/>
    <col min="1796" max="1796" width="7.88671875" style="133" customWidth="1"/>
    <col min="1797" max="1797" width="7.77734375" style="133" customWidth="1"/>
    <col min="1798" max="1805" width="7.5546875" style="133" customWidth="1"/>
    <col min="1806" max="1806" width="10.77734375" style="133" customWidth="1"/>
    <col min="1807" max="2048" width="7.109375" style="133"/>
    <col min="2049" max="2049" width="10.88671875" style="133" customWidth="1"/>
    <col min="2050" max="2050" width="9.109375" style="133" customWidth="1"/>
    <col min="2051" max="2051" width="8.33203125" style="133" customWidth="1"/>
    <col min="2052" max="2052" width="7.88671875" style="133" customWidth="1"/>
    <col min="2053" max="2053" width="7.77734375" style="133" customWidth="1"/>
    <col min="2054" max="2061" width="7.5546875" style="133" customWidth="1"/>
    <col min="2062" max="2062" width="10.77734375" style="133" customWidth="1"/>
    <col min="2063" max="2304" width="7.109375" style="133"/>
    <col min="2305" max="2305" width="10.88671875" style="133" customWidth="1"/>
    <col min="2306" max="2306" width="9.109375" style="133" customWidth="1"/>
    <col min="2307" max="2307" width="8.33203125" style="133" customWidth="1"/>
    <col min="2308" max="2308" width="7.88671875" style="133" customWidth="1"/>
    <col min="2309" max="2309" width="7.77734375" style="133" customWidth="1"/>
    <col min="2310" max="2317" width="7.5546875" style="133" customWidth="1"/>
    <col min="2318" max="2318" width="10.77734375" style="133" customWidth="1"/>
    <col min="2319" max="2560" width="7.109375" style="133"/>
    <col min="2561" max="2561" width="10.88671875" style="133" customWidth="1"/>
    <col min="2562" max="2562" width="9.109375" style="133" customWidth="1"/>
    <col min="2563" max="2563" width="8.33203125" style="133" customWidth="1"/>
    <col min="2564" max="2564" width="7.88671875" style="133" customWidth="1"/>
    <col min="2565" max="2565" width="7.77734375" style="133" customWidth="1"/>
    <col min="2566" max="2573" width="7.5546875" style="133" customWidth="1"/>
    <col min="2574" max="2574" width="10.77734375" style="133" customWidth="1"/>
    <col min="2575" max="2816" width="7.109375" style="133"/>
    <col min="2817" max="2817" width="10.88671875" style="133" customWidth="1"/>
    <col min="2818" max="2818" width="9.109375" style="133" customWidth="1"/>
    <col min="2819" max="2819" width="8.33203125" style="133" customWidth="1"/>
    <col min="2820" max="2820" width="7.88671875" style="133" customWidth="1"/>
    <col min="2821" max="2821" width="7.77734375" style="133" customWidth="1"/>
    <col min="2822" max="2829" width="7.5546875" style="133" customWidth="1"/>
    <col min="2830" max="2830" width="10.77734375" style="133" customWidth="1"/>
    <col min="2831" max="3072" width="7.109375" style="133"/>
    <col min="3073" max="3073" width="10.88671875" style="133" customWidth="1"/>
    <col min="3074" max="3074" width="9.109375" style="133" customWidth="1"/>
    <col min="3075" max="3075" width="8.33203125" style="133" customWidth="1"/>
    <col min="3076" max="3076" width="7.88671875" style="133" customWidth="1"/>
    <col min="3077" max="3077" width="7.77734375" style="133" customWidth="1"/>
    <col min="3078" max="3085" width="7.5546875" style="133" customWidth="1"/>
    <col min="3086" max="3086" width="10.77734375" style="133" customWidth="1"/>
    <col min="3087" max="3328" width="7.109375" style="133"/>
    <col min="3329" max="3329" width="10.88671875" style="133" customWidth="1"/>
    <col min="3330" max="3330" width="9.109375" style="133" customWidth="1"/>
    <col min="3331" max="3331" width="8.33203125" style="133" customWidth="1"/>
    <col min="3332" max="3332" width="7.88671875" style="133" customWidth="1"/>
    <col min="3333" max="3333" width="7.77734375" style="133" customWidth="1"/>
    <col min="3334" max="3341" width="7.5546875" style="133" customWidth="1"/>
    <col min="3342" max="3342" width="10.77734375" style="133" customWidth="1"/>
    <col min="3343" max="3584" width="7.109375" style="133"/>
    <col min="3585" max="3585" width="10.88671875" style="133" customWidth="1"/>
    <col min="3586" max="3586" width="9.109375" style="133" customWidth="1"/>
    <col min="3587" max="3587" width="8.33203125" style="133" customWidth="1"/>
    <col min="3588" max="3588" width="7.88671875" style="133" customWidth="1"/>
    <col min="3589" max="3589" width="7.77734375" style="133" customWidth="1"/>
    <col min="3590" max="3597" width="7.5546875" style="133" customWidth="1"/>
    <col min="3598" max="3598" width="10.77734375" style="133" customWidth="1"/>
    <col min="3599" max="3840" width="7.109375" style="133"/>
    <col min="3841" max="3841" width="10.88671875" style="133" customWidth="1"/>
    <col min="3842" max="3842" width="9.109375" style="133" customWidth="1"/>
    <col min="3843" max="3843" width="8.33203125" style="133" customWidth="1"/>
    <col min="3844" max="3844" width="7.88671875" style="133" customWidth="1"/>
    <col min="3845" max="3845" width="7.77734375" style="133" customWidth="1"/>
    <col min="3846" max="3853" width="7.5546875" style="133" customWidth="1"/>
    <col min="3854" max="3854" width="10.77734375" style="133" customWidth="1"/>
    <col min="3855" max="4096" width="7.109375" style="133"/>
    <col min="4097" max="4097" width="10.88671875" style="133" customWidth="1"/>
    <col min="4098" max="4098" width="9.109375" style="133" customWidth="1"/>
    <col min="4099" max="4099" width="8.33203125" style="133" customWidth="1"/>
    <col min="4100" max="4100" width="7.88671875" style="133" customWidth="1"/>
    <col min="4101" max="4101" width="7.77734375" style="133" customWidth="1"/>
    <col min="4102" max="4109" width="7.5546875" style="133" customWidth="1"/>
    <col min="4110" max="4110" width="10.77734375" style="133" customWidth="1"/>
    <col min="4111" max="4352" width="7.109375" style="133"/>
    <col min="4353" max="4353" width="10.88671875" style="133" customWidth="1"/>
    <col min="4354" max="4354" width="9.109375" style="133" customWidth="1"/>
    <col min="4355" max="4355" width="8.33203125" style="133" customWidth="1"/>
    <col min="4356" max="4356" width="7.88671875" style="133" customWidth="1"/>
    <col min="4357" max="4357" width="7.77734375" style="133" customWidth="1"/>
    <col min="4358" max="4365" width="7.5546875" style="133" customWidth="1"/>
    <col min="4366" max="4366" width="10.77734375" style="133" customWidth="1"/>
    <col min="4367" max="4608" width="7.109375" style="133"/>
    <col min="4609" max="4609" width="10.88671875" style="133" customWidth="1"/>
    <col min="4610" max="4610" width="9.109375" style="133" customWidth="1"/>
    <col min="4611" max="4611" width="8.33203125" style="133" customWidth="1"/>
    <col min="4612" max="4612" width="7.88671875" style="133" customWidth="1"/>
    <col min="4613" max="4613" width="7.77734375" style="133" customWidth="1"/>
    <col min="4614" max="4621" width="7.5546875" style="133" customWidth="1"/>
    <col min="4622" max="4622" width="10.77734375" style="133" customWidth="1"/>
    <col min="4623" max="4864" width="7.109375" style="133"/>
    <col min="4865" max="4865" width="10.88671875" style="133" customWidth="1"/>
    <col min="4866" max="4866" width="9.109375" style="133" customWidth="1"/>
    <col min="4867" max="4867" width="8.33203125" style="133" customWidth="1"/>
    <col min="4868" max="4868" width="7.88671875" style="133" customWidth="1"/>
    <col min="4869" max="4869" width="7.77734375" style="133" customWidth="1"/>
    <col min="4870" max="4877" width="7.5546875" style="133" customWidth="1"/>
    <col min="4878" max="4878" width="10.77734375" style="133" customWidth="1"/>
    <col min="4879" max="5120" width="7.109375" style="133"/>
    <col min="5121" max="5121" width="10.88671875" style="133" customWidth="1"/>
    <col min="5122" max="5122" width="9.109375" style="133" customWidth="1"/>
    <col min="5123" max="5123" width="8.33203125" style="133" customWidth="1"/>
    <col min="5124" max="5124" width="7.88671875" style="133" customWidth="1"/>
    <col min="5125" max="5125" width="7.77734375" style="133" customWidth="1"/>
    <col min="5126" max="5133" width="7.5546875" style="133" customWidth="1"/>
    <col min="5134" max="5134" width="10.77734375" style="133" customWidth="1"/>
    <col min="5135" max="5376" width="7.109375" style="133"/>
    <col min="5377" max="5377" width="10.88671875" style="133" customWidth="1"/>
    <col min="5378" max="5378" width="9.109375" style="133" customWidth="1"/>
    <col min="5379" max="5379" width="8.33203125" style="133" customWidth="1"/>
    <col min="5380" max="5380" width="7.88671875" style="133" customWidth="1"/>
    <col min="5381" max="5381" width="7.77734375" style="133" customWidth="1"/>
    <col min="5382" max="5389" width="7.5546875" style="133" customWidth="1"/>
    <col min="5390" max="5390" width="10.77734375" style="133" customWidth="1"/>
    <col min="5391" max="5632" width="7.109375" style="133"/>
    <col min="5633" max="5633" width="10.88671875" style="133" customWidth="1"/>
    <col min="5634" max="5634" width="9.109375" style="133" customWidth="1"/>
    <col min="5635" max="5635" width="8.33203125" style="133" customWidth="1"/>
    <col min="5636" max="5636" width="7.88671875" style="133" customWidth="1"/>
    <col min="5637" max="5637" width="7.77734375" style="133" customWidth="1"/>
    <col min="5638" max="5645" width="7.5546875" style="133" customWidth="1"/>
    <col min="5646" max="5646" width="10.77734375" style="133" customWidth="1"/>
    <col min="5647" max="5888" width="7.109375" style="133"/>
    <col min="5889" max="5889" width="10.88671875" style="133" customWidth="1"/>
    <col min="5890" max="5890" width="9.109375" style="133" customWidth="1"/>
    <col min="5891" max="5891" width="8.33203125" style="133" customWidth="1"/>
    <col min="5892" max="5892" width="7.88671875" style="133" customWidth="1"/>
    <col min="5893" max="5893" width="7.77734375" style="133" customWidth="1"/>
    <col min="5894" max="5901" width="7.5546875" style="133" customWidth="1"/>
    <col min="5902" max="5902" width="10.77734375" style="133" customWidth="1"/>
    <col min="5903" max="6144" width="7.109375" style="133"/>
    <col min="6145" max="6145" width="10.88671875" style="133" customWidth="1"/>
    <col min="6146" max="6146" width="9.109375" style="133" customWidth="1"/>
    <col min="6147" max="6147" width="8.33203125" style="133" customWidth="1"/>
    <col min="6148" max="6148" width="7.88671875" style="133" customWidth="1"/>
    <col min="6149" max="6149" width="7.77734375" style="133" customWidth="1"/>
    <col min="6150" max="6157" width="7.5546875" style="133" customWidth="1"/>
    <col min="6158" max="6158" width="10.77734375" style="133" customWidth="1"/>
    <col min="6159" max="6400" width="7.109375" style="133"/>
    <col min="6401" max="6401" width="10.88671875" style="133" customWidth="1"/>
    <col min="6402" max="6402" width="9.109375" style="133" customWidth="1"/>
    <col min="6403" max="6403" width="8.33203125" style="133" customWidth="1"/>
    <col min="6404" max="6404" width="7.88671875" style="133" customWidth="1"/>
    <col min="6405" max="6405" width="7.77734375" style="133" customWidth="1"/>
    <col min="6406" max="6413" width="7.5546875" style="133" customWidth="1"/>
    <col min="6414" max="6414" width="10.77734375" style="133" customWidth="1"/>
    <col min="6415" max="6656" width="7.109375" style="133"/>
    <col min="6657" max="6657" width="10.88671875" style="133" customWidth="1"/>
    <col min="6658" max="6658" width="9.109375" style="133" customWidth="1"/>
    <col min="6659" max="6659" width="8.33203125" style="133" customWidth="1"/>
    <col min="6660" max="6660" width="7.88671875" style="133" customWidth="1"/>
    <col min="6661" max="6661" width="7.77734375" style="133" customWidth="1"/>
    <col min="6662" max="6669" width="7.5546875" style="133" customWidth="1"/>
    <col min="6670" max="6670" width="10.77734375" style="133" customWidth="1"/>
    <col min="6671" max="6912" width="7.109375" style="133"/>
    <col min="6913" max="6913" width="10.88671875" style="133" customWidth="1"/>
    <col min="6914" max="6914" width="9.109375" style="133" customWidth="1"/>
    <col min="6915" max="6915" width="8.33203125" style="133" customWidth="1"/>
    <col min="6916" max="6916" width="7.88671875" style="133" customWidth="1"/>
    <col min="6917" max="6917" width="7.77734375" style="133" customWidth="1"/>
    <col min="6918" max="6925" width="7.5546875" style="133" customWidth="1"/>
    <col min="6926" max="6926" width="10.77734375" style="133" customWidth="1"/>
    <col min="6927" max="7168" width="7.109375" style="133"/>
    <col min="7169" max="7169" width="10.88671875" style="133" customWidth="1"/>
    <col min="7170" max="7170" width="9.109375" style="133" customWidth="1"/>
    <col min="7171" max="7171" width="8.33203125" style="133" customWidth="1"/>
    <col min="7172" max="7172" width="7.88671875" style="133" customWidth="1"/>
    <col min="7173" max="7173" width="7.77734375" style="133" customWidth="1"/>
    <col min="7174" max="7181" width="7.5546875" style="133" customWidth="1"/>
    <col min="7182" max="7182" width="10.77734375" style="133" customWidth="1"/>
    <col min="7183" max="7424" width="7.109375" style="133"/>
    <col min="7425" max="7425" width="10.88671875" style="133" customWidth="1"/>
    <col min="7426" max="7426" width="9.109375" style="133" customWidth="1"/>
    <col min="7427" max="7427" width="8.33203125" style="133" customWidth="1"/>
    <col min="7428" max="7428" width="7.88671875" style="133" customWidth="1"/>
    <col min="7429" max="7429" width="7.77734375" style="133" customWidth="1"/>
    <col min="7430" max="7437" width="7.5546875" style="133" customWidth="1"/>
    <col min="7438" max="7438" width="10.77734375" style="133" customWidth="1"/>
    <col min="7439" max="7680" width="7.109375" style="133"/>
    <col min="7681" max="7681" width="10.88671875" style="133" customWidth="1"/>
    <col min="7682" max="7682" width="9.109375" style="133" customWidth="1"/>
    <col min="7683" max="7683" width="8.33203125" style="133" customWidth="1"/>
    <col min="7684" max="7684" width="7.88671875" style="133" customWidth="1"/>
    <col min="7685" max="7685" width="7.77734375" style="133" customWidth="1"/>
    <col min="7686" max="7693" width="7.5546875" style="133" customWidth="1"/>
    <col min="7694" max="7694" width="10.77734375" style="133" customWidth="1"/>
    <col min="7695" max="7936" width="7.109375" style="133"/>
    <col min="7937" max="7937" width="10.88671875" style="133" customWidth="1"/>
    <col min="7938" max="7938" width="9.109375" style="133" customWidth="1"/>
    <col min="7939" max="7939" width="8.33203125" style="133" customWidth="1"/>
    <col min="7940" max="7940" width="7.88671875" style="133" customWidth="1"/>
    <col min="7941" max="7941" width="7.77734375" style="133" customWidth="1"/>
    <col min="7942" max="7949" width="7.5546875" style="133" customWidth="1"/>
    <col min="7950" max="7950" width="10.77734375" style="133" customWidth="1"/>
    <col min="7951" max="8192" width="7.109375" style="133"/>
    <col min="8193" max="8193" width="10.88671875" style="133" customWidth="1"/>
    <col min="8194" max="8194" width="9.109375" style="133" customWidth="1"/>
    <col min="8195" max="8195" width="8.33203125" style="133" customWidth="1"/>
    <col min="8196" max="8196" width="7.88671875" style="133" customWidth="1"/>
    <col min="8197" max="8197" width="7.77734375" style="133" customWidth="1"/>
    <col min="8198" max="8205" width="7.5546875" style="133" customWidth="1"/>
    <col min="8206" max="8206" width="10.77734375" style="133" customWidth="1"/>
    <col min="8207" max="8448" width="7.109375" style="133"/>
    <col min="8449" max="8449" width="10.88671875" style="133" customWidth="1"/>
    <col min="8450" max="8450" width="9.109375" style="133" customWidth="1"/>
    <col min="8451" max="8451" width="8.33203125" style="133" customWidth="1"/>
    <col min="8452" max="8452" width="7.88671875" style="133" customWidth="1"/>
    <col min="8453" max="8453" width="7.77734375" style="133" customWidth="1"/>
    <col min="8454" max="8461" width="7.5546875" style="133" customWidth="1"/>
    <col min="8462" max="8462" width="10.77734375" style="133" customWidth="1"/>
    <col min="8463" max="8704" width="7.109375" style="133"/>
    <col min="8705" max="8705" width="10.88671875" style="133" customWidth="1"/>
    <col min="8706" max="8706" width="9.109375" style="133" customWidth="1"/>
    <col min="8707" max="8707" width="8.33203125" style="133" customWidth="1"/>
    <col min="8708" max="8708" width="7.88671875" style="133" customWidth="1"/>
    <col min="8709" max="8709" width="7.77734375" style="133" customWidth="1"/>
    <col min="8710" max="8717" width="7.5546875" style="133" customWidth="1"/>
    <col min="8718" max="8718" width="10.77734375" style="133" customWidth="1"/>
    <col min="8719" max="8960" width="7.109375" style="133"/>
    <col min="8961" max="8961" width="10.88671875" style="133" customWidth="1"/>
    <col min="8962" max="8962" width="9.109375" style="133" customWidth="1"/>
    <col min="8963" max="8963" width="8.33203125" style="133" customWidth="1"/>
    <col min="8964" max="8964" width="7.88671875" style="133" customWidth="1"/>
    <col min="8965" max="8965" width="7.77734375" style="133" customWidth="1"/>
    <col min="8966" max="8973" width="7.5546875" style="133" customWidth="1"/>
    <col min="8974" max="8974" width="10.77734375" style="133" customWidth="1"/>
    <col min="8975" max="9216" width="7.109375" style="133"/>
    <col min="9217" max="9217" width="10.88671875" style="133" customWidth="1"/>
    <col min="9218" max="9218" width="9.109375" style="133" customWidth="1"/>
    <col min="9219" max="9219" width="8.33203125" style="133" customWidth="1"/>
    <col min="9220" max="9220" width="7.88671875" style="133" customWidth="1"/>
    <col min="9221" max="9221" width="7.77734375" style="133" customWidth="1"/>
    <col min="9222" max="9229" width="7.5546875" style="133" customWidth="1"/>
    <col min="9230" max="9230" width="10.77734375" style="133" customWidth="1"/>
    <col min="9231" max="9472" width="7.109375" style="133"/>
    <col min="9473" max="9473" width="10.88671875" style="133" customWidth="1"/>
    <col min="9474" max="9474" width="9.109375" style="133" customWidth="1"/>
    <col min="9475" max="9475" width="8.33203125" style="133" customWidth="1"/>
    <col min="9476" max="9476" width="7.88671875" style="133" customWidth="1"/>
    <col min="9477" max="9477" width="7.77734375" style="133" customWidth="1"/>
    <col min="9478" max="9485" width="7.5546875" style="133" customWidth="1"/>
    <col min="9486" max="9486" width="10.77734375" style="133" customWidth="1"/>
    <col min="9487" max="9728" width="7.109375" style="133"/>
    <col min="9729" max="9729" width="10.88671875" style="133" customWidth="1"/>
    <col min="9730" max="9730" width="9.109375" style="133" customWidth="1"/>
    <col min="9731" max="9731" width="8.33203125" style="133" customWidth="1"/>
    <col min="9732" max="9732" width="7.88671875" style="133" customWidth="1"/>
    <col min="9733" max="9733" width="7.77734375" style="133" customWidth="1"/>
    <col min="9734" max="9741" width="7.5546875" style="133" customWidth="1"/>
    <col min="9742" max="9742" width="10.77734375" style="133" customWidth="1"/>
    <col min="9743" max="9984" width="7.109375" style="133"/>
    <col min="9985" max="9985" width="10.88671875" style="133" customWidth="1"/>
    <col min="9986" max="9986" width="9.109375" style="133" customWidth="1"/>
    <col min="9987" max="9987" width="8.33203125" style="133" customWidth="1"/>
    <col min="9988" max="9988" width="7.88671875" style="133" customWidth="1"/>
    <col min="9989" max="9989" width="7.77734375" style="133" customWidth="1"/>
    <col min="9990" max="9997" width="7.5546875" style="133" customWidth="1"/>
    <col min="9998" max="9998" width="10.77734375" style="133" customWidth="1"/>
    <col min="9999" max="10240" width="7.109375" style="133"/>
    <col min="10241" max="10241" width="10.88671875" style="133" customWidth="1"/>
    <col min="10242" max="10242" width="9.109375" style="133" customWidth="1"/>
    <col min="10243" max="10243" width="8.33203125" style="133" customWidth="1"/>
    <col min="10244" max="10244" width="7.88671875" style="133" customWidth="1"/>
    <col min="10245" max="10245" width="7.77734375" style="133" customWidth="1"/>
    <col min="10246" max="10253" width="7.5546875" style="133" customWidth="1"/>
    <col min="10254" max="10254" width="10.77734375" style="133" customWidth="1"/>
    <col min="10255" max="10496" width="7.109375" style="133"/>
    <col min="10497" max="10497" width="10.88671875" style="133" customWidth="1"/>
    <col min="10498" max="10498" width="9.109375" style="133" customWidth="1"/>
    <col min="10499" max="10499" width="8.33203125" style="133" customWidth="1"/>
    <col min="10500" max="10500" width="7.88671875" style="133" customWidth="1"/>
    <col min="10501" max="10501" width="7.77734375" style="133" customWidth="1"/>
    <col min="10502" max="10509" width="7.5546875" style="133" customWidth="1"/>
    <col min="10510" max="10510" width="10.77734375" style="133" customWidth="1"/>
    <col min="10511" max="10752" width="7.109375" style="133"/>
    <col min="10753" max="10753" width="10.88671875" style="133" customWidth="1"/>
    <col min="10754" max="10754" width="9.109375" style="133" customWidth="1"/>
    <col min="10755" max="10755" width="8.33203125" style="133" customWidth="1"/>
    <col min="10756" max="10756" width="7.88671875" style="133" customWidth="1"/>
    <col min="10757" max="10757" width="7.77734375" style="133" customWidth="1"/>
    <col min="10758" max="10765" width="7.5546875" style="133" customWidth="1"/>
    <col min="10766" max="10766" width="10.77734375" style="133" customWidth="1"/>
    <col min="10767" max="11008" width="7.109375" style="133"/>
    <col min="11009" max="11009" width="10.88671875" style="133" customWidth="1"/>
    <col min="11010" max="11010" width="9.109375" style="133" customWidth="1"/>
    <col min="11011" max="11011" width="8.33203125" style="133" customWidth="1"/>
    <col min="11012" max="11012" width="7.88671875" style="133" customWidth="1"/>
    <col min="11013" max="11013" width="7.77734375" style="133" customWidth="1"/>
    <col min="11014" max="11021" width="7.5546875" style="133" customWidth="1"/>
    <col min="11022" max="11022" width="10.77734375" style="133" customWidth="1"/>
    <col min="11023" max="11264" width="7.109375" style="133"/>
    <col min="11265" max="11265" width="10.88671875" style="133" customWidth="1"/>
    <col min="11266" max="11266" width="9.109375" style="133" customWidth="1"/>
    <col min="11267" max="11267" width="8.33203125" style="133" customWidth="1"/>
    <col min="11268" max="11268" width="7.88671875" style="133" customWidth="1"/>
    <col min="11269" max="11269" width="7.77734375" style="133" customWidth="1"/>
    <col min="11270" max="11277" width="7.5546875" style="133" customWidth="1"/>
    <col min="11278" max="11278" width="10.77734375" style="133" customWidth="1"/>
    <col min="11279" max="11520" width="7.109375" style="133"/>
    <col min="11521" max="11521" width="10.88671875" style="133" customWidth="1"/>
    <col min="11522" max="11522" width="9.109375" style="133" customWidth="1"/>
    <col min="11523" max="11523" width="8.33203125" style="133" customWidth="1"/>
    <col min="11524" max="11524" width="7.88671875" style="133" customWidth="1"/>
    <col min="11525" max="11525" width="7.77734375" style="133" customWidth="1"/>
    <col min="11526" max="11533" width="7.5546875" style="133" customWidth="1"/>
    <col min="11534" max="11534" width="10.77734375" style="133" customWidth="1"/>
    <col min="11535" max="11776" width="7.109375" style="133"/>
    <col min="11777" max="11777" width="10.88671875" style="133" customWidth="1"/>
    <col min="11778" max="11778" width="9.109375" style="133" customWidth="1"/>
    <col min="11779" max="11779" width="8.33203125" style="133" customWidth="1"/>
    <col min="11780" max="11780" width="7.88671875" style="133" customWidth="1"/>
    <col min="11781" max="11781" width="7.77734375" style="133" customWidth="1"/>
    <col min="11782" max="11789" width="7.5546875" style="133" customWidth="1"/>
    <col min="11790" max="11790" width="10.77734375" style="133" customWidth="1"/>
    <col min="11791" max="12032" width="7.109375" style="133"/>
    <col min="12033" max="12033" width="10.88671875" style="133" customWidth="1"/>
    <col min="12034" max="12034" width="9.109375" style="133" customWidth="1"/>
    <col min="12035" max="12035" width="8.33203125" style="133" customWidth="1"/>
    <col min="12036" max="12036" width="7.88671875" style="133" customWidth="1"/>
    <col min="12037" max="12037" width="7.77734375" style="133" customWidth="1"/>
    <col min="12038" max="12045" width="7.5546875" style="133" customWidth="1"/>
    <col min="12046" max="12046" width="10.77734375" style="133" customWidth="1"/>
    <col min="12047" max="12288" width="7.109375" style="133"/>
    <col min="12289" max="12289" width="10.88671875" style="133" customWidth="1"/>
    <col min="12290" max="12290" width="9.109375" style="133" customWidth="1"/>
    <col min="12291" max="12291" width="8.33203125" style="133" customWidth="1"/>
    <col min="12292" max="12292" width="7.88671875" style="133" customWidth="1"/>
    <col min="12293" max="12293" width="7.77734375" style="133" customWidth="1"/>
    <col min="12294" max="12301" width="7.5546875" style="133" customWidth="1"/>
    <col min="12302" max="12302" width="10.77734375" style="133" customWidth="1"/>
    <col min="12303" max="12544" width="7.109375" style="133"/>
    <col min="12545" max="12545" width="10.88671875" style="133" customWidth="1"/>
    <col min="12546" max="12546" width="9.109375" style="133" customWidth="1"/>
    <col min="12547" max="12547" width="8.33203125" style="133" customWidth="1"/>
    <col min="12548" max="12548" width="7.88671875" style="133" customWidth="1"/>
    <col min="12549" max="12549" width="7.77734375" style="133" customWidth="1"/>
    <col min="12550" max="12557" width="7.5546875" style="133" customWidth="1"/>
    <col min="12558" max="12558" width="10.77734375" style="133" customWidth="1"/>
    <col min="12559" max="12800" width="7.109375" style="133"/>
    <col min="12801" max="12801" width="10.88671875" style="133" customWidth="1"/>
    <col min="12802" max="12802" width="9.109375" style="133" customWidth="1"/>
    <col min="12803" max="12803" width="8.33203125" style="133" customWidth="1"/>
    <col min="12804" max="12804" width="7.88671875" style="133" customWidth="1"/>
    <col min="12805" max="12805" width="7.77734375" style="133" customWidth="1"/>
    <col min="12806" max="12813" width="7.5546875" style="133" customWidth="1"/>
    <col min="12814" max="12814" width="10.77734375" style="133" customWidth="1"/>
    <col min="12815" max="13056" width="7.109375" style="133"/>
    <col min="13057" max="13057" width="10.88671875" style="133" customWidth="1"/>
    <col min="13058" max="13058" width="9.109375" style="133" customWidth="1"/>
    <col min="13059" max="13059" width="8.33203125" style="133" customWidth="1"/>
    <col min="13060" max="13060" width="7.88671875" style="133" customWidth="1"/>
    <col min="13061" max="13061" width="7.77734375" style="133" customWidth="1"/>
    <col min="13062" max="13069" width="7.5546875" style="133" customWidth="1"/>
    <col min="13070" max="13070" width="10.77734375" style="133" customWidth="1"/>
    <col min="13071" max="13312" width="7.109375" style="133"/>
    <col min="13313" max="13313" width="10.88671875" style="133" customWidth="1"/>
    <col min="13314" max="13314" width="9.109375" style="133" customWidth="1"/>
    <col min="13315" max="13315" width="8.33203125" style="133" customWidth="1"/>
    <col min="13316" max="13316" width="7.88671875" style="133" customWidth="1"/>
    <col min="13317" max="13317" width="7.77734375" style="133" customWidth="1"/>
    <col min="13318" max="13325" width="7.5546875" style="133" customWidth="1"/>
    <col min="13326" max="13326" width="10.77734375" style="133" customWidth="1"/>
    <col min="13327" max="13568" width="7.109375" style="133"/>
    <col min="13569" max="13569" width="10.88671875" style="133" customWidth="1"/>
    <col min="13570" max="13570" width="9.109375" style="133" customWidth="1"/>
    <col min="13571" max="13571" width="8.33203125" style="133" customWidth="1"/>
    <col min="13572" max="13572" width="7.88671875" style="133" customWidth="1"/>
    <col min="13573" max="13573" width="7.77734375" style="133" customWidth="1"/>
    <col min="13574" max="13581" width="7.5546875" style="133" customWidth="1"/>
    <col min="13582" max="13582" width="10.77734375" style="133" customWidth="1"/>
    <col min="13583" max="13824" width="7.109375" style="133"/>
    <col min="13825" max="13825" width="10.88671875" style="133" customWidth="1"/>
    <col min="13826" max="13826" width="9.109375" style="133" customWidth="1"/>
    <col min="13827" max="13827" width="8.33203125" style="133" customWidth="1"/>
    <col min="13828" max="13828" width="7.88671875" style="133" customWidth="1"/>
    <col min="13829" max="13829" width="7.77734375" style="133" customWidth="1"/>
    <col min="13830" max="13837" width="7.5546875" style="133" customWidth="1"/>
    <col min="13838" max="13838" width="10.77734375" style="133" customWidth="1"/>
    <col min="13839" max="14080" width="7.109375" style="133"/>
    <col min="14081" max="14081" width="10.88671875" style="133" customWidth="1"/>
    <col min="14082" max="14082" width="9.109375" style="133" customWidth="1"/>
    <col min="14083" max="14083" width="8.33203125" style="133" customWidth="1"/>
    <col min="14084" max="14084" width="7.88671875" style="133" customWidth="1"/>
    <col min="14085" max="14085" width="7.77734375" style="133" customWidth="1"/>
    <col min="14086" max="14093" width="7.5546875" style="133" customWidth="1"/>
    <col min="14094" max="14094" width="10.77734375" style="133" customWidth="1"/>
    <col min="14095" max="14336" width="7.109375" style="133"/>
    <col min="14337" max="14337" width="10.88671875" style="133" customWidth="1"/>
    <col min="14338" max="14338" width="9.109375" style="133" customWidth="1"/>
    <col min="14339" max="14339" width="8.33203125" style="133" customWidth="1"/>
    <col min="14340" max="14340" width="7.88671875" style="133" customWidth="1"/>
    <col min="14341" max="14341" width="7.77734375" style="133" customWidth="1"/>
    <col min="14342" max="14349" width="7.5546875" style="133" customWidth="1"/>
    <col min="14350" max="14350" width="10.77734375" style="133" customWidth="1"/>
    <col min="14351" max="14592" width="7.109375" style="133"/>
    <col min="14593" max="14593" width="10.88671875" style="133" customWidth="1"/>
    <col min="14594" max="14594" width="9.109375" style="133" customWidth="1"/>
    <col min="14595" max="14595" width="8.33203125" style="133" customWidth="1"/>
    <col min="14596" max="14596" width="7.88671875" style="133" customWidth="1"/>
    <col min="14597" max="14597" width="7.77734375" style="133" customWidth="1"/>
    <col min="14598" max="14605" width="7.5546875" style="133" customWidth="1"/>
    <col min="14606" max="14606" width="10.77734375" style="133" customWidth="1"/>
    <col min="14607" max="14848" width="7.109375" style="133"/>
    <col min="14849" max="14849" width="10.88671875" style="133" customWidth="1"/>
    <col min="14850" max="14850" width="9.109375" style="133" customWidth="1"/>
    <col min="14851" max="14851" width="8.33203125" style="133" customWidth="1"/>
    <col min="14852" max="14852" width="7.88671875" style="133" customWidth="1"/>
    <col min="14853" max="14853" width="7.77734375" style="133" customWidth="1"/>
    <col min="14854" max="14861" width="7.5546875" style="133" customWidth="1"/>
    <col min="14862" max="14862" width="10.77734375" style="133" customWidth="1"/>
    <col min="14863" max="15104" width="7.109375" style="133"/>
    <col min="15105" max="15105" width="10.88671875" style="133" customWidth="1"/>
    <col min="15106" max="15106" width="9.109375" style="133" customWidth="1"/>
    <col min="15107" max="15107" width="8.33203125" style="133" customWidth="1"/>
    <col min="15108" max="15108" width="7.88671875" style="133" customWidth="1"/>
    <col min="15109" max="15109" width="7.77734375" style="133" customWidth="1"/>
    <col min="15110" max="15117" width="7.5546875" style="133" customWidth="1"/>
    <col min="15118" max="15118" width="10.77734375" style="133" customWidth="1"/>
    <col min="15119" max="15360" width="7.109375" style="133"/>
    <col min="15361" max="15361" width="10.88671875" style="133" customWidth="1"/>
    <col min="15362" max="15362" width="9.109375" style="133" customWidth="1"/>
    <col min="15363" max="15363" width="8.33203125" style="133" customWidth="1"/>
    <col min="15364" max="15364" width="7.88671875" style="133" customWidth="1"/>
    <col min="15365" max="15365" width="7.77734375" style="133" customWidth="1"/>
    <col min="15366" max="15373" width="7.5546875" style="133" customWidth="1"/>
    <col min="15374" max="15374" width="10.77734375" style="133" customWidth="1"/>
    <col min="15375" max="15616" width="7.109375" style="133"/>
    <col min="15617" max="15617" width="10.88671875" style="133" customWidth="1"/>
    <col min="15618" max="15618" width="9.109375" style="133" customWidth="1"/>
    <col min="15619" max="15619" width="8.33203125" style="133" customWidth="1"/>
    <col min="15620" max="15620" width="7.88671875" style="133" customWidth="1"/>
    <col min="15621" max="15621" width="7.77734375" style="133" customWidth="1"/>
    <col min="15622" max="15629" width="7.5546875" style="133" customWidth="1"/>
    <col min="15630" max="15630" width="10.77734375" style="133" customWidth="1"/>
    <col min="15631" max="15872" width="7.109375" style="133"/>
    <col min="15873" max="15873" width="10.88671875" style="133" customWidth="1"/>
    <col min="15874" max="15874" width="9.109375" style="133" customWidth="1"/>
    <col min="15875" max="15875" width="8.33203125" style="133" customWidth="1"/>
    <col min="15876" max="15876" width="7.88671875" style="133" customWidth="1"/>
    <col min="15877" max="15877" width="7.77734375" style="133" customWidth="1"/>
    <col min="15878" max="15885" width="7.5546875" style="133" customWidth="1"/>
    <col min="15886" max="15886" width="10.77734375" style="133" customWidth="1"/>
    <col min="15887" max="16128" width="7.109375" style="133"/>
    <col min="16129" max="16129" width="10.88671875" style="133" customWidth="1"/>
    <col min="16130" max="16130" width="9.109375" style="133" customWidth="1"/>
    <col min="16131" max="16131" width="8.33203125" style="133" customWidth="1"/>
    <col min="16132" max="16132" width="7.88671875" style="133" customWidth="1"/>
    <col min="16133" max="16133" width="7.77734375" style="133" customWidth="1"/>
    <col min="16134" max="16141" width="7.5546875" style="133" customWidth="1"/>
    <col min="16142" max="16142" width="10.77734375" style="133" customWidth="1"/>
    <col min="16143" max="16384" width="7.109375" style="133"/>
  </cols>
  <sheetData>
    <row r="1" spans="1:14" ht="32.25" customHeight="1">
      <c r="A1" s="1868" t="s">
        <v>1545</v>
      </c>
      <c r="B1" s="1868"/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8"/>
      <c r="N1" s="1868"/>
    </row>
    <row r="2" spans="1:14" s="134" customFormat="1" ht="18" customHeight="1">
      <c r="A2" s="1191" t="s">
        <v>1546</v>
      </c>
      <c r="B2" s="1191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3"/>
      <c r="N2" s="1194" t="s">
        <v>243</v>
      </c>
    </row>
    <row r="3" spans="1:14" s="134" customFormat="1" ht="35.25" customHeight="1">
      <c r="A3" s="1869" t="s">
        <v>197</v>
      </c>
      <c r="B3" s="1872" t="s">
        <v>1547</v>
      </c>
      <c r="C3" s="1873"/>
      <c r="D3" s="1873"/>
      <c r="E3" s="1874"/>
      <c r="F3" s="1195" t="s">
        <v>1548</v>
      </c>
      <c r="G3" s="1195" t="s">
        <v>1549</v>
      </c>
      <c r="H3" s="1195" t="s">
        <v>1550</v>
      </c>
      <c r="I3" s="1196" t="s">
        <v>1551</v>
      </c>
      <c r="J3" s="1195" t="s">
        <v>1552</v>
      </c>
      <c r="K3" s="1196" t="s">
        <v>1553</v>
      </c>
      <c r="L3" s="1195" t="s">
        <v>1554</v>
      </c>
      <c r="M3" s="1195" t="s">
        <v>1555</v>
      </c>
      <c r="N3" s="1875" t="s">
        <v>1</v>
      </c>
    </row>
    <row r="4" spans="1:14" s="134" customFormat="1" ht="32.25" customHeight="1">
      <c r="A4" s="1870"/>
      <c r="B4" s="1878" t="s">
        <v>1556</v>
      </c>
      <c r="C4" s="1869"/>
      <c r="D4" s="1878" t="s">
        <v>1557</v>
      </c>
      <c r="E4" s="1869"/>
      <c r="F4" s="1197"/>
      <c r="G4" s="1197" t="s">
        <v>244</v>
      </c>
      <c r="H4" s="1197" t="s">
        <v>244</v>
      </c>
      <c r="I4" s="1198" t="s">
        <v>244</v>
      </c>
      <c r="J4" s="1197" t="s">
        <v>244</v>
      </c>
      <c r="K4" s="1198" t="s">
        <v>244</v>
      </c>
      <c r="L4" s="1197" t="s">
        <v>244</v>
      </c>
      <c r="M4" s="1197" t="s">
        <v>245</v>
      </c>
      <c r="N4" s="1876"/>
    </row>
    <row r="5" spans="1:14" s="134" customFormat="1" ht="24.95" customHeight="1">
      <c r="A5" s="1870"/>
      <c r="B5" s="1195" t="s">
        <v>1558</v>
      </c>
      <c r="C5" s="1199" t="s">
        <v>1559</v>
      </c>
      <c r="D5" s="1195" t="s">
        <v>1558</v>
      </c>
      <c r="E5" s="1199" t="s">
        <v>1559</v>
      </c>
      <c r="F5" s="1197"/>
      <c r="G5" s="1197"/>
      <c r="H5" s="1197"/>
      <c r="I5" s="1198"/>
      <c r="J5" s="1197"/>
      <c r="K5" s="1198"/>
      <c r="L5" s="1197"/>
      <c r="M5" s="1197"/>
      <c r="N5" s="1876"/>
    </row>
    <row r="6" spans="1:14" s="134" customFormat="1" ht="24.95" customHeight="1">
      <c r="A6" s="1870"/>
      <c r="B6" s="1197" t="s">
        <v>246</v>
      </c>
      <c r="C6" s="1200"/>
      <c r="D6" s="1197" t="s">
        <v>246</v>
      </c>
      <c r="E6" s="1200"/>
      <c r="F6" s="1197" t="s">
        <v>247</v>
      </c>
      <c r="G6" s="1197"/>
      <c r="H6" s="1197"/>
      <c r="I6" s="1197"/>
      <c r="J6" s="1197"/>
      <c r="K6" s="1197"/>
      <c r="L6" s="1197"/>
      <c r="M6" s="1197" t="s">
        <v>248</v>
      </c>
      <c r="N6" s="1876"/>
    </row>
    <row r="7" spans="1:14" s="134" customFormat="1" ht="24.95" customHeight="1">
      <c r="A7" s="1871"/>
      <c r="B7" s="1201" t="s">
        <v>249</v>
      </c>
      <c r="C7" s="1443" t="s">
        <v>250</v>
      </c>
      <c r="D7" s="1201" t="s">
        <v>249</v>
      </c>
      <c r="E7" s="1443" t="s">
        <v>250</v>
      </c>
      <c r="F7" s="1202" t="s">
        <v>251</v>
      </c>
      <c r="G7" s="1202" t="s">
        <v>1560</v>
      </c>
      <c r="H7" s="1202" t="s">
        <v>1561</v>
      </c>
      <c r="I7" s="1203" t="s">
        <v>1562</v>
      </c>
      <c r="J7" s="1202" t="s">
        <v>1563</v>
      </c>
      <c r="K7" s="1203" t="s">
        <v>1564</v>
      </c>
      <c r="L7" s="1202" t="s">
        <v>1565</v>
      </c>
      <c r="M7" s="1201" t="s">
        <v>252</v>
      </c>
      <c r="N7" s="1877"/>
    </row>
    <row r="8" spans="1:14" s="135" customFormat="1" ht="28.5" customHeight="1">
      <c r="A8" s="360" t="s">
        <v>20</v>
      </c>
      <c r="B8" s="1249">
        <v>1032</v>
      </c>
      <c r="C8" s="308">
        <v>10115.620000000001</v>
      </c>
      <c r="D8" s="1250" t="s">
        <v>49</v>
      </c>
      <c r="E8" s="308" t="s">
        <v>49</v>
      </c>
      <c r="F8" s="308">
        <v>67</v>
      </c>
      <c r="G8" s="308">
        <v>496</v>
      </c>
      <c r="H8" s="308">
        <v>332</v>
      </c>
      <c r="I8" s="308">
        <v>23</v>
      </c>
      <c r="J8" s="308">
        <v>45</v>
      </c>
      <c r="K8" s="308">
        <v>56</v>
      </c>
      <c r="L8" s="308">
        <v>8</v>
      </c>
      <c r="M8" s="1251">
        <v>5</v>
      </c>
      <c r="N8" s="293" t="s">
        <v>20</v>
      </c>
    </row>
    <row r="9" spans="1:14" s="135" customFormat="1" ht="28.5" customHeight="1">
      <c r="A9" s="360" t="s">
        <v>21</v>
      </c>
      <c r="B9" s="1249">
        <v>1016</v>
      </c>
      <c r="C9" s="308">
        <v>10045</v>
      </c>
      <c r="D9" s="1250" t="s">
        <v>49</v>
      </c>
      <c r="E9" s="308" t="s">
        <v>49</v>
      </c>
      <c r="F9" s="308">
        <v>65</v>
      </c>
      <c r="G9" s="308">
        <v>482</v>
      </c>
      <c r="H9" s="308">
        <v>329</v>
      </c>
      <c r="I9" s="308">
        <v>29</v>
      </c>
      <c r="J9" s="308">
        <v>43</v>
      </c>
      <c r="K9" s="308">
        <v>58</v>
      </c>
      <c r="L9" s="308">
        <v>6</v>
      </c>
      <c r="M9" s="1251">
        <v>4</v>
      </c>
      <c r="N9" s="293" t="s">
        <v>21</v>
      </c>
    </row>
    <row r="10" spans="1:14" s="135" customFormat="1" ht="28.5" customHeight="1">
      <c r="A10" s="360" t="s">
        <v>22</v>
      </c>
      <c r="B10" s="1249">
        <v>1012</v>
      </c>
      <c r="C10" s="308">
        <v>10088</v>
      </c>
      <c r="D10" s="1250" t="s">
        <v>49</v>
      </c>
      <c r="E10" s="308" t="s">
        <v>49</v>
      </c>
      <c r="F10" s="308">
        <v>61</v>
      </c>
      <c r="G10" s="308">
        <v>479</v>
      </c>
      <c r="H10" s="308">
        <v>330</v>
      </c>
      <c r="I10" s="308">
        <v>25</v>
      </c>
      <c r="J10" s="308">
        <v>48</v>
      </c>
      <c r="K10" s="308">
        <v>55</v>
      </c>
      <c r="L10" s="308">
        <v>10</v>
      </c>
      <c r="M10" s="1251">
        <v>4</v>
      </c>
      <c r="N10" s="293" t="s">
        <v>22</v>
      </c>
    </row>
    <row r="11" spans="1:14" s="135" customFormat="1" ht="28.5" customHeight="1">
      <c r="A11" s="1207" t="s">
        <v>115</v>
      </c>
      <c r="B11" s="1252">
        <v>1031</v>
      </c>
      <c r="C11" s="1253">
        <v>11003</v>
      </c>
      <c r="D11" s="1250" t="s">
        <v>49</v>
      </c>
      <c r="E11" s="308" t="s">
        <v>49</v>
      </c>
      <c r="F11" s="1253">
        <v>57</v>
      </c>
      <c r="G11" s="1253">
        <v>481</v>
      </c>
      <c r="H11" s="1253">
        <v>327</v>
      </c>
      <c r="I11" s="1253">
        <v>27</v>
      </c>
      <c r="J11" s="1253">
        <v>60</v>
      </c>
      <c r="K11" s="1253">
        <v>60</v>
      </c>
      <c r="L11" s="1253">
        <v>15</v>
      </c>
      <c r="M11" s="1254">
        <v>4</v>
      </c>
      <c r="N11" s="1209" t="s">
        <v>242</v>
      </c>
    </row>
    <row r="12" spans="1:14" s="135" customFormat="1" ht="28.5" customHeight="1">
      <c r="A12" s="362" t="s">
        <v>47</v>
      </c>
      <c r="B12" s="1255">
        <v>1052</v>
      </c>
      <c r="C12" s="1256">
        <v>18090</v>
      </c>
      <c r="D12" s="1250" t="s">
        <v>49</v>
      </c>
      <c r="E12" s="308" t="s">
        <v>49</v>
      </c>
      <c r="F12" s="1256">
        <v>49</v>
      </c>
      <c r="G12" s="1256">
        <v>494</v>
      </c>
      <c r="H12" s="1256">
        <v>322</v>
      </c>
      <c r="I12" s="1256">
        <v>22</v>
      </c>
      <c r="J12" s="1256">
        <v>71</v>
      </c>
      <c r="K12" s="1256">
        <v>65</v>
      </c>
      <c r="L12" s="1256">
        <v>15</v>
      </c>
      <c r="M12" s="1257">
        <v>14</v>
      </c>
      <c r="N12" s="295" t="s">
        <v>253</v>
      </c>
    </row>
    <row r="13" spans="1:14" s="135" customFormat="1" ht="28.5" customHeight="1">
      <c r="A13" s="362" t="s">
        <v>723</v>
      </c>
      <c r="B13" s="1256">
        <v>1089</v>
      </c>
      <c r="C13" s="1256">
        <v>23506</v>
      </c>
      <c r="D13" s="1256">
        <v>2</v>
      </c>
      <c r="E13" s="1256">
        <v>13</v>
      </c>
      <c r="F13" s="1256">
        <v>49</v>
      </c>
      <c r="G13" s="1256">
        <v>504</v>
      </c>
      <c r="H13" s="1256">
        <v>344</v>
      </c>
      <c r="I13" s="1256">
        <v>22</v>
      </c>
      <c r="J13" s="1256">
        <v>73</v>
      </c>
      <c r="K13" s="1256">
        <v>67</v>
      </c>
      <c r="L13" s="1256">
        <v>16</v>
      </c>
      <c r="M13" s="1256">
        <v>16</v>
      </c>
      <c r="N13" s="295" t="s">
        <v>723</v>
      </c>
    </row>
    <row r="14" spans="1:14" s="136" customFormat="1" ht="28.5" customHeight="1">
      <c r="A14" s="365" t="s">
        <v>1126</v>
      </c>
      <c r="B14" s="1258">
        <v>1084</v>
      </c>
      <c r="C14" s="1258">
        <v>25344</v>
      </c>
      <c r="D14" s="1521" t="s">
        <v>49</v>
      </c>
      <c r="E14" s="1521" t="s">
        <v>49</v>
      </c>
      <c r="F14" s="1258">
        <v>42</v>
      </c>
      <c r="G14" s="1258">
        <v>495</v>
      </c>
      <c r="H14" s="1258">
        <v>348</v>
      </c>
      <c r="I14" s="1258">
        <v>20</v>
      </c>
      <c r="J14" s="1258">
        <v>78</v>
      </c>
      <c r="K14" s="1258">
        <v>69</v>
      </c>
      <c r="L14" s="1258">
        <v>16</v>
      </c>
      <c r="M14" s="1258">
        <v>16</v>
      </c>
      <c r="N14" s="299" t="s">
        <v>1126</v>
      </c>
    </row>
    <row r="15" spans="1:14" s="105" customFormat="1" ht="23.25" customHeight="1">
      <c r="A15" s="368" t="s">
        <v>254</v>
      </c>
      <c r="B15" s="796"/>
      <c r="C15" s="796"/>
      <c r="D15" s="796"/>
      <c r="E15" s="796"/>
      <c r="F15" s="796"/>
      <c r="G15" s="796"/>
      <c r="H15" s="796"/>
      <c r="I15" s="1210"/>
      <c r="J15" s="796"/>
      <c r="K15" s="796"/>
      <c r="L15" s="1643" t="s">
        <v>1239</v>
      </c>
      <c r="M15" s="1643"/>
      <c r="N15" s="1643"/>
    </row>
    <row r="16" spans="1:14" s="271" customFormat="1" ht="10.5">
      <c r="C16" s="272"/>
      <c r="F16" s="272"/>
      <c r="G16" s="272"/>
    </row>
    <row r="17" spans="3:7">
      <c r="C17" s="137"/>
      <c r="D17" s="138"/>
      <c r="F17" s="137"/>
      <c r="G17" s="137"/>
    </row>
    <row r="18" spans="3:7">
      <c r="C18" s="137"/>
      <c r="F18" s="137"/>
    </row>
    <row r="22" spans="3:7">
      <c r="G22" s="265"/>
    </row>
  </sheetData>
  <mergeCells count="7">
    <mergeCell ref="L15:N15"/>
    <mergeCell ref="A1:N1"/>
    <mergeCell ref="A3:A7"/>
    <mergeCell ref="B3:E3"/>
    <mergeCell ref="N3:N7"/>
    <mergeCell ref="B4:C4"/>
    <mergeCell ref="D4:E4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0" zoomScaleNormal="100" workbookViewId="0">
      <selection activeCell="A29" sqref="A29:E29"/>
    </sheetView>
  </sheetViews>
  <sheetFormatPr defaultColWidth="7.109375" defaultRowHeight="13.5"/>
  <cols>
    <col min="1" max="2" width="8.88671875" style="140" customWidth="1"/>
    <col min="3" max="3" width="9" style="140" customWidth="1"/>
    <col min="4" max="4" width="7.77734375" style="140" customWidth="1"/>
    <col min="5" max="6" width="8.88671875" style="140" customWidth="1"/>
    <col min="7" max="7" width="10.21875" style="140" customWidth="1"/>
    <col min="8" max="8" width="7.33203125" style="140" customWidth="1"/>
    <col min="9" max="9" width="9.44140625" style="140" customWidth="1"/>
    <col min="10" max="10" width="10" style="140" customWidth="1"/>
    <col min="11" max="13" width="8.88671875" style="140" customWidth="1"/>
    <col min="14" max="256" width="7.109375" style="145"/>
    <col min="257" max="258" width="8.88671875" style="145" customWidth="1"/>
    <col min="259" max="259" width="9" style="145" customWidth="1"/>
    <col min="260" max="260" width="7.77734375" style="145" customWidth="1"/>
    <col min="261" max="262" width="8.88671875" style="145" customWidth="1"/>
    <col min="263" max="263" width="10.21875" style="145" customWidth="1"/>
    <col min="264" max="264" width="7.33203125" style="145" customWidth="1"/>
    <col min="265" max="265" width="9.44140625" style="145" customWidth="1"/>
    <col min="266" max="266" width="10" style="145" customWidth="1"/>
    <col min="267" max="269" width="8.88671875" style="145" customWidth="1"/>
    <col min="270" max="512" width="7.109375" style="145"/>
    <col min="513" max="514" width="8.88671875" style="145" customWidth="1"/>
    <col min="515" max="515" width="9" style="145" customWidth="1"/>
    <col min="516" max="516" width="7.77734375" style="145" customWidth="1"/>
    <col min="517" max="518" width="8.88671875" style="145" customWidth="1"/>
    <col min="519" max="519" width="10.21875" style="145" customWidth="1"/>
    <col min="520" max="520" width="7.33203125" style="145" customWidth="1"/>
    <col min="521" max="521" width="9.44140625" style="145" customWidth="1"/>
    <col min="522" max="522" width="10" style="145" customWidth="1"/>
    <col min="523" max="525" width="8.88671875" style="145" customWidth="1"/>
    <col min="526" max="768" width="7.109375" style="145"/>
    <col min="769" max="770" width="8.88671875" style="145" customWidth="1"/>
    <col min="771" max="771" width="9" style="145" customWidth="1"/>
    <col min="772" max="772" width="7.77734375" style="145" customWidth="1"/>
    <col min="773" max="774" width="8.88671875" style="145" customWidth="1"/>
    <col min="775" max="775" width="10.21875" style="145" customWidth="1"/>
    <col min="776" max="776" width="7.33203125" style="145" customWidth="1"/>
    <col min="777" max="777" width="9.44140625" style="145" customWidth="1"/>
    <col min="778" max="778" width="10" style="145" customWidth="1"/>
    <col min="779" max="781" width="8.88671875" style="145" customWidth="1"/>
    <col min="782" max="1024" width="7.109375" style="145"/>
    <col min="1025" max="1026" width="8.88671875" style="145" customWidth="1"/>
    <col min="1027" max="1027" width="9" style="145" customWidth="1"/>
    <col min="1028" max="1028" width="7.77734375" style="145" customWidth="1"/>
    <col min="1029" max="1030" width="8.88671875" style="145" customWidth="1"/>
    <col min="1031" max="1031" width="10.21875" style="145" customWidth="1"/>
    <col min="1032" max="1032" width="7.33203125" style="145" customWidth="1"/>
    <col min="1033" max="1033" width="9.44140625" style="145" customWidth="1"/>
    <col min="1034" max="1034" width="10" style="145" customWidth="1"/>
    <col min="1035" max="1037" width="8.88671875" style="145" customWidth="1"/>
    <col min="1038" max="1280" width="7.109375" style="145"/>
    <col min="1281" max="1282" width="8.88671875" style="145" customWidth="1"/>
    <col min="1283" max="1283" width="9" style="145" customWidth="1"/>
    <col min="1284" max="1284" width="7.77734375" style="145" customWidth="1"/>
    <col min="1285" max="1286" width="8.88671875" style="145" customWidth="1"/>
    <col min="1287" max="1287" width="10.21875" style="145" customWidth="1"/>
    <col min="1288" max="1288" width="7.33203125" style="145" customWidth="1"/>
    <col min="1289" max="1289" width="9.44140625" style="145" customWidth="1"/>
    <col min="1290" max="1290" width="10" style="145" customWidth="1"/>
    <col min="1291" max="1293" width="8.88671875" style="145" customWidth="1"/>
    <col min="1294" max="1536" width="7.109375" style="145"/>
    <col min="1537" max="1538" width="8.88671875" style="145" customWidth="1"/>
    <col min="1539" max="1539" width="9" style="145" customWidth="1"/>
    <col min="1540" max="1540" width="7.77734375" style="145" customWidth="1"/>
    <col min="1541" max="1542" width="8.88671875" style="145" customWidth="1"/>
    <col min="1543" max="1543" width="10.21875" style="145" customWidth="1"/>
    <col min="1544" max="1544" width="7.33203125" style="145" customWidth="1"/>
    <col min="1545" max="1545" width="9.44140625" style="145" customWidth="1"/>
    <col min="1546" max="1546" width="10" style="145" customWidth="1"/>
    <col min="1547" max="1549" width="8.88671875" style="145" customWidth="1"/>
    <col min="1550" max="1792" width="7.109375" style="145"/>
    <col min="1793" max="1794" width="8.88671875" style="145" customWidth="1"/>
    <col min="1795" max="1795" width="9" style="145" customWidth="1"/>
    <col min="1796" max="1796" width="7.77734375" style="145" customWidth="1"/>
    <col min="1797" max="1798" width="8.88671875" style="145" customWidth="1"/>
    <col min="1799" max="1799" width="10.21875" style="145" customWidth="1"/>
    <col min="1800" max="1800" width="7.33203125" style="145" customWidth="1"/>
    <col min="1801" max="1801" width="9.44140625" style="145" customWidth="1"/>
    <col min="1802" max="1802" width="10" style="145" customWidth="1"/>
    <col min="1803" max="1805" width="8.88671875" style="145" customWidth="1"/>
    <col min="1806" max="2048" width="7.109375" style="145"/>
    <col min="2049" max="2050" width="8.88671875" style="145" customWidth="1"/>
    <col min="2051" max="2051" width="9" style="145" customWidth="1"/>
    <col min="2052" max="2052" width="7.77734375" style="145" customWidth="1"/>
    <col min="2053" max="2054" width="8.88671875" style="145" customWidth="1"/>
    <col min="2055" max="2055" width="10.21875" style="145" customWidth="1"/>
    <col min="2056" max="2056" width="7.33203125" style="145" customWidth="1"/>
    <col min="2057" max="2057" width="9.44140625" style="145" customWidth="1"/>
    <col min="2058" max="2058" width="10" style="145" customWidth="1"/>
    <col min="2059" max="2061" width="8.88671875" style="145" customWidth="1"/>
    <col min="2062" max="2304" width="7.109375" style="145"/>
    <col min="2305" max="2306" width="8.88671875" style="145" customWidth="1"/>
    <col min="2307" max="2307" width="9" style="145" customWidth="1"/>
    <col min="2308" max="2308" width="7.77734375" style="145" customWidth="1"/>
    <col min="2309" max="2310" width="8.88671875" style="145" customWidth="1"/>
    <col min="2311" max="2311" width="10.21875" style="145" customWidth="1"/>
    <col min="2312" max="2312" width="7.33203125" style="145" customWidth="1"/>
    <col min="2313" max="2313" width="9.44140625" style="145" customWidth="1"/>
    <col min="2314" max="2314" width="10" style="145" customWidth="1"/>
    <col min="2315" max="2317" width="8.88671875" style="145" customWidth="1"/>
    <col min="2318" max="2560" width="7.109375" style="145"/>
    <col min="2561" max="2562" width="8.88671875" style="145" customWidth="1"/>
    <col min="2563" max="2563" width="9" style="145" customWidth="1"/>
    <col min="2564" max="2564" width="7.77734375" style="145" customWidth="1"/>
    <col min="2565" max="2566" width="8.88671875" style="145" customWidth="1"/>
    <col min="2567" max="2567" width="10.21875" style="145" customWidth="1"/>
    <col min="2568" max="2568" width="7.33203125" style="145" customWidth="1"/>
    <col min="2569" max="2569" width="9.44140625" style="145" customWidth="1"/>
    <col min="2570" max="2570" width="10" style="145" customWidth="1"/>
    <col min="2571" max="2573" width="8.88671875" style="145" customWidth="1"/>
    <col min="2574" max="2816" width="7.109375" style="145"/>
    <col min="2817" max="2818" width="8.88671875" style="145" customWidth="1"/>
    <col min="2819" max="2819" width="9" style="145" customWidth="1"/>
    <col min="2820" max="2820" width="7.77734375" style="145" customWidth="1"/>
    <col min="2821" max="2822" width="8.88671875" style="145" customWidth="1"/>
    <col min="2823" max="2823" width="10.21875" style="145" customWidth="1"/>
    <col min="2824" max="2824" width="7.33203125" style="145" customWidth="1"/>
    <col min="2825" max="2825" width="9.44140625" style="145" customWidth="1"/>
    <col min="2826" max="2826" width="10" style="145" customWidth="1"/>
    <col min="2827" max="2829" width="8.88671875" style="145" customWidth="1"/>
    <col min="2830" max="3072" width="7.109375" style="145"/>
    <col min="3073" max="3074" width="8.88671875" style="145" customWidth="1"/>
    <col min="3075" max="3075" width="9" style="145" customWidth="1"/>
    <col min="3076" max="3076" width="7.77734375" style="145" customWidth="1"/>
    <col min="3077" max="3078" width="8.88671875" style="145" customWidth="1"/>
    <col min="3079" max="3079" width="10.21875" style="145" customWidth="1"/>
    <col min="3080" max="3080" width="7.33203125" style="145" customWidth="1"/>
    <col min="3081" max="3081" width="9.44140625" style="145" customWidth="1"/>
    <col min="3082" max="3082" width="10" style="145" customWidth="1"/>
    <col min="3083" max="3085" width="8.88671875" style="145" customWidth="1"/>
    <col min="3086" max="3328" width="7.109375" style="145"/>
    <col min="3329" max="3330" width="8.88671875" style="145" customWidth="1"/>
    <col min="3331" max="3331" width="9" style="145" customWidth="1"/>
    <col min="3332" max="3332" width="7.77734375" style="145" customWidth="1"/>
    <col min="3333" max="3334" width="8.88671875" style="145" customWidth="1"/>
    <col min="3335" max="3335" width="10.21875" style="145" customWidth="1"/>
    <col min="3336" max="3336" width="7.33203125" style="145" customWidth="1"/>
    <col min="3337" max="3337" width="9.44140625" style="145" customWidth="1"/>
    <col min="3338" max="3338" width="10" style="145" customWidth="1"/>
    <col min="3339" max="3341" width="8.88671875" style="145" customWidth="1"/>
    <col min="3342" max="3584" width="7.109375" style="145"/>
    <col min="3585" max="3586" width="8.88671875" style="145" customWidth="1"/>
    <col min="3587" max="3587" width="9" style="145" customWidth="1"/>
    <col min="3588" max="3588" width="7.77734375" style="145" customWidth="1"/>
    <col min="3589" max="3590" width="8.88671875" style="145" customWidth="1"/>
    <col min="3591" max="3591" width="10.21875" style="145" customWidth="1"/>
    <col min="3592" max="3592" width="7.33203125" style="145" customWidth="1"/>
    <col min="3593" max="3593" width="9.44140625" style="145" customWidth="1"/>
    <col min="3594" max="3594" width="10" style="145" customWidth="1"/>
    <col min="3595" max="3597" width="8.88671875" style="145" customWidth="1"/>
    <col min="3598" max="3840" width="7.109375" style="145"/>
    <col min="3841" max="3842" width="8.88671875" style="145" customWidth="1"/>
    <col min="3843" max="3843" width="9" style="145" customWidth="1"/>
    <col min="3844" max="3844" width="7.77734375" style="145" customWidth="1"/>
    <col min="3845" max="3846" width="8.88671875" style="145" customWidth="1"/>
    <col min="3847" max="3847" width="10.21875" style="145" customWidth="1"/>
    <col min="3848" max="3848" width="7.33203125" style="145" customWidth="1"/>
    <col min="3849" max="3849" width="9.44140625" style="145" customWidth="1"/>
    <col min="3850" max="3850" width="10" style="145" customWidth="1"/>
    <col min="3851" max="3853" width="8.88671875" style="145" customWidth="1"/>
    <col min="3854" max="4096" width="7.109375" style="145"/>
    <col min="4097" max="4098" width="8.88671875" style="145" customWidth="1"/>
    <col min="4099" max="4099" width="9" style="145" customWidth="1"/>
    <col min="4100" max="4100" width="7.77734375" style="145" customWidth="1"/>
    <col min="4101" max="4102" width="8.88671875" style="145" customWidth="1"/>
    <col min="4103" max="4103" width="10.21875" style="145" customWidth="1"/>
    <col min="4104" max="4104" width="7.33203125" style="145" customWidth="1"/>
    <col min="4105" max="4105" width="9.44140625" style="145" customWidth="1"/>
    <col min="4106" max="4106" width="10" style="145" customWidth="1"/>
    <col min="4107" max="4109" width="8.88671875" style="145" customWidth="1"/>
    <col min="4110" max="4352" width="7.109375" style="145"/>
    <col min="4353" max="4354" width="8.88671875" style="145" customWidth="1"/>
    <col min="4355" max="4355" width="9" style="145" customWidth="1"/>
    <col min="4356" max="4356" width="7.77734375" style="145" customWidth="1"/>
    <col min="4357" max="4358" width="8.88671875" style="145" customWidth="1"/>
    <col min="4359" max="4359" width="10.21875" style="145" customWidth="1"/>
    <col min="4360" max="4360" width="7.33203125" style="145" customWidth="1"/>
    <col min="4361" max="4361" width="9.44140625" style="145" customWidth="1"/>
    <col min="4362" max="4362" width="10" style="145" customWidth="1"/>
    <col min="4363" max="4365" width="8.88671875" style="145" customWidth="1"/>
    <col min="4366" max="4608" width="7.109375" style="145"/>
    <col min="4609" max="4610" width="8.88671875" style="145" customWidth="1"/>
    <col min="4611" max="4611" width="9" style="145" customWidth="1"/>
    <col min="4612" max="4612" width="7.77734375" style="145" customWidth="1"/>
    <col min="4613" max="4614" width="8.88671875" style="145" customWidth="1"/>
    <col min="4615" max="4615" width="10.21875" style="145" customWidth="1"/>
    <col min="4616" max="4616" width="7.33203125" style="145" customWidth="1"/>
    <col min="4617" max="4617" width="9.44140625" style="145" customWidth="1"/>
    <col min="4618" max="4618" width="10" style="145" customWidth="1"/>
    <col min="4619" max="4621" width="8.88671875" style="145" customWidth="1"/>
    <col min="4622" max="4864" width="7.109375" style="145"/>
    <col min="4865" max="4866" width="8.88671875" style="145" customWidth="1"/>
    <col min="4867" max="4867" width="9" style="145" customWidth="1"/>
    <col min="4868" max="4868" width="7.77734375" style="145" customWidth="1"/>
    <col min="4869" max="4870" width="8.88671875" style="145" customWidth="1"/>
    <col min="4871" max="4871" width="10.21875" style="145" customWidth="1"/>
    <col min="4872" max="4872" width="7.33203125" style="145" customWidth="1"/>
    <col min="4873" max="4873" width="9.44140625" style="145" customWidth="1"/>
    <col min="4874" max="4874" width="10" style="145" customWidth="1"/>
    <col min="4875" max="4877" width="8.88671875" style="145" customWidth="1"/>
    <col min="4878" max="5120" width="7.109375" style="145"/>
    <col min="5121" max="5122" width="8.88671875" style="145" customWidth="1"/>
    <col min="5123" max="5123" width="9" style="145" customWidth="1"/>
    <col min="5124" max="5124" width="7.77734375" style="145" customWidth="1"/>
    <col min="5125" max="5126" width="8.88671875" style="145" customWidth="1"/>
    <col min="5127" max="5127" width="10.21875" style="145" customWidth="1"/>
    <col min="5128" max="5128" width="7.33203125" style="145" customWidth="1"/>
    <col min="5129" max="5129" width="9.44140625" style="145" customWidth="1"/>
    <col min="5130" max="5130" width="10" style="145" customWidth="1"/>
    <col min="5131" max="5133" width="8.88671875" style="145" customWidth="1"/>
    <col min="5134" max="5376" width="7.109375" style="145"/>
    <col min="5377" max="5378" width="8.88671875" style="145" customWidth="1"/>
    <col min="5379" max="5379" width="9" style="145" customWidth="1"/>
    <col min="5380" max="5380" width="7.77734375" style="145" customWidth="1"/>
    <col min="5381" max="5382" width="8.88671875" style="145" customWidth="1"/>
    <col min="5383" max="5383" width="10.21875" style="145" customWidth="1"/>
    <col min="5384" max="5384" width="7.33203125" style="145" customWidth="1"/>
    <col min="5385" max="5385" width="9.44140625" style="145" customWidth="1"/>
    <col min="5386" max="5386" width="10" style="145" customWidth="1"/>
    <col min="5387" max="5389" width="8.88671875" style="145" customWidth="1"/>
    <col min="5390" max="5632" width="7.109375" style="145"/>
    <col min="5633" max="5634" width="8.88671875" style="145" customWidth="1"/>
    <col min="5635" max="5635" width="9" style="145" customWidth="1"/>
    <col min="5636" max="5636" width="7.77734375" style="145" customWidth="1"/>
    <col min="5637" max="5638" width="8.88671875" style="145" customWidth="1"/>
    <col min="5639" max="5639" width="10.21875" style="145" customWidth="1"/>
    <col min="5640" max="5640" width="7.33203125" style="145" customWidth="1"/>
    <col min="5641" max="5641" width="9.44140625" style="145" customWidth="1"/>
    <col min="5642" max="5642" width="10" style="145" customWidth="1"/>
    <col min="5643" max="5645" width="8.88671875" style="145" customWidth="1"/>
    <col min="5646" max="5888" width="7.109375" style="145"/>
    <col min="5889" max="5890" width="8.88671875" style="145" customWidth="1"/>
    <col min="5891" max="5891" width="9" style="145" customWidth="1"/>
    <col min="5892" max="5892" width="7.77734375" style="145" customWidth="1"/>
    <col min="5893" max="5894" width="8.88671875" style="145" customWidth="1"/>
    <col min="5895" max="5895" width="10.21875" style="145" customWidth="1"/>
    <col min="5896" max="5896" width="7.33203125" style="145" customWidth="1"/>
    <col min="5897" max="5897" width="9.44140625" style="145" customWidth="1"/>
    <col min="5898" max="5898" width="10" style="145" customWidth="1"/>
    <col min="5899" max="5901" width="8.88671875" style="145" customWidth="1"/>
    <col min="5902" max="6144" width="7.109375" style="145"/>
    <col min="6145" max="6146" width="8.88671875" style="145" customWidth="1"/>
    <col min="6147" max="6147" width="9" style="145" customWidth="1"/>
    <col min="6148" max="6148" width="7.77734375" style="145" customWidth="1"/>
    <col min="6149" max="6150" width="8.88671875" style="145" customWidth="1"/>
    <col min="6151" max="6151" width="10.21875" style="145" customWidth="1"/>
    <col min="6152" max="6152" width="7.33203125" style="145" customWidth="1"/>
    <col min="6153" max="6153" width="9.44140625" style="145" customWidth="1"/>
    <col min="6154" max="6154" width="10" style="145" customWidth="1"/>
    <col min="6155" max="6157" width="8.88671875" style="145" customWidth="1"/>
    <col min="6158" max="6400" width="7.109375" style="145"/>
    <col min="6401" max="6402" width="8.88671875" style="145" customWidth="1"/>
    <col min="6403" max="6403" width="9" style="145" customWidth="1"/>
    <col min="6404" max="6404" width="7.77734375" style="145" customWidth="1"/>
    <col min="6405" max="6406" width="8.88671875" style="145" customWidth="1"/>
    <col min="6407" max="6407" width="10.21875" style="145" customWidth="1"/>
    <col min="6408" max="6408" width="7.33203125" style="145" customWidth="1"/>
    <col min="6409" max="6409" width="9.44140625" style="145" customWidth="1"/>
    <col min="6410" max="6410" width="10" style="145" customWidth="1"/>
    <col min="6411" max="6413" width="8.88671875" style="145" customWidth="1"/>
    <col min="6414" max="6656" width="7.109375" style="145"/>
    <col min="6657" max="6658" width="8.88671875" style="145" customWidth="1"/>
    <col min="6659" max="6659" width="9" style="145" customWidth="1"/>
    <col min="6660" max="6660" width="7.77734375" style="145" customWidth="1"/>
    <col min="6661" max="6662" width="8.88671875" style="145" customWidth="1"/>
    <col min="6663" max="6663" width="10.21875" style="145" customWidth="1"/>
    <col min="6664" max="6664" width="7.33203125" style="145" customWidth="1"/>
    <col min="6665" max="6665" width="9.44140625" style="145" customWidth="1"/>
    <col min="6666" max="6666" width="10" style="145" customWidth="1"/>
    <col min="6667" max="6669" width="8.88671875" style="145" customWidth="1"/>
    <col min="6670" max="6912" width="7.109375" style="145"/>
    <col min="6913" max="6914" width="8.88671875" style="145" customWidth="1"/>
    <col min="6915" max="6915" width="9" style="145" customWidth="1"/>
    <col min="6916" max="6916" width="7.77734375" style="145" customWidth="1"/>
    <col min="6917" max="6918" width="8.88671875" style="145" customWidth="1"/>
    <col min="6919" max="6919" width="10.21875" style="145" customWidth="1"/>
    <col min="6920" max="6920" width="7.33203125" style="145" customWidth="1"/>
    <col min="6921" max="6921" width="9.44140625" style="145" customWidth="1"/>
    <col min="6922" max="6922" width="10" style="145" customWidth="1"/>
    <col min="6923" max="6925" width="8.88671875" style="145" customWidth="1"/>
    <col min="6926" max="7168" width="7.109375" style="145"/>
    <col min="7169" max="7170" width="8.88671875" style="145" customWidth="1"/>
    <col min="7171" max="7171" width="9" style="145" customWidth="1"/>
    <col min="7172" max="7172" width="7.77734375" style="145" customWidth="1"/>
    <col min="7173" max="7174" width="8.88671875" style="145" customWidth="1"/>
    <col min="7175" max="7175" width="10.21875" style="145" customWidth="1"/>
    <col min="7176" max="7176" width="7.33203125" style="145" customWidth="1"/>
    <col min="7177" max="7177" width="9.44140625" style="145" customWidth="1"/>
    <col min="7178" max="7178" width="10" style="145" customWidth="1"/>
    <col min="7179" max="7181" width="8.88671875" style="145" customWidth="1"/>
    <col min="7182" max="7424" width="7.109375" style="145"/>
    <col min="7425" max="7426" width="8.88671875" style="145" customWidth="1"/>
    <col min="7427" max="7427" width="9" style="145" customWidth="1"/>
    <col min="7428" max="7428" width="7.77734375" style="145" customWidth="1"/>
    <col min="7429" max="7430" width="8.88671875" style="145" customWidth="1"/>
    <col min="7431" max="7431" width="10.21875" style="145" customWidth="1"/>
    <col min="7432" max="7432" width="7.33203125" style="145" customWidth="1"/>
    <col min="7433" max="7433" width="9.44140625" style="145" customWidth="1"/>
    <col min="7434" max="7434" width="10" style="145" customWidth="1"/>
    <col min="7435" max="7437" width="8.88671875" style="145" customWidth="1"/>
    <col min="7438" max="7680" width="7.109375" style="145"/>
    <col min="7681" max="7682" width="8.88671875" style="145" customWidth="1"/>
    <col min="7683" max="7683" width="9" style="145" customWidth="1"/>
    <col min="7684" max="7684" width="7.77734375" style="145" customWidth="1"/>
    <col min="7685" max="7686" width="8.88671875" style="145" customWidth="1"/>
    <col min="7687" max="7687" width="10.21875" style="145" customWidth="1"/>
    <col min="7688" max="7688" width="7.33203125" style="145" customWidth="1"/>
    <col min="7689" max="7689" width="9.44140625" style="145" customWidth="1"/>
    <col min="7690" max="7690" width="10" style="145" customWidth="1"/>
    <col min="7691" max="7693" width="8.88671875" style="145" customWidth="1"/>
    <col min="7694" max="7936" width="7.109375" style="145"/>
    <col min="7937" max="7938" width="8.88671875" style="145" customWidth="1"/>
    <col min="7939" max="7939" width="9" style="145" customWidth="1"/>
    <col min="7940" max="7940" width="7.77734375" style="145" customWidth="1"/>
    <col min="7941" max="7942" width="8.88671875" style="145" customWidth="1"/>
    <col min="7943" max="7943" width="10.21875" style="145" customWidth="1"/>
    <col min="7944" max="7944" width="7.33203125" style="145" customWidth="1"/>
    <col min="7945" max="7945" width="9.44140625" style="145" customWidth="1"/>
    <col min="7946" max="7946" width="10" style="145" customWidth="1"/>
    <col min="7947" max="7949" width="8.88671875" style="145" customWidth="1"/>
    <col min="7950" max="8192" width="7.109375" style="145"/>
    <col min="8193" max="8194" width="8.88671875" style="145" customWidth="1"/>
    <col min="8195" max="8195" width="9" style="145" customWidth="1"/>
    <col min="8196" max="8196" width="7.77734375" style="145" customWidth="1"/>
    <col min="8197" max="8198" width="8.88671875" style="145" customWidth="1"/>
    <col min="8199" max="8199" width="10.21875" style="145" customWidth="1"/>
    <col min="8200" max="8200" width="7.33203125" style="145" customWidth="1"/>
    <col min="8201" max="8201" width="9.44140625" style="145" customWidth="1"/>
    <col min="8202" max="8202" width="10" style="145" customWidth="1"/>
    <col min="8203" max="8205" width="8.88671875" style="145" customWidth="1"/>
    <col min="8206" max="8448" width="7.109375" style="145"/>
    <col min="8449" max="8450" width="8.88671875" style="145" customWidth="1"/>
    <col min="8451" max="8451" width="9" style="145" customWidth="1"/>
    <col min="8452" max="8452" width="7.77734375" style="145" customWidth="1"/>
    <col min="8453" max="8454" width="8.88671875" style="145" customWidth="1"/>
    <col min="8455" max="8455" width="10.21875" style="145" customWidth="1"/>
    <col min="8456" max="8456" width="7.33203125" style="145" customWidth="1"/>
    <col min="8457" max="8457" width="9.44140625" style="145" customWidth="1"/>
    <col min="8458" max="8458" width="10" style="145" customWidth="1"/>
    <col min="8459" max="8461" width="8.88671875" style="145" customWidth="1"/>
    <col min="8462" max="8704" width="7.109375" style="145"/>
    <col min="8705" max="8706" width="8.88671875" style="145" customWidth="1"/>
    <col min="8707" max="8707" width="9" style="145" customWidth="1"/>
    <col min="8708" max="8708" width="7.77734375" style="145" customWidth="1"/>
    <col min="8709" max="8710" width="8.88671875" style="145" customWidth="1"/>
    <col min="8711" max="8711" width="10.21875" style="145" customWidth="1"/>
    <col min="8712" max="8712" width="7.33203125" style="145" customWidth="1"/>
    <col min="8713" max="8713" width="9.44140625" style="145" customWidth="1"/>
    <col min="8714" max="8714" width="10" style="145" customWidth="1"/>
    <col min="8715" max="8717" width="8.88671875" style="145" customWidth="1"/>
    <col min="8718" max="8960" width="7.109375" style="145"/>
    <col min="8961" max="8962" width="8.88671875" style="145" customWidth="1"/>
    <col min="8963" max="8963" width="9" style="145" customWidth="1"/>
    <col min="8964" max="8964" width="7.77734375" style="145" customWidth="1"/>
    <col min="8965" max="8966" width="8.88671875" style="145" customWidth="1"/>
    <col min="8967" max="8967" width="10.21875" style="145" customWidth="1"/>
    <col min="8968" max="8968" width="7.33203125" style="145" customWidth="1"/>
    <col min="8969" max="8969" width="9.44140625" style="145" customWidth="1"/>
    <col min="8970" max="8970" width="10" style="145" customWidth="1"/>
    <col min="8971" max="8973" width="8.88671875" style="145" customWidth="1"/>
    <col min="8974" max="9216" width="7.109375" style="145"/>
    <col min="9217" max="9218" width="8.88671875" style="145" customWidth="1"/>
    <col min="9219" max="9219" width="9" style="145" customWidth="1"/>
    <col min="9220" max="9220" width="7.77734375" style="145" customWidth="1"/>
    <col min="9221" max="9222" width="8.88671875" style="145" customWidth="1"/>
    <col min="9223" max="9223" width="10.21875" style="145" customWidth="1"/>
    <col min="9224" max="9224" width="7.33203125" style="145" customWidth="1"/>
    <col min="9225" max="9225" width="9.44140625" style="145" customWidth="1"/>
    <col min="9226" max="9226" width="10" style="145" customWidth="1"/>
    <col min="9227" max="9229" width="8.88671875" style="145" customWidth="1"/>
    <col min="9230" max="9472" width="7.109375" style="145"/>
    <col min="9473" max="9474" width="8.88671875" style="145" customWidth="1"/>
    <col min="9475" max="9475" width="9" style="145" customWidth="1"/>
    <col min="9476" max="9476" width="7.77734375" style="145" customWidth="1"/>
    <col min="9477" max="9478" width="8.88671875" style="145" customWidth="1"/>
    <col min="9479" max="9479" width="10.21875" style="145" customWidth="1"/>
    <col min="9480" max="9480" width="7.33203125" style="145" customWidth="1"/>
    <col min="9481" max="9481" width="9.44140625" style="145" customWidth="1"/>
    <col min="9482" max="9482" width="10" style="145" customWidth="1"/>
    <col min="9483" max="9485" width="8.88671875" style="145" customWidth="1"/>
    <col min="9486" max="9728" width="7.109375" style="145"/>
    <col min="9729" max="9730" width="8.88671875" style="145" customWidth="1"/>
    <col min="9731" max="9731" width="9" style="145" customWidth="1"/>
    <col min="9732" max="9732" width="7.77734375" style="145" customWidth="1"/>
    <col min="9733" max="9734" width="8.88671875" style="145" customWidth="1"/>
    <col min="9735" max="9735" width="10.21875" style="145" customWidth="1"/>
    <col min="9736" max="9736" width="7.33203125" style="145" customWidth="1"/>
    <col min="9737" max="9737" width="9.44140625" style="145" customWidth="1"/>
    <col min="9738" max="9738" width="10" style="145" customWidth="1"/>
    <col min="9739" max="9741" width="8.88671875" style="145" customWidth="1"/>
    <col min="9742" max="9984" width="7.109375" style="145"/>
    <col min="9985" max="9986" width="8.88671875" style="145" customWidth="1"/>
    <col min="9987" max="9987" width="9" style="145" customWidth="1"/>
    <col min="9988" max="9988" width="7.77734375" style="145" customWidth="1"/>
    <col min="9989" max="9990" width="8.88671875" style="145" customWidth="1"/>
    <col min="9991" max="9991" width="10.21875" style="145" customWidth="1"/>
    <col min="9992" max="9992" width="7.33203125" style="145" customWidth="1"/>
    <col min="9993" max="9993" width="9.44140625" style="145" customWidth="1"/>
    <col min="9994" max="9994" width="10" style="145" customWidth="1"/>
    <col min="9995" max="9997" width="8.88671875" style="145" customWidth="1"/>
    <col min="9998" max="10240" width="7.109375" style="145"/>
    <col min="10241" max="10242" width="8.88671875" style="145" customWidth="1"/>
    <col min="10243" max="10243" width="9" style="145" customWidth="1"/>
    <col min="10244" max="10244" width="7.77734375" style="145" customWidth="1"/>
    <col min="10245" max="10246" width="8.88671875" style="145" customWidth="1"/>
    <col min="10247" max="10247" width="10.21875" style="145" customWidth="1"/>
    <col min="10248" max="10248" width="7.33203125" style="145" customWidth="1"/>
    <col min="10249" max="10249" width="9.44140625" style="145" customWidth="1"/>
    <col min="10250" max="10250" width="10" style="145" customWidth="1"/>
    <col min="10251" max="10253" width="8.88671875" style="145" customWidth="1"/>
    <col min="10254" max="10496" width="7.109375" style="145"/>
    <col min="10497" max="10498" width="8.88671875" style="145" customWidth="1"/>
    <col min="10499" max="10499" width="9" style="145" customWidth="1"/>
    <col min="10500" max="10500" width="7.77734375" style="145" customWidth="1"/>
    <col min="10501" max="10502" width="8.88671875" style="145" customWidth="1"/>
    <col min="10503" max="10503" width="10.21875" style="145" customWidth="1"/>
    <col min="10504" max="10504" width="7.33203125" style="145" customWidth="1"/>
    <col min="10505" max="10505" width="9.44140625" style="145" customWidth="1"/>
    <col min="10506" max="10506" width="10" style="145" customWidth="1"/>
    <col min="10507" max="10509" width="8.88671875" style="145" customWidth="1"/>
    <col min="10510" max="10752" width="7.109375" style="145"/>
    <col min="10753" max="10754" width="8.88671875" style="145" customWidth="1"/>
    <col min="10755" max="10755" width="9" style="145" customWidth="1"/>
    <col min="10756" max="10756" width="7.77734375" style="145" customWidth="1"/>
    <col min="10757" max="10758" width="8.88671875" style="145" customWidth="1"/>
    <col min="10759" max="10759" width="10.21875" style="145" customWidth="1"/>
    <col min="10760" max="10760" width="7.33203125" style="145" customWidth="1"/>
    <col min="10761" max="10761" width="9.44140625" style="145" customWidth="1"/>
    <col min="10762" max="10762" width="10" style="145" customWidth="1"/>
    <col min="10763" max="10765" width="8.88671875" style="145" customWidth="1"/>
    <col min="10766" max="11008" width="7.109375" style="145"/>
    <col min="11009" max="11010" width="8.88671875" style="145" customWidth="1"/>
    <col min="11011" max="11011" width="9" style="145" customWidth="1"/>
    <col min="11012" max="11012" width="7.77734375" style="145" customWidth="1"/>
    <col min="11013" max="11014" width="8.88671875" style="145" customWidth="1"/>
    <col min="11015" max="11015" width="10.21875" style="145" customWidth="1"/>
    <col min="11016" max="11016" width="7.33203125" style="145" customWidth="1"/>
    <col min="11017" max="11017" width="9.44140625" style="145" customWidth="1"/>
    <col min="11018" max="11018" width="10" style="145" customWidth="1"/>
    <col min="11019" max="11021" width="8.88671875" style="145" customWidth="1"/>
    <col min="11022" max="11264" width="7.109375" style="145"/>
    <col min="11265" max="11266" width="8.88671875" style="145" customWidth="1"/>
    <col min="11267" max="11267" width="9" style="145" customWidth="1"/>
    <col min="11268" max="11268" width="7.77734375" style="145" customWidth="1"/>
    <col min="11269" max="11270" width="8.88671875" style="145" customWidth="1"/>
    <col min="11271" max="11271" width="10.21875" style="145" customWidth="1"/>
    <col min="11272" max="11272" width="7.33203125" style="145" customWidth="1"/>
    <col min="11273" max="11273" width="9.44140625" style="145" customWidth="1"/>
    <col min="11274" max="11274" width="10" style="145" customWidth="1"/>
    <col min="11275" max="11277" width="8.88671875" style="145" customWidth="1"/>
    <col min="11278" max="11520" width="7.109375" style="145"/>
    <col min="11521" max="11522" width="8.88671875" style="145" customWidth="1"/>
    <col min="11523" max="11523" width="9" style="145" customWidth="1"/>
    <col min="11524" max="11524" width="7.77734375" style="145" customWidth="1"/>
    <col min="11525" max="11526" width="8.88671875" style="145" customWidth="1"/>
    <col min="11527" max="11527" width="10.21875" style="145" customWidth="1"/>
    <col min="11528" max="11528" width="7.33203125" style="145" customWidth="1"/>
    <col min="11529" max="11529" width="9.44140625" style="145" customWidth="1"/>
    <col min="11530" max="11530" width="10" style="145" customWidth="1"/>
    <col min="11531" max="11533" width="8.88671875" style="145" customWidth="1"/>
    <col min="11534" max="11776" width="7.109375" style="145"/>
    <col min="11777" max="11778" width="8.88671875" style="145" customWidth="1"/>
    <col min="11779" max="11779" width="9" style="145" customWidth="1"/>
    <col min="11780" max="11780" width="7.77734375" style="145" customWidth="1"/>
    <col min="11781" max="11782" width="8.88671875" style="145" customWidth="1"/>
    <col min="11783" max="11783" width="10.21875" style="145" customWidth="1"/>
    <col min="11784" max="11784" width="7.33203125" style="145" customWidth="1"/>
    <col min="11785" max="11785" width="9.44140625" style="145" customWidth="1"/>
    <col min="11786" max="11786" width="10" style="145" customWidth="1"/>
    <col min="11787" max="11789" width="8.88671875" style="145" customWidth="1"/>
    <col min="11790" max="12032" width="7.109375" style="145"/>
    <col min="12033" max="12034" width="8.88671875" style="145" customWidth="1"/>
    <col min="12035" max="12035" width="9" style="145" customWidth="1"/>
    <col min="12036" max="12036" width="7.77734375" style="145" customWidth="1"/>
    <col min="12037" max="12038" width="8.88671875" style="145" customWidth="1"/>
    <col min="12039" max="12039" width="10.21875" style="145" customWidth="1"/>
    <col min="12040" max="12040" width="7.33203125" style="145" customWidth="1"/>
    <col min="12041" max="12041" width="9.44140625" style="145" customWidth="1"/>
    <col min="12042" max="12042" width="10" style="145" customWidth="1"/>
    <col min="12043" max="12045" width="8.88671875" style="145" customWidth="1"/>
    <col min="12046" max="12288" width="7.109375" style="145"/>
    <col min="12289" max="12290" width="8.88671875" style="145" customWidth="1"/>
    <col min="12291" max="12291" width="9" style="145" customWidth="1"/>
    <col min="12292" max="12292" width="7.77734375" style="145" customWidth="1"/>
    <col min="12293" max="12294" width="8.88671875" style="145" customWidth="1"/>
    <col min="12295" max="12295" width="10.21875" style="145" customWidth="1"/>
    <col min="12296" max="12296" width="7.33203125" style="145" customWidth="1"/>
    <col min="12297" max="12297" width="9.44140625" style="145" customWidth="1"/>
    <col min="12298" max="12298" width="10" style="145" customWidth="1"/>
    <col min="12299" max="12301" width="8.88671875" style="145" customWidth="1"/>
    <col min="12302" max="12544" width="7.109375" style="145"/>
    <col min="12545" max="12546" width="8.88671875" style="145" customWidth="1"/>
    <col min="12547" max="12547" width="9" style="145" customWidth="1"/>
    <col min="12548" max="12548" width="7.77734375" style="145" customWidth="1"/>
    <col min="12549" max="12550" width="8.88671875" style="145" customWidth="1"/>
    <col min="12551" max="12551" width="10.21875" style="145" customWidth="1"/>
    <col min="12552" max="12552" width="7.33203125" style="145" customWidth="1"/>
    <col min="12553" max="12553" width="9.44140625" style="145" customWidth="1"/>
    <col min="12554" max="12554" width="10" style="145" customWidth="1"/>
    <col min="12555" max="12557" width="8.88671875" style="145" customWidth="1"/>
    <col min="12558" max="12800" width="7.109375" style="145"/>
    <col min="12801" max="12802" width="8.88671875" style="145" customWidth="1"/>
    <col min="12803" max="12803" width="9" style="145" customWidth="1"/>
    <col min="12804" max="12804" width="7.77734375" style="145" customWidth="1"/>
    <col min="12805" max="12806" width="8.88671875" style="145" customWidth="1"/>
    <col min="12807" max="12807" width="10.21875" style="145" customWidth="1"/>
    <col min="12808" max="12808" width="7.33203125" style="145" customWidth="1"/>
    <col min="12809" max="12809" width="9.44140625" style="145" customWidth="1"/>
    <col min="12810" max="12810" width="10" style="145" customWidth="1"/>
    <col min="12811" max="12813" width="8.88671875" style="145" customWidth="1"/>
    <col min="12814" max="13056" width="7.109375" style="145"/>
    <col min="13057" max="13058" width="8.88671875" style="145" customWidth="1"/>
    <col min="13059" max="13059" width="9" style="145" customWidth="1"/>
    <col min="13060" max="13060" width="7.77734375" style="145" customWidth="1"/>
    <col min="13061" max="13062" width="8.88671875" style="145" customWidth="1"/>
    <col min="13063" max="13063" width="10.21875" style="145" customWidth="1"/>
    <col min="13064" max="13064" width="7.33203125" style="145" customWidth="1"/>
    <col min="13065" max="13065" width="9.44140625" style="145" customWidth="1"/>
    <col min="13066" max="13066" width="10" style="145" customWidth="1"/>
    <col min="13067" max="13069" width="8.88671875" style="145" customWidth="1"/>
    <col min="13070" max="13312" width="7.109375" style="145"/>
    <col min="13313" max="13314" width="8.88671875" style="145" customWidth="1"/>
    <col min="13315" max="13315" width="9" style="145" customWidth="1"/>
    <col min="13316" max="13316" width="7.77734375" style="145" customWidth="1"/>
    <col min="13317" max="13318" width="8.88671875" style="145" customWidth="1"/>
    <col min="13319" max="13319" width="10.21875" style="145" customWidth="1"/>
    <col min="13320" max="13320" width="7.33203125" style="145" customWidth="1"/>
    <col min="13321" max="13321" width="9.44140625" style="145" customWidth="1"/>
    <col min="13322" max="13322" width="10" style="145" customWidth="1"/>
    <col min="13323" max="13325" width="8.88671875" style="145" customWidth="1"/>
    <col min="13326" max="13568" width="7.109375" style="145"/>
    <col min="13569" max="13570" width="8.88671875" style="145" customWidth="1"/>
    <col min="13571" max="13571" width="9" style="145" customWidth="1"/>
    <col min="13572" max="13572" width="7.77734375" style="145" customWidth="1"/>
    <col min="13573" max="13574" width="8.88671875" style="145" customWidth="1"/>
    <col min="13575" max="13575" width="10.21875" style="145" customWidth="1"/>
    <col min="13576" max="13576" width="7.33203125" style="145" customWidth="1"/>
    <col min="13577" max="13577" width="9.44140625" style="145" customWidth="1"/>
    <col min="13578" max="13578" width="10" style="145" customWidth="1"/>
    <col min="13579" max="13581" width="8.88671875" style="145" customWidth="1"/>
    <col min="13582" max="13824" width="7.109375" style="145"/>
    <col min="13825" max="13826" width="8.88671875" style="145" customWidth="1"/>
    <col min="13827" max="13827" width="9" style="145" customWidth="1"/>
    <col min="13828" max="13828" width="7.77734375" style="145" customWidth="1"/>
    <col min="13829" max="13830" width="8.88671875" style="145" customWidth="1"/>
    <col min="13831" max="13831" width="10.21875" style="145" customWidth="1"/>
    <col min="13832" max="13832" width="7.33203125" style="145" customWidth="1"/>
    <col min="13833" max="13833" width="9.44140625" style="145" customWidth="1"/>
    <col min="13834" max="13834" width="10" style="145" customWidth="1"/>
    <col min="13835" max="13837" width="8.88671875" style="145" customWidth="1"/>
    <col min="13838" max="14080" width="7.109375" style="145"/>
    <col min="14081" max="14082" width="8.88671875" style="145" customWidth="1"/>
    <col min="14083" max="14083" width="9" style="145" customWidth="1"/>
    <col min="14084" max="14084" width="7.77734375" style="145" customWidth="1"/>
    <col min="14085" max="14086" width="8.88671875" style="145" customWidth="1"/>
    <col min="14087" max="14087" width="10.21875" style="145" customWidth="1"/>
    <col min="14088" max="14088" width="7.33203125" style="145" customWidth="1"/>
    <col min="14089" max="14089" width="9.44140625" style="145" customWidth="1"/>
    <col min="14090" max="14090" width="10" style="145" customWidth="1"/>
    <col min="14091" max="14093" width="8.88671875" style="145" customWidth="1"/>
    <col min="14094" max="14336" width="7.109375" style="145"/>
    <col min="14337" max="14338" width="8.88671875" style="145" customWidth="1"/>
    <col min="14339" max="14339" width="9" style="145" customWidth="1"/>
    <col min="14340" max="14340" width="7.77734375" style="145" customWidth="1"/>
    <col min="14341" max="14342" width="8.88671875" style="145" customWidth="1"/>
    <col min="14343" max="14343" width="10.21875" style="145" customWidth="1"/>
    <col min="14344" max="14344" width="7.33203125" style="145" customWidth="1"/>
    <col min="14345" max="14345" width="9.44140625" style="145" customWidth="1"/>
    <col min="14346" max="14346" width="10" style="145" customWidth="1"/>
    <col min="14347" max="14349" width="8.88671875" style="145" customWidth="1"/>
    <col min="14350" max="14592" width="7.109375" style="145"/>
    <col min="14593" max="14594" width="8.88671875" style="145" customWidth="1"/>
    <col min="14595" max="14595" width="9" style="145" customWidth="1"/>
    <col min="14596" max="14596" width="7.77734375" style="145" customWidth="1"/>
    <col min="14597" max="14598" width="8.88671875" style="145" customWidth="1"/>
    <col min="14599" max="14599" width="10.21875" style="145" customWidth="1"/>
    <col min="14600" max="14600" width="7.33203125" style="145" customWidth="1"/>
    <col min="14601" max="14601" width="9.44140625" style="145" customWidth="1"/>
    <col min="14602" max="14602" width="10" style="145" customWidth="1"/>
    <col min="14603" max="14605" width="8.88671875" style="145" customWidth="1"/>
    <col min="14606" max="14848" width="7.109375" style="145"/>
    <col min="14849" max="14850" width="8.88671875" style="145" customWidth="1"/>
    <col min="14851" max="14851" width="9" style="145" customWidth="1"/>
    <col min="14852" max="14852" width="7.77734375" style="145" customWidth="1"/>
    <col min="14853" max="14854" width="8.88671875" style="145" customWidth="1"/>
    <col min="14855" max="14855" width="10.21875" style="145" customWidth="1"/>
    <col min="14856" max="14856" width="7.33203125" style="145" customWidth="1"/>
    <col min="14857" max="14857" width="9.44140625" style="145" customWidth="1"/>
    <col min="14858" max="14858" width="10" style="145" customWidth="1"/>
    <col min="14859" max="14861" width="8.88671875" style="145" customWidth="1"/>
    <col min="14862" max="15104" width="7.109375" style="145"/>
    <col min="15105" max="15106" width="8.88671875" style="145" customWidth="1"/>
    <col min="15107" max="15107" width="9" style="145" customWidth="1"/>
    <col min="15108" max="15108" width="7.77734375" style="145" customWidth="1"/>
    <col min="15109" max="15110" width="8.88671875" style="145" customWidth="1"/>
    <col min="15111" max="15111" width="10.21875" style="145" customWidth="1"/>
    <col min="15112" max="15112" width="7.33203125" style="145" customWidth="1"/>
    <col min="15113" max="15113" width="9.44140625" style="145" customWidth="1"/>
    <col min="15114" max="15114" width="10" style="145" customWidth="1"/>
    <col min="15115" max="15117" width="8.88671875" style="145" customWidth="1"/>
    <col min="15118" max="15360" width="7.109375" style="145"/>
    <col min="15361" max="15362" width="8.88671875" style="145" customWidth="1"/>
    <col min="15363" max="15363" width="9" style="145" customWidth="1"/>
    <col min="15364" max="15364" width="7.77734375" style="145" customWidth="1"/>
    <col min="15365" max="15366" width="8.88671875" style="145" customWidth="1"/>
    <col min="15367" max="15367" width="10.21875" style="145" customWidth="1"/>
    <col min="15368" max="15368" width="7.33203125" style="145" customWidth="1"/>
    <col min="15369" max="15369" width="9.44140625" style="145" customWidth="1"/>
    <col min="15370" max="15370" width="10" style="145" customWidth="1"/>
    <col min="15371" max="15373" width="8.88671875" style="145" customWidth="1"/>
    <col min="15374" max="15616" width="7.109375" style="145"/>
    <col min="15617" max="15618" width="8.88671875" style="145" customWidth="1"/>
    <col min="15619" max="15619" width="9" style="145" customWidth="1"/>
    <col min="15620" max="15620" width="7.77734375" style="145" customWidth="1"/>
    <col min="15621" max="15622" width="8.88671875" style="145" customWidth="1"/>
    <col min="15623" max="15623" width="10.21875" style="145" customWidth="1"/>
    <col min="15624" max="15624" width="7.33203125" style="145" customWidth="1"/>
    <col min="15625" max="15625" width="9.44140625" style="145" customWidth="1"/>
    <col min="15626" max="15626" width="10" style="145" customWidth="1"/>
    <col min="15627" max="15629" width="8.88671875" style="145" customWidth="1"/>
    <col min="15630" max="15872" width="7.109375" style="145"/>
    <col min="15873" max="15874" width="8.88671875" style="145" customWidth="1"/>
    <col min="15875" max="15875" width="9" style="145" customWidth="1"/>
    <col min="15876" max="15876" width="7.77734375" style="145" customWidth="1"/>
    <col min="15877" max="15878" width="8.88671875" style="145" customWidth="1"/>
    <col min="15879" max="15879" width="10.21875" style="145" customWidth="1"/>
    <col min="15880" max="15880" width="7.33203125" style="145" customWidth="1"/>
    <col min="15881" max="15881" width="9.44140625" style="145" customWidth="1"/>
    <col min="15882" max="15882" width="10" style="145" customWidth="1"/>
    <col min="15883" max="15885" width="8.88671875" style="145" customWidth="1"/>
    <col min="15886" max="16128" width="7.109375" style="145"/>
    <col min="16129" max="16130" width="8.88671875" style="145" customWidth="1"/>
    <col min="16131" max="16131" width="9" style="145" customWidth="1"/>
    <col min="16132" max="16132" width="7.77734375" style="145" customWidth="1"/>
    <col min="16133" max="16134" width="8.88671875" style="145" customWidth="1"/>
    <col min="16135" max="16135" width="10.21875" style="145" customWidth="1"/>
    <col min="16136" max="16136" width="7.33203125" style="145" customWidth="1"/>
    <col min="16137" max="16137" width="9.44140625" style="145" customWidth="1"/>
    <col min="16138" max="16138" width="10" style="145" customWidth="1"/>
    <col min="16139" max="16141" width="8.88671875" style="145" customWidth="1"/>
    <col min="16142" max="16384" width="7.109375" style="145"/>
  </cols>
  <sheetData>
    <row r="1" spans="1:18" s="140" customFormat="1" ht="26.25">
      <c r="A1" s="1881" t="s">
        <v>1567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  <c r="L1" s="1881"/>
      <c r="M1" s="139"/>
      <c r="N1" s="139"/>
      <c r="O1" s="139"/>
      <c r="P1" s="139"/>
      <c r="Q1" s="139"/>
      <c r="R1" s="139"/>
    </row>
    <row r="2" spans="1:18" s="140" customFormat="1">
      <c r="A2" s="1211" t="s">
        <v>1568</v>
      </c>
      <c r="B2" s="673"/>
      <c r="C2" s="673"/>
      <c r="D2" s="673"/>
      <c r="E2" s="673"/>
      <c r="F2" s="673"/>
      <c r="G2" s="673"/>
      <c r="H2" s="673"/>
      <c r="I2" s="1212"/>
      <c r="J2" s="673"/>
      <c r="K2" s="673"/>
      <c r="L2" s="673" t="s">
        <v>43</v>
      </c>
      <c r="M2" s="20"/>
      <c r="N2" s="20"/>
      <c r="O2" s="20"/>
      <c r="P2" s="20"/>
      <c r="Q2" s="20"/>
      <c r="R2" s="20"/>
    </row>
    <row r="3" spans="1:18" s="140" customFormat="1" ht="22.5" customHeight="1">
      <c r="A3" s="1692" t="s">
        <v>1569</v>
      </c>
      <c r="B3" s="1884" t="s">
        <v>1570</v>
      </c>
      <c r="C3" s="1600"/>
      <c r="D3" s="1600"/>
      <c r="E3" s="1600"/>
      <c r="F3" s="1600"/>
      <c r="G3" s="1600"/>
      <c r="H3" s="1600"/>
      <c r="I3" s="1601"/>
      <c r="J3" s="1885" t="s">
        <v>1571</v>
      </c>
      <c r="K3" s="1692"/>
      <c r="L3" s="1886" t="s">
        <v>1</v>
      </c>
    </row>
    <row r="4" spans="1:18" s="140" customFormat="1" ht="15" customHeight="1">
      <c r="A4" s="1882"/>
      <c r="B4" s="1213" t="s">
        <v>1483</v>
      </c>
      <c r="C4" s="1214"/>
      <c r="D4" s="1887" t="s">
        <v>1572</v>
      </c>
      <c r="E4" s="1889"/>
      <c r="F4" s="1889"/>
      <c r="G4" s="1889"/>
      <c r="H4" s="1890" t="s">
        <v>255</v>
      </c>
      <c r="I4" s="1882"/>
      <c r="J4" s="1888" t="s">
        <v>256</v>
      </c>
      <c r="K4" s="1883"/>
      <c r="L4" s="1887"/>
    </row>
    <row r="5" spans="1:18" s="140" customFormat="1" ht="12" customHeight="1">
      <c r="A5" s="1882"/>
      <c r="B5" s="297"/>
      <c r="C5" s="297"/>
      <c r="D5" s="1887" t="s">
        <v>257</v>
      </c>
      <c r="E5" s="1891"/>
      <c r="F5" s="1891"/>
      <c r="G5" s="1891"/>
      <c r="H5" s="1890" t="s">
        <v>1573</v>
      </c>
      <c r="I5" s="1882"/>
      <c r="J5" s="671" t="s">
        <v>1574</v>
      </c>
      <c r="K5" s="671" t="s">
        <v>258</v>
      </c>
      <c r="L5" s="1887"/>
    </row>
    <row r="6" spans="1:18" s="140" customFormat="1" ht="14.25" customHeight="1">
      <c r="A6" s="1882"/>
      <c r="B6" s="297"/>
      <c r="C6" s="297"/>
      <c r="D6" s="674"/>
      <c r="E6" s="671" t="s">
        <v>259</v>
      </c>
      <c r="F6" s="671" t="s">
        <v>260</v>
      </c>
      <c r="G6" s="671" t="s">
        <v>261</v>
      </c>
      <c r="H6" s="1887"/>
      <c r="I6" s="1882"/>
      <c r="J6" s="674"/>
      <c r="K6" s="674" t="s">
        <v>1566</v>
      </c>
      <c r="L6" s="1887"/>
    </row>
    <row r="7" spans="1:18" s="140" customFormat="1" ht="12" customHeight="1">
      <c r="A7" s="1882"/>
      <c r="B7" s="297"/>
      <c r="C7" s="297"/>
      <c r="D7" s="288"/>
      <c r="E7" s="288"/>
      <c r="F7" s="288"/>
      <c r="G7" s="288" t="s">
        <v>262</v>
      </c>
      <c r="H7" s="1887" t="s">
        <v>53</v>
      </c>
      <c r="I7" s="1882"/>
      <c r="J7" s="674"/>
      <c r="K7" s="1215"/>
      <c r="L7" s="1887"/>
    </row>
    <row r="8" spans="1:18" s="140" customFormat="1" ht="13.5" customHeight="1">
      <c r="A8" s="1883"/>
      <c r="B8" s="1216" t="s">
        <v>0</v>
      </c>
      <c r="C8" s="1216"/>
      <c r="D8" s="676"/>
      <c r="E8" s="676" t="s">
        <v>263</v>
      </c>
      <c r="F8" s="676" t="s">
        <v>264</v>
      </c>
      <c r="G8" s="676" t="s">
        <v>265</v>
      </c>
      <c r="H8" s="1888" t="s">
        <v>266</v>
      </c>
      <c r="I8" s="1883"/>
      <c r="J8" s="676" t="s">
        <v>267</v>
      </c>
      <c r="K8" s="676" t="s">
        <v>268</v>
      </c>
      <c r="L8" s="1888"/>
    </row>
    <row r="9" spans="1:18" s="140" customFormat="1" ht="21.75" customHeight="1">
      <c r="A9" s="362" t="s">
        <v>21</v>
      </c>
      <c r="B9" s="1204">
        <v>49</v>
      </c>
      <c r="C9" s="1217">
        <v>10</v>
      </c>
      <c r="D9" s="1218">
        <v>48</v>
      </c>
      <c r="E9" s="1205">
        <v>3</v>
      </c>
      <c r="F9" s="1205">
        <v>9</v>
      </c>
      <c r="G9" s="1205">
        <v>36</v>
      </c>
      <c r="H9" s="1205">
        <v>1</v>
      </c>
      <c r="I9" s="1219">
        <v>10</v>
      </c>
      <c r="J9" s="1205">
        <v>7</v>
      </c>
      <c r="K9" s="1206">
        <v>3893</v>
      </c>
      <c r="L9" s="287" t="s">
        <v>21</v>
      </c>
    </row>
    <row r="10" spans="1:18" s="140" customFormat="1" ht="21.75" customHeight="1">
      <c r="A10" s="362" t="s">
        <v>22</v>
      </c>
      <c r="B10" s="1204">
        <v>49</v>
      </c>
      <c r="C10" s="1217">
        <v>10</v>
      </c>
      <c r="D10" s="1218">
        <v>48</v>
      </c>
      <c r="E10" s="1205">
        <v>3</v>
      </c>
      <c r="F10" s="1205">
        <v>9</v>
      </c>
      <c r="G10" s="1205">
        <v>36</v>
      </c>
      <c r="H10" s="1205">
        <v>1</v>
      </c>
      <c r="I10" s="1219">
        <v>10</v>
      </c>
      <c r="J10" s="1205">
        <v>7</v>
      </c>
      <c r="K10" s="1206">
        <v>3893</v>
      </c>
      <c r="L10" s="287" t="s">
        <v>22</v>
      </c>
    </row>
    <row r="11" spans="1:18" s="140" customFormat="1" ht="21.75" customHeight="1">
      <c r="A11" s="1207" t="s">
        <v>269</v>
      </c>
      <c r="B11" s="1208">
        <v>49</v>
      </c>
      <c r="C11" s="1217">
        <v>10</v>
      </c>
      <c r="D11" s="1008">
        <v>48</v>
      </c>
      <c r="E11" s="1220">
        <v>3</v>
      </c>
      <c r="F11" s="1220">
        <v>9</v>
      </c>
      <c r="G11" s="1220">
        <v>36</v>
      </c>
      <c r="H11" s="1220">
        <v>1</v>
      </c>
      <c r="I11" s="1221">
        <v>10</v>
      </c>
      <c r="J11" s="1220">
        <v>4</v>
      </c>
      <c r="K11" s="1222">
        <v>7457</v>
      </c>
      <c r="L11" s="287" t="s">
        <v>269</v>
      </c>
    </row>
    <row r="12" spans="1:18" s="140" customFormat="1" ht="21.75" customHeight="1">
      <c r="A12" s="362" t="s">
        <v>113</v>
      </c>
      <c r="B12" s="1005">
        <v>49</v>
      </c>
      <c r="C12" s="1217">
        <v>10</v>
      </c>
      <c r="D12" s="857">
        <v>48</v>
      </c>
      <c r="E12" s="858">
        <v>3</v>
      </c>
      <c r="F12" s="858">
        <v>9</v>
      </c>
      <c r="G12" s="858">
        <v>36</v>
      </c>
      <c r="H12" s="858">
        <v>1</v>
      </c>
      <c r="I12" s="1217">
        <v>10</v>
      </c>
      <c r="J12" s="858">
        <v>4</v>
      </c>
      <c r="K12" s="859">
        <v>7457</v>
      </c>
      <c r="L12" s="287" t="s">
        <v>253</v>
      </c>
    </row>
    <row r="13" spans="1:18" s="140" customFormat="1" ht="21.75" customHeight="1">
      <c r="A13" s="362" t="s">
        <v>723</v>
      </c>
      <c r="B13" s="857">
        <v>49</v>
      </c>
      <c r="C13" s="1217">
        <v>10</v>
      </c>
      <c r="D13" s="857">
        <v>48</v>
      </c>
      <c r="E13" s="858">
        <v>3</v>
      </c>
      <c r="F13" s="858">
        <v>9</v>
      </c>
      <c r="G13" s="858">
        <v>36</v>
      </c>
      <c r="H13" s="858">
        <v>1</v>
      </c>
      <c r="I13" s="1217">
        <v>10</v>
      </c>
      <c r="J13" s="858">
        <v>4</v>
      </c>
      <c r="K13" s="858">
        <v>7457</v>
      </c>
      <c r="L13" s="287" t="s">
        <v>723</v>
      </c>
    </row>
    <row r="14" spans="1:18" s="141" customFormat="1" ht="21.75" customHeight="1">
      <c r="A14" s="365" t="s">
        <v>1126</v>
      </c>
      <c r="B14" s="1223">
        <v>49</v>
      </c>
      <c r="C14" s="1224">
        <v>10</v>
      </c>
      <c r="D14" s="1225">
        <v>48</v>
      </c>
      <c r="E14" s="1226">
        <v>3</v>
      </c>
      <c r="F14" s="1226">
        <v>9</v>
      </c>
      <c r="G14" s="1226">
        <v>36</v>
      </c>
      <c r="H14" s="1226">
        <v>1</v>
      </c>
      <c r="I14" s="1224">
        <v>10</v>
      </c>
      <c r="J14" s="1226">
        <v>4</v>
      </c>
      <c r="K14" s="1227">
        <v>7457</v>
      </c>
      <c r="L14" s="688" t="s">
        <v>1126</v>
      </c>
      <c r="N14" s="142"/>
      <c r="O14" s="142"/>
      <c r="P14" s="142"/>
      <c r="Q14" s="142"/>
      <c r="R14" s="143"/>
    </row>
    <row r="15" spans="1:18" ht="15.75" customHeight="1">
      <c r="A15" s="1212"/>
      <c r="B15" s="1228"/>
      <c r="C15" s="1229"/>
      <c r="D15" s="1228"/>
      <c r="E15" s="1230"/>
      <c r="F15" s="1230"/>
      <c r="G15" s="1230"/>
      <c r="H15" s="1230"/>
      <c r="I15" s="1231"/>
      <c r="J15" s="1232"/>
      <c r="K15" s="1232"/>
      <c r="L15" s="1232"/>
      <c r="M15" s="144"/>
    </row>
    <row r="16" spans="1:18" ht="15.75" customHeight="1">
      <c r="A16" s="1692" t="s">
        <v>1569</v>
      </c>
      <c r="B16" s="1886" t="s">
        <v>1575</v>
      </c>
      <c r="C16" s="1692"/>
      <c r="D16" s="1886" t="s">
        <v>1576</v>
      </c>
      <c r="E16" s="1692"/>
      <c r="F16" s="1886" t="s">
        <v>1577</v>
      </c>
      <c r="G16" s="1692"/>
      <c r="H16" s="1886" t="s">
        <v>1578</v>
      </c>
      <c r="I16" s="1692"/>
      <c r="J16" s="1886" t="s">
        <v>1579</v>
      </c>
      <c r="K16" s="1692"/>
      <c r="L16" s="1886" t="s">
        <v>270</v>
      </c>
    </row>
    <row r="17" spans="1:14" ht="15.75" customHeight="1">
      <c r="A17" s="1882"/>
      <c r="B17" s="1888" t="s">
        <v>271</v>
      </c>
      <c r="C17" s="1883"/>
      <c r="D17" s="1888" t="s">
        <v>272</v>
      </c>
      <c r="E17" s="1883"/>
      <c r="F17" s="1888" t="s">
        <v>273</v>
      </c>
      <c r="G17" s="1883"/>
      <c r="H17" s="1888" t="s">
        <v>274</v>
      </c>
      <c r="I17" s="1883"/>
      <c r="J17" s="1888" t="s">
        <v>275</v>
      </c>
      <c r="K17" s="1883"/>
      <c r="L17" s="1887"/>
    </row>
    <row r="18" spans="1:14" ht="15.75" customHeight="1">
      <c r="A18" s="1882"/>
      <c r="B18" s="671" t="s">
        <v>1574</v>
      </c>
      <c r="C18" s="672" t="s">
        <v>276</v>
      </c>
      <c r="D18" s="671" t="s">
        <v>1574</v>
      </c>
      <c r="E18" s="672" t="s">
        <v>276</v>
      </c>
      <c r="F18" s="671" t="s">
        <v>1574</v>
      </c>
      <c r="G18" s="672" t="s">
        <v>276</v>
      </c>
      <c r="H18" s="671" t="s">
        <v>1580</v>
      </c>
      <c r="I18" s="671" t="s">
        <v>1581</v>
      </c>
      <c r="J18" s="671" t="s">
        <v>277</v>
      </c>
      <c r="K18" s="1233" t="s">
        <v>278</v>
      </c>
      <c r="L18" s="1887"/>
    </row>
    <row r="19" spans="1:14" ht="24.75" customHeight="1">
      <c r="A19" s="1882"/>
      <c r="B19" s="674"/>
      <c r="C19" s="362" t="s">
        <v>279</v>
      </c>
      <c r="D19" s="674"/>
      <c r="E19" s="362" t="s">
        <v>279</v>
      </c>
      <c r="F19" s="674"/>
      <c r="G19" s="362" t="s">
        <v>279</v>
      </c>
      <c r="H19" s="674"/>
      <c r="I19" s="1234" t="s">
        <v>1582</v>
      </c>
      <c r="J19" s="674" t="s">
        <v>280</v>
      </c>
      <c r="K19" s="295" t="s">
        <v>281</v>
      </c>
      <c r="L19" s="1887"/>
    </row>
    <row r="20" spans="1:14" ht="15.75" customHeight="1">
      <c r="A20" s="1882"/>
      <c r="B20" s="674"/>
      <c r="C20" s="1235" t="s">
        <v>282</v>
      </c>
      <c r="D20" s="674"/>
      <c r="E20" s="1235" t="s">
        <v>282</v>
      </c>
      <c r="F20" s="674"/>
      <c r="G20" s="1235" t="s">
        <v>282</v>
      </c>
      <c r="H20" s="674"/>
      <c r="I20" s="674" t="s">
        <v>283</v>
      </c>
      <c r="J20" s="674" t="s">
        <v>284</v>
      </c>
      <c r="K20" s="295" t="s">
        <v>285</v>
      </c>
      <c r="L20" s="1887"/>
    </row>
    <row r="21" spans="1:14" ht="15.75" customHeight="1">
      <c r="A21" s="1883"/>
      <c r="B21" s="676" t="s">
        <v>267</v>
      </c>
      <c r="C21" s="675" t="s">
        <v>286</v>
      </c>
      <c r="D21" s="676" t="s">
        <v>267</v>
      </c>
      <c r="E21" s="675" t="s">
        <v>286</v>
      </c>
      <c r="F21" s="676" t="s">
        <v>267</v>
      </c>
      <c r="G21" s="675" t="s">
        <v>286</v>
      </c>
      <c r="H21" s="676" t="s">
        <v>267</v>
      </c>
      <c r="I21" s="1236" t="s">
        <v>287</v>
      </c>
      <c r="J21" s="676" t="s">
        <v>288</v>
      </c>
      <c r="K21" s="678" t="s">
        <v>287</v>
      </c>
      <c r="L21" s="1888"/>
    </row>
    <row r="22" spans="1:14" ht="21.75" customHeight="1">
      <c r="A22" s="362" t="s">
        <v>21</v>
      </c>
      <c r="B22" s="1205">
        <v>50</v>
      </c>
      <c r="C22" s="1205">
        <v>12869</v>
      </c>
      <c r="D22" s="1205">
        <v>49</v>
      </c>
      <c r="E22" s="1205">
        <v>7063</v>
      </c>
      <c r="F22" s="1205">
        <v>48</v>
      </c>
      <c r="G22" s="1205">
        <v>6556</v>
      </c>
      <c r="H22" s="1205">
        <v>5</v>
      </c>
      <c r="I22" s="1205">
        <v>273</v>
      </c>
      <c r="J22" s="1205">
        <v>7</v>
      </c>
      <c r="K22" s="1205">
        <v>8950</v>
      </c>
      <c r="L22" s="287" t="s">
        <v>21</v>
      </c>
    </row>
    <row r="23" spans="1:14" ht="21.75" customHeight="1">
      <c r="A23" s="362" t="s">
        <v>22</v>
      </c>
      <c r="B23" s="1205">
        <v>50</v>
      </c>
      <c r="C23" s="1205">
        <v>12869</v>
      </c>
      <c r="D23" s="1205">
        <v>49</v>
      </c>
      <c r="E23" s="1205">
        <v>7063</v>
      </c>
      <c r="F23" s="1205">
        <v>48</v>
      </c>
      <c r="G23" s="1205">
        <v>6556</v>
      </c>
      <c r="H23" s="1205">
        <v>5</v>
      </c>
      <c r="I23" s="1205">
        <v>273</v>
      </c>
      <c r="J23" s="1205">
        <v>7</v>
      </c>
      <c r="K23" s="1205">
        <v>8950</v>
      </c>
      <c r="L23" s="287" t="s">
        <v>22</v>
      </c>
    </row>
    <row r="24" spans="1:14" ht="21.75" customHeight="1">
      <c r="A24" s="362" t="s">
        <v>269</v>
      </c>
      <c r="B24" s="1237">
        <v>50</v>
      </c>
      <c r="C24" s="858">
        <v>12889</v>
      </c>
      <c r="D24" s="858">
        <v>49</v>
      </c>
      <c r="E24" s="858">
        <v>7063</v>
      </c>
      <c r="F24" s="858">
        <v>48</v>
      </c>
      <c r="G24" s="858">
        <v>6616</v>
      </c>
      <c r="H24" s="858">
        <v>5</v>
      </c>
      <c r="I24" s="858">
        <v>273</v>
      </c>
      <c r="J24" s="858">
        <v>7</v>
      </c>
      <c r="K24" s="859">
        <v>8950</v>
      </c>
      <c r="L24" s="287" t="s">
        <v>269</v>
      </c>
    </row>
    <row r="25" spans="1:14" ht="21.75" customHeight="1">
      <c r="A25" s="362" t="s">
        <v>113</v>
      </c>
      <c r="B25" s="1237">
        <v>50</v>
      </c>
      <c r="C25" s="858">
        <v>12889</v>
      </c>
      <c r="D25" s="858">
        <v>49</v>
      </c>
      <c r="E25" s="858">
        <v>7063</v>
      </c>
      <c r="F25" s="858">
        <v>48</v>
      </c>
      <c r="G25" s="858">
        <v>6638</v>
      </c>
      <c r="H25" s="858">
        <v>5</v>
      </c>
      <c r="I25" s="858">
        <v>273</v>
      </c>
      <c r="J25" s="858">
        <v>7</v>
      </c>
      <c r="K25" s="859">
        <v>8950</v>
      </c>
      <c r="L25" s="287" t="s">
        <v>113</v>
      </c>
    </row>
    <row r="26" spans="1:14" ht="21.75" customHeight="1">
      <c r="A26" s="362" t="s">
        <v>723</v>
      </c>
      <c r="B26" s="858">
        <v>50</v>
      </c>
      <c r="C26" s="858">
        <v>12889</v>
      </c>
      <c r="D26" s="858">
        <v>49</v>
      </c>
      <c r="E26" s="858">
        <v>7063</v>
      </c>
      <c r="F26" s="858">
        <v>48</v>
      </c>
      <c r="G26" s="858">
        <v>6638</v>
      </c>
      <c r="H26" s="858">
        <v>5</v>
      </c>
      <c r="I26" s="858">
        <v>273</v>
      </c>
      <c r="J26" s="858">
        <v>7</v>
      </c>
      <c r="K26" s="858">
        <v>8950</v>
      </c>
      <c r="L26" s="287" t="s">
        <v>723</v>
      </c>
    </row>
    <row r="27" spans="1:14" s="146" customFormat="1" ht="21.75" customHeight="1">
      <c r="A27" s="365" t="s">
        <v>1126</v>
      </c>
      <c r="B27" s="1223">
        <v>50</v>
      </c>
      <c r="C27" s="1238">
        <v>12889</v>
      </c>
      <c r="D27" s="1239">
        <v>49</v>
      </c>
      <c r="E27" s="1239">
        <v>7063</v>
      </c>
      <c r="F27" s="1239">
        <v>48</v>
      </c>
      <c r="G27" s="1239">
        <v>6638</v>
      </c>
      <c r="H27" s="1239">
        <v>5</v>
      </c>
      <c r="I27" s="1238">
        <v>273</v>
      </c>
      <c r="J27" s="1226">
        <v>7</v>
      </c>
      <c r="K27" s="1227">
        <v>8950</v>
      </c>
      <c r="L27" s="688" t="s">
        <v>1126</v>
      </c>
      <c r="M27" s="141"/>
    </row>
    <row r="28" spans="1:14" s="105" customFormat="1" ht="8.25" customHeight="1">
      <c r="A28" s="1570"/>
      <c r="B28" s="1570"/>
      <c r="C28" s="1570"/>
      <c r="D28" s="1570"/>
      <c r="E28" s="1570"/>
      <c r="F28" s="780"/>
      <c r="G28" s="780"/>
      <c r="H28" s="780"/>
      <c r="I28" s="780"/>
      <c r="J28" s="1880"/>
      <c r="K28" s="1880"/>
      <c r="L28" s="1880"/>
      <c r="M28" s="32"/>
      <c r="N28" s="38"/>
    </row>
    <row r="29" spans="1:14" s="148" customFormat="1" ht="26.25" customHeight="1">
      <c r="A29" s="1570" t="s">
        <v>1615</v>
      </c>
      <c r="B29" s="1570"/>
      <c r="C29" s="1570"/>
      <c r="D29" s="1570"/>
      <c r="E29" s="1570"/>
      <c r="F29" s="780"/>
      <c r="G29" s="780"/>
      <c r="H29" s="780"/>
      <c r="I29" s="780"/>
      <c r="J29" s="1880" t="s">
        <v>1240</v>
      </c>
      <c r="K29" s="1880"/>
      <c r="L29" s="1880"/>
      <c r="M29" s="147"/>
    </row>
    <row r="30" spans="1:14" ht="15.75" customHeight="1">
      <c r="A30" s="1570" t="s">
        <v>1583</v>
      </c>
      <c r="B30" s="1879"/>
      <c r="C30" s="1879"/>
      <c r="D30" s="406"/>
      <c r="E30" s="406"/>
      <c r="F30" s="348"/>
      <c r="G30" s="348"/>
      <c r="H30" s="348"/>
      <c r="I30" s="348"/>
      <c r="J30" s="348"/>
      <c r="K30" s="348"/>
      <c r="L30" s="348"/>
    </row>
    <row r="31" spans="1:14" ht="15.75" customHeight="1"/>
    <row r="32" spans="1:14" ht="15.75" customHeight="1"/>
    <row r="33" ht="15.75" customHeight="1"/>
    <row r="34" ht="15.75" customHeight="1"/>
  </sheetData>
  <mergeCells count="30">
    <mergeCell ref="J16:K16"/>
    <mergeCell ref="L16:L21"/>
    <mergeCell ref="B17:C17"/>
    <mergeCell ref="D17:E17"/>
    <mergeCell ref="F17:G17"/>
    <mergeCell ref="H17:I17"/>
    <mergeCell ref="J17:K17"/>
    <mergeCell ref="A16:A21"/>
    <mergeCell ref="B16:C16"/>
    <mergeCell ref="D16:E16"/>
    <mergeCell ref="F16:G16"/>
    <mergeCell ref="H16:I16"/>
    <mergeCell ref="A1:L1"/>
    <mergeCell ref="A3:A8"/>
    <mergeCell ref="B3:I3"/>
    <mergeCell ref="J3:K3"/>
    <mergeCell ref="L3:L8"/>
    <mergeCell ref="D4:G4"/>
    <mergeCell ref="H4:I4"/>
    <mergeCell ref="J4:K4"/>
    <mergeCell ref="D5:G5"/>
    <mergeCell ref="H5:I5"/>
    <mergeCell ref="H6:I6"/>
    <mergeCell ref="H7:I7"/>
    <mergeCell ref="H8:I8"/>
    <mergeCell ref="A30:C30"/>
    <mergeCell ref="A28:E28"/>
    <mergeCell ref="J28:L28"/>
    <mergeCell ref="A29:E29"/>
    <mergeCell ref="J29:L29"/>
  </mergeCells>
  <phoneticPr fontId="2" type="noConversion"/>
  <pageMargins left="0.75" right="0.75" top="0.46" bottom="0.5" header="0.5" footer="0.5"/>
  <pageSetup paperSize="9" orientation="landscape" horizont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7"/>
  <sheetViews>
    <sheetView topLeftCell="A10" zoomScaleNormal="100" zoomScaleSheetLayoutView="100" workbookViewId="0">
      <selection activeCell="C24" sqref="C24"/>
    </sheetView>
  </sheetViews>
  <sheetFormatPr defaultColWidth="8.77734375" defaultRowHeight="13.5"/>
  <cols>
    <col min="1" max="1" width="17.44140625" style="162" customWidth="1"/>
    <col min="2" max="2" width="8.21875" style="162" customWidth="1"/>
    <col min="3" max="3" width="11.44140625" style="162" bestFit="1" customWidth="1"/>
    <col min="4" max="4" width="8.21875" style="162" customWidth="1"/>
    <col min="5" max="5" width="11.44140625" style="162" bestFit="1" customWidth="1"/>
    <col min="6" max="6" width="7" style="162" bestFit="1" customWidth="1"/>
    <col min="7" max="7" width="10.6640625" style="162" bestFit="1" customWidth="1"/>
    <col min="8" max="11" width="12.5546875" style="162" customWidth="1"/>
    <col min="12" max="12" width="17.44140625" style="162" customWidth="1"/>
    <col min="13" max="16384" width="8.77734375" style="162"/>
  </cols>
  <sheetData>
    <row r="1" spans="1:14" ht="32.450000000000003" customHeight="1">
      <c r="A1" s="1584" t="s">
        <v>1030</v>
      </c>
      <c r="B1" s="1584"/>
      <c r="C1" s="1584"/>
      <c r="D1" s="1584"/>
      <c r="E1" s="1584"/>
      <c r="F1" s="1584"/>
      <c r="G1" s="1584"/>
      <c r="H1" s="1584" t="s">
        <v>514</v>
      </c>
      <c r="I1" s="1584"/>
      <c r="J1" s="1584"/>
      <c r="K1" s="1584"/>
      <c r="L1" s="1584"/>
    </row>
    <row r="2" spans="1:14" ht="5.85" customHeight="1">
      <c r="A2" s="1187"/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</row>
    <row r="3" spans="1:14" s="32" customFormat="1" ht="17.100000000000001" customHeight="1">
      <c r="A3" s="1259" t="s">
        <v>515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977" t="s">
        <v>516</v>
      </c>
    </row>
    <row r="4" spans="1:14" s="32" customFormat="1" ht="33.950000000000003" customHeight="1">
      <c r="A4" s="1892" t="s">
        <v>517</v>
      </c>
      <c r="B4" s="1900" t="s">
        <v>518</v>
      </c>
      <c r="C4" s="1901"/>
      <c r="D4" s="1901" t="s">
        <v>519</v>
      </c>
      <c r="E4" s="1901"/>
      <c r="F4" s="1901" t="s">
        <v>520</v>
      </c>
      <c r="G4" s="1902"/>
      <c r="H4" s="1900" t="s">
        <v>521</v>
      </c>
      <c r="I4" s="1901"/>
      <c r="J4" s="1901" t="s">
        <v>522</v>
      </c>
      <c r="K4" s="1902"/>
      <c r="L4" s="1895" t="s">
        <v>29</v>
      </c>
    </row>
    <row r="5" spans="1:14" s="32" customFormat="1" ht="27.2" customHeight="1">
      <c r="A5" s="1893"/>
      <c r="B5" s="1897" t="s">
        <v>5</v>
      </c>
      <c r="C5" s="1898"/>
      <c r="D5" s="1898" t="s">
        <v>523</v>
      </c>
      <c r="E5" s="1898"/>
      <c r="F5" s="1898" t="s">
        <v>524</v>
      </c>
      <c r="G5" s="1899"/>
      <c r="H5" s="1897" t="s">
        <v>525</v>
      </c>
      <c r="I5" s="1898"/>
      <c r="J5" s="1898" t="s">
        <v>526</v>
      </c>
      <c r="K5" s="1899"/>
      <c r="L5" s="1857"/>
      <c r="M5" s="201"/>
      <c r="N5" s="202"/>
    </row>
    <row r="6" spans="1:14" s="32" customFormat="1" ht="27.2" customHeight="1">
      <c r="A6" s="1894"/>
      <c r="B6" s="1430" t="s">
        <v>527</v>
      </c>
      <c r="C6" s="412" t="s">
        <v>528</v>
      </c>
      <c r="D6" s="412" t="s">
        <v>527</v>
      </c>
      <c r="E6" s="412" t="s">
        <v>528</v>
      </c>
      <c r="F6" s="412" t="s">
        <v>527</v>
      </c>
      <c r="G6" s="413" t="s">
        <v>528</v>
      </c>
      <c r="H6" s="411" t="s">
        <v>527</v>
      </c>
      <c r="I6" s="412" t="s">
        <v>528</v>
      </c>
      <c r="J6" s="412" t="s">
        <v>527</v>
      </c>
      <c r="K6" s="1431" t="s">
        <v>528</v>
      </c>
      <c r="L6" s="1896"/>
      <c r="M6" s="201"/>
      <c r="N6" s="202"/>
    </row>
    <row r="7" spans="1:14" s="32" customFormat="1" ht="27.2" customHeight="1">
      <c r="A7" s="1522">
        <v>2014</v>
      </c>
      <c r="B7" s="1260">
        <v>666</v>
      </c>
      <c r="C7" s="1261">
        <v>15656.56</v>
      </c>
      <c r="D7" s="1260">
        <v>313</v>
      </c>
      <c r="E7" s="1262">
        <v>170.35</v>
      </c>
      <c r="F7" s="1260">
        <v>143</v>
      </c>
      <c r="G7" s="1262">
        <v>78.88</v>
      </c>
      <c r="H7" s="1260">
        <v>203</v>
      </c>
      <c r="I7" s="1262">
        <v>13410.040000000003</v>
      </c>
      <c r="J7" s="1260">
        <v>7</v>
      </c>
      <c r="K7" s="1262">
        <v>1996.89</v>
      </c>
      <c r="L7" s="1453">
        <v>2014</v>
      </c>
      <c r="M7" s="201"/>
      <c r="N7" s="202"/>
    </row>
    <row r="8" spans="1:14" s="32" customFormat="1" ht="27.2" customHeight="1">
      <c r="A8" s="1522">
        <v>2015</v>
      </c>
      <c r="B8" s="1260">
        <v>738</v>
      </c>
      <c r="C8" s="1261">
        <v>15717.97</v>
      </c>
      <c r="D8" s="1260">
        <v>313</v>
      </c>
      <c r="E8" s="1262">
        <v>133</v>
      </c>
      <c r="F8" s="1260">
        <v>217</v>
      </c>
      <c r="G8" s="1262">
        <v>213.99</v>
      </c>
      <c r="H8" s="1260">
        <v>197</v>
      </c>
      <c r="I8" s="1262">
        <v>13371.990000000002</v>
      </c>
      <c r="J8" s="1260">
        <v>11</v>
      </c>
      <c r="K8" s="1262">
        <v>1998.99</v>
      </c>
      <c r="L8" s="1453">
        <v>2015</v>
      </c>
      <c r="M8" s="203"/>
      <c r="N8" s="204"/>
    </row>
    <row r="9" spans="1:14" s="153" customFormat="1" ht="27.2" customHeight="1">
      <c r="A9" s="1522">
        <v>2016</v>
      </c>
      <c r="B9" s="1260">
        <v>743</v>
      </c>
      <c r="C9" s="1261">
        <v>15781.61</v>
      </c>
      <c r="D9" s="1260">
        <v>311</v>
      </c>
      <c r="E9" s="1262">
        <v>126.85</v>
      </c>
      <c r="F9" s="1260">
        <v>224</v>
      </c>
      <c r="G9" s="1262">
        <v>283.78000000000003</v>
      </c>
      <c r="H9" s="1260">
        <v>197</v>
      </c>
      <c r="I9" s="1262">
        <v>13371.990000000002</v>
      </c>
      <c r="J9" s="1260">
        <v>11</v>
      </c>
      <c r="K9" s="1262">
        <v>1998.99</v>
      </c>
      <c r="L9" s="1453">
        <v>2016</v>
      </c>
      <c r="M9" s="201"/>
      <c r="N9" s="202"/>
    </row>
    <row r="10" spans="1:14" s="153" customFormat="1" ht="27.2" customHeight="1">
      <c r="A10" s="1522">
        <v>2017</v>
      </c>
      <c r="B10" s="1260">
        <v>741</v>
      </c>
      <c r="C10" s="1261">
        <v>15829.440000000002</v>
      </c>
      <c r="D10" s="1260">
        <v>310</v>
      </c>
      <c r="E10" s="1262">
        <v>132.21</v>
      </c>
      <c r="F10" s="1260">
        <v>220</v>
      </c>
      <c r="G10" s="1262">
        <v>256.35000000000002</v>
      </c>
      <c r="H10" s="1260">
        <v>198</v>
      </c>
      <c r="I10" s="1262">
        <v>13409.89</v>
      </c>
      <c r="J10" s="1260">
        <v>13</v>
      </c>
      <c r="K10" s="1262">
        <v>2030.99</v>
      </c>
      <c r="L10" s="1453">
        <v>2017</v>
      </c>
      <c r="M10" s="201"/>
      <c r="N10" s="202"/>
    </row>
    <row r="11" spans="1:14" s="32" customFormat="1" ht="27.2" customHeight="1">
      <c r="A11" s="1522">
        <v>2018</v>
      </c>
      <c r="B11" s="1260">
        <v>735</v>
      </c>
      <c r="C11" s="1261">
        <v>15754.150000000001</v>
      </c>
      <c r="D11" s="1260">
        <v>338</v>
      </c>
      <c r="E11" s="1262">
        <v>134.11000000000001</v>
      </c>
      <c r="F11" s="1260">
        <v>190</v>
      </c>
      <c r="G11" s="1262">
        <v>234.95999999999998</v>
      </c>
      <c r="H11" s="1260">
        <v>196</v>
      </c>
      <c r="I11" s="1262">
        <v>13374.590000000002</v>
      </c>
      <c r="J11" s="1260">
        <v>11</v>
      </c>
      <c r="K11" s="1262">
        <v>2010.49</v>
      </c>
      <c r="L11" s="1453">
        <v>2018</v>
      </c>
      <c r="M11" s="201"/>
      <c r="N11" s="202"/>
    </row>
    <row r="12" spans="1:14" s="32" customFormat="1" ht="27.2" customHeight="1">
      <c r="A12" s="1523">
        <v>2019</v>
      </c>
      <c r="B12" s="1263">
        <v>738</v>
      </c>
      <c r="C12" s="1264">
        <v>15695.250000000002</v>
      </c>
      <c r="D12" s="1263">
        <v>338</v>
      </c>
      <c r="E12" s="1265">
        <v>134.11000000000001</v>
      </c>
      <c r="F12" s="1263">
        <v>190</v>
      </c>
      <c r="G12" s="1265">
        <v>234.95999999999998</v>
      </c>
      <c r="H12" s="1263">
        <v>200</v>
      </c>
      <c r="I12" s="1265">
        <v>14385.490000000002</v>
      </c>
      <c r="J12" s="1263">
        <v>10</v>
      </c>
      <c r="K12" s="1265">
        <v>940.68999999999994</v>
      </c>
      <c r="L12" s="1458">
        <v>2019</v>
      </c>
      <c r="M12" s="201"/>
      <c r="N12" s="202"/>
    </row>
    <row r="13" spans="1:14" s="32" customFormat="1" ht="27.2" customHeight="1">
      <c r="A13" s="1524" t="s">
        <v>529</v>
      </c>
      <c r="B13" s="1260">
        <v>131</v>
      </c>
      <c r="C13" s="1261">
        <v>14259.45</v>
      </c>
      <c r="D13" s="1266">
        <v>0</v>
      </c>
      <c r="E13" s="1266">
        <v>0</v>
      </c>
      <c r="F13" s="1266">
        <v>0</v>
      </c>
      <c r="G13" s="1266">
        <v>0</v>
      </c>
      <c r="H13" s="1266">
        <v>126</v>
      </c>
      <c r="I13" s="1267">
        <v>13337.66</v>
      </c>
      <c r="J13" s="1266">
        <v>5</v>
      </c>
      <c r="K13" s="1267">
        <v>921.79</v>
      </c>
      <c r="L13" s="1453" t="s">
        <v>529</v>
      </c>
      <c r="M13" s="201"/>
      <c r="N13" s="202"/>
    </row>
    <row r="14" spans="1:14" s="32" customFormat="1" ht="27.2" customHeight="1">
      <c r="A14" s="1524" t="s">
        <v>530</v>
      </c>
      <c r="B14" s="1260">
        <v>15</v>
      </c>
      <c r="C14" s="1268">
        <v>907</v>
      </c>
      <c r="D14" s="1266">
        <v>0</v>
      </c>
      <c r="E14" s="1266">
        <v>0</v>
      </c>
      <c r="F14" s="1266">
        <v>0</v>
      </c>
      <c r="G14" s="1266">
        <v>0</v>
      </c>
      <c r="H14" s="1266">
        <v>15</v>
      </c>
      <c r="I14" s="1266">
        <v>907</v>
      </c>
      <c r="J14" s="1266">
        <v>0</v>
      </c>
      <c r="K14" s="1266">
        <v>0</v>
      </c>
      <c r="L14" s="1453" t="s">
        <v>530</v>
      </c>
      <c r="M14" s="201"/>
      <c r="N14" s="202"/>
    </row>
    <row r="15" spans="1:14" s="32" customFormat="1" ht="27.2" customHeight="1">
      <c r="A15" s="1524" t="s">
        <v>531</v>
      </c>
      <c r="B15" s="1260">
        <v>17</v>
      </c>
      <c r="C15" s="1261">
        <v>96.47999999999999</v>
      </c>
      <c r="D15" s="1266">
        <v>1</v>
      </c>
      <c r="E15" s="1266">
        <v>8</v>
      </c>
      <c r="F15" s="1266">
        <v>9</v>
      </c>
      <c r="G15" s="1267">
        <v>57.48</v>
      </c>
      <c r="H15" s="1266">
        <v>6</v>
      </c>
      <c r="I15" s="1266">
        <v>15</v>
      </c>
      <c r="J15" s="1266">
        <v>1</v>
      </c>
      <c r="K15" s="1266">
        <v>16</v>
      </c>
      <c r="L15" s="1453" t="s">
        <v>531</v>
      </c>
      <c r="M15" s="201"/>
      <c r="N15" s="202"/>
    </row>
    <row r="16" spans="1:14" s="32" customFormat="1" ht="27.2" customHeight="1">
      <c r="A16" s="1524" t="s">
        <v>532</v>
      </c>
      <c r="B16" s="1260">
        <v>13</v>
      </c>
      <c r="C16" s="1261">
        <v>55.870000000000005</v>
      </c>
      <c r="D16" s="1266">
        <v>0</v>
      </c>
      <c r="E16" s="1267">
        <v>0</v>
      </c>
      <c r="F16" s="1266">
        <v>12</v>
      </c>
      <c r="G16" s="1267">
        <v>29.27</v>
      </c>
      <c r="H16" s="1266">
        <v>1</v>
      </c>
      <c r="I16" s="1269">
        <v>26.6</v>
      </c>
      <c r="J16" s="1266">
        <v>0</v>
      </c>
      <c r="K16" s="1266">
        <v>0</v>
      </c>
      <c r="L16" s="1453" t="s">
        <v>532</v>
      </c>
      <c r="M16" s="201"/>
      <c r="N16" s="202"/>
    </row>
    <row r="17" spans="1:19" s="32" customFormat="1" ht="27.2" customHeight="1">
      <c r="A17" s="1524" t="s">
        <v>533</v>
      </c>
      <c r="B17" s="1260">
        <v>0</v>
      </c>
      <c r="C17" s="1261">
        <v>0</v>
      </c>
      <c r="D17" s="1266">
        <v>0</v>
      </c>
      <c r="E17" s="1267">
        <v>0</v>
      </c>
      <c r="F17" s="1266">
        <v>0</v>
      </c>
      <c r="G17" s="1266">
        <v>0</v>
      </c>
      <c r="H17" s="1266">
        <v>0</v>
      </c>
      <c r="I17" s="1266">
        <v>0</v>
      </c>
      <c r="J17" s="1266">
        <v>0</v>
      </c>
      <c r="K17" s="1266">
        <v>0</v>
      </c>
      <c r="L17" s="1453" t="s">
        <v>533</v>
      </c>
      <c r="M17" s="201"/>
      <c r="N17" s="202"/>
    </row>
    <row r="18" spans="1:19" s="32" customFormat="1" ht="27.2" customHeight="1">
      <c r="A18" s="1524" t="s">
        <v>534</v>
      </c>
      <c r="B18" s="1260">
        <v>51</v>
      </c>
      <c r="C18" s="1261">
        <v>115.01</v>
      </c>
      <c r="D18" s="1266">
        <v>1</v>
      </c>
      <c r="E18" s="1266">
        <v>14</v>
      </c>
      <c r="F18" s="1266">
        <v>0</v>
      </c>
      <c r="G18" s="1266">
        <v>0</v>
      </c>
      <c r="H18" s="1266">
        <v>46</v>
      </c>
      <c r="I18" s="1267">
        <v>98.11</v>
      </c>
      <c r="J18" s="1266">
        <v>4</v>
      </c>
      <c r="K18" s="1269">
        <v>2.9</v>
      </c>
      <c r="L18" s="1453" t="s">
        <v>534</v>
      </c>
      <c r="M18" s="201"/>
      <c r="N18" s="202"/>
    </row>
    <row r="19" spans="1:19" s="32" customFormat="1" ht="27.2" customHeight="1">
      <c r="A19" s="1524" t="s">
        <v>535</v>
      </c>
      <c r="B19" s="1260">
        <v>5</v>
      </c>
      <c r="C19" s="1268">
        <v>100</v>
      </c>
      <c r="D19" s="1266">
        <v>0</v>
      </c>
      <c r="E19" s="1266">
        <v>0</v>
      </c>
      <c r="F19" s="1266">
        <v>5</v>
      </c>
      <c r="G19" s="1266">
        <v>100</v>
      </c>
      <c r="H19" s="1266">
        <v>0</v>
      </c>
      <c r="I19" s="1266">
        <v>0</v>
      </c>
      <c r="J19" s="1266">
        <v>0</v>
      </c>
      <c r="K19" s="1266">
        <v>0</v>
      </c>
      <c r="L19" s="1453" t="s">
        <v>535</v>
      </c>
      <c r="M19" s="201"/>
      <c r="N19" s="202"/>
    </row>
    <row r="20" spans="1:19" s="32" customFormat="1" ht="27.2" customHeight="1">
      <c r="A20" s="1524" t="s">
        <v>536</v>
      </c>
      <c r="B20" s="1260">
        <v>6</v>
      </c>
      <c r="C20" s="1261">
        <v>1.92</v>
      </c>
      <c r="D20" s="1266">
        <v>6</v>
      </c>
      <c r="E20" s="1267">
        <v>1.92</v>
      </c>
      <c r="F20" s="1266">
        <v>0</v>
      </c>
      <c r="G20" s="1267">
        <v>0</v>
      </c>
      <c r="H20" s="1266">
        <v>0</v>
      </c>
      <c r="I20" s="1266">
        <v>0</v>
      </c>
      <c r="J20" s="1266">
        <v>0</v>
      </c>
      <c r="K20" s="1266">
        <v>0</v>
      </c>
      <c r="L20" s="1453" t="s">
        <v>536</v>
      </c>
      <c r="M20" s="201"/>
      <c r="N20" s="202"/>
    </row>
    <row r="21" spans="1:19" s="32" customFormat="1" ht="21" customHeight="1">
      <c r="A21" s="1524" t="s">
        <v>537</v>
      </c>
      <c r="B21" s="1260">
        <v>432</v>
      </c>
      <c r="C21" s="1261">
        <v>155.33000000000001</v>
      </c>
      <c r="D21" s="1266">
        <v>300</v>
      </c>
      <c r="E21" s="1267">
        <v>108.01</v>
      </c>
      <c r="F21" s="1266">
        <v>127</v>
      </c>
      <c r="G21" s="1267">
        <v>46.29</v>
      </c>
      <c r="H21" s="1266">
        <v>5</v>
      </c>
      <c r="I21" s="1267">
        <v>1.03</v>
      </c>
      <c r="J21" s="1266">
        <v>0</v>
      </c>
      <c r="K21" s="1266">
        <v>0</v>
      </c>
      <c r="L21" s="1453" t="s">
        <v>537</v>
      </c>
      <c r="M21" s="201"/>
      <c r="N21" s="202"/>
    </row>
    <row r="22" spans="1:19" s="32" customFormat="1" ht="21" customHeight="1">
      <c r="A22" s="1525" t="s">
        <v>538</v>
      </c>
      <c r="B22" s="1270">
        <v>68</v>
      </c>
      <c r="C22" s="1271">
        <v>4.1899999999999995</v>
      </c>
      <c r="D22" s="1272">
        <v>30</v>
      </c>
      <c r="E22" s="1273">
        <v>2.1800000000000002</v>
      </c>
      <c r="F22" s="1272">
        <v>37</v>
      </c>
      <c r="G22" s="1273">
        <v>1.92</v>
      </c>
      <c r="H22" s="1272">
        <v>1</v>
      </c>
      <c r="I22" s="1273">
        <v>0.09</v>
      </c>
      <c r="J22" s="1272">
        <v>0</v>
      </c>
      <c r="K22" s="1272">
        <v>0</v>
      </c>
      <c r="L22" s="1520" t="s">
        <v>538</v>
      </c>
    </row>
    <row r="23" spans="1:19" s="165" customFormat="1" ht="14.25" customHeight="1">
      <c r="A23" s="1274"/>
      <c r="B23" s="1275"/>
      <c r="C23" s="1276"/>
      <c r="D23" s="1277"/>
      <c r="E23" s="1278"/>
      <c r="F23" s="1277"/>
      <c r="G23" s="1278"/>
      <c r="H23" s="1277"/>
      <c r="I23" s="1278"/>
      <c r="J23" s="1277"/>
      <c r="K23" s="1277"/>
      <c r="L23" s="1178"/>
      <c r="M23" s="247"/>
      <c r="N23" s="247"/>
      <c r="O23" s="247"/>
      <c r="P23" s="247"/>
      <c r="Q23" s="247"/>
      <c r="R23" s="247"/>
      <c r="S23" s="247"/>
    </row>
    <row r="24" spans="1:19" ht="14.1" customHeight="1">
      <c r="A24" s="1570" t="s">
        <v>1616</v>
      </c>
      <c r="B24" s="1570"/>
      <c r="C24" s="301"/>
      <c r="D24" s="301"/>
      <c r="E24" s="301"/>
      <c r="F24" s="301"/>
      <c r="G24" s="301"/>
      <c r="H24" s="301"/>
      <c r="I24" s="301"/>
      <c r="J24" s="301"/>
      <c r="K24" s="1607" t="s">
        <v>539</v>
      </c>
      <c r="L24" s="1607"/>
    </row>
    <row r="25" spans="1:19" s="266" customFormat="1" ht="14.1" customHeight="1">
      <c r="A25" s="926" t="s">
        <v>1586</v>
      </c>
      <c r="B25" s="1279"/>
      <c r="C25" s="1279"/>
      <c r="D25" s="1279"/>
      <c r="E25" s="1279"/>
      <c r="F25" s="1279"/>
      <c r="G25" s="1279"/>
      <c r="H25" s="1279"/>
      <c r="I25" s="1279"/>
      <c r="J25" s="1279"/>
      <c r="K25" s="1279"/>
      <c r="L25" s="926"/>
    </row>
    <row r="26" spans="1:19" ht="14.1" customHeight="1"/>
    <row r="27" spans="1:19" ht="14.1" customHeight="1"/>
  </sheetData>
  <mergeCells count="16">
    <mergeCell ref="A1:G1"/>
    <mergeCell ref="H1:L1"/>
    <mergeCell ref="B4:C4"/>
    <mergeCell ref="D4:E4"/>
    <mergeCell ref="F4:G4"/>
    <mergeCell ref="H4:I4"/>
    <mergeCell ref="J4:K4"/>
    <mergeCell ref="K24:L24"/>
    <mergeCell ref="A4:A6"/>
    <mergeCell ref="L4:L6"/>
    <mergeCell ref="B5:C5"/>
    <mergeCell ref="D5:E5"/>
    <mergeCell ref="F5:G5"/>
    <mergeCell ref="H5:I5"/>
    <mergeCell ref="J5:K5"/>
    <mergeCell ref="A24:B24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2"/>
  <sheetViews>
    <sheetView zoomScaleNormal="100" zoomScaleSheetLayoutView="100" workbookViewId="0">
      <selection activeCell="A17" sqref="A17:C17"/>
    </sheetView>
  </sheetViews>
  <sheetFormatPr defaultColWidth="8.77734375" defaultRowHeight="13.5"/>
  <cols>
    <col min="1" max="1" width="10.88671875" style="162" customWidth="1"/>
    <col min="2" max="9" width="14.109375" style="162" customWidth="1"/>
    <col min="10" max="10" width="10.88671875" style="162" customWidth="1"/>
    <col min="11" max="16384" width="8.77734375" style="162"/>
  </cols>
  <sheetData>
    <row r="1" spans="1:12" ht="32.450000000000003" customHeight="1">
      <c r="A1" s="1584" t="s">
        <v>1031</v>
      </c>
      <c r="B1" s="1584"/>
      <c r="C1" s="1584"/>
      <c r="D1" s="1584"/>
      <c r="E1" s="1584"/>
      <c r="F1" s="1582" t="s">
        <v>540</v>
      </c>
      <c r="G1" s="1582"/>
      <c r="H1" s="1582"/>
      <c r="I1" s="1582"/>
      <c r="J1" s="1582"/>
    </row>
    <row r="2" spans="1:12" ht="5.85" customHeight="1">
      <c r="A2" s="1187"/>
      <c r="B2" s="1187"/>
      <c r="C2" s="1187"/>
      <c r="D2" s="1187"/>
      <c r="E2" s="1187"/>
      <c r="F2" s="409"/>
      <c r="G2" s="409"/>
      <c r="H2" s="409"/>
      <c r="I2" s="409"/>
      <c r="J2" s="409"/>
    </row>
    <row r="3" spans="1:12" s="166" customFormat="1" ht="22.5" customHeight="1">
      <c r="A3" s="1259" t="s">
        <v>541</v>
      </c>
      <c r="B3" s="324"/>
      <c r="C3" s="324"/>
      <c r="D3" s="324"/>
      <c r="E3" s="324"/>
      <c r="F3" s="325"/>
      <c r="G3" s="325"/>
      <c r="H3" s="325"/>
      <c r="I3" s="325"/>
      <c r="J3" s="410" t="s">
        <v>542</v>
      </c>
    </row>
    <row r="4" spans="1:12" s="32" customFormat="1" ht="28.35" customHeight="1">
      <c r="A4" s="1579" t="s">
        <v>414</v>
      </c>
      <c r="B4" s="1903" t="s">
        <v>543</v>
      </c>
      <c r="C4" s="1904"/>
      <c r="D4" s="1904" t="s">
        <v>544</v>
      </c>
      <c r="E4" s="1905"/>
      <c r="F4" s="1903" t="s">
        <v>545</v>
      </c>
      <c r="G4" s="1904"/>
      <c r="H4" s="1904" t="s">
        <v>546</v>
      </c>
      <c r="I4" s="1905"/>
      <c r="J4" s="1906" t="s">
        <v>29</v>
      </c>
    </row>
    <row r="5" spans="1:12" s="166" customFormat="1" ht="28.35" customHeight="1">
      <c r="A5" s="1622"/>
      <c r="B5" s="1430" t="s">
        <v>527</v>
      </c>
      <c r="C5" s="412" t="s">
        <v>528</v>
      </c>
      <c r="D5" s="412" t="s">
        <v>527</v>
      </c>
      <c r="E5" s="413" t="s">
        <v>528</v>
      </c>
      <c r="F5" s="411" t="s">
        <v>527</v>
      </c>
      <c r="G5" s="412" t="s">
        <v>528</v>
      </c>
      <c r="H5" s="412" t="s">
        <v>527</v>
      </c>
      <c r="I5" s="1431" t="s">
        <v>528</v>
      </c>
      <c r="J5" s="1592"/>
    </row>
    <row r="6" spans="1:12" s="166" customFormat="1" ht="44.45" customHeight="1">
      <c r="A6" s="1526">
        <v>2013</v>
      </c>
      <c r="B6" s="1280">
        <v>642</v>
      </c>
      <c r="C6" s="1281">
        <v>15644.78</v>
      </c>
      <c r="D6" s="1280">
        <v>180</v>
      </c>
      <c r="E6" s="1282">
        <v>14473.33</v>
      </c>
      <c r="F6" s="1280">
        <v>457</v>
      </c>
      <c r="G6" s="1282">
        <v>1170.6300000000001</v>
      </c>
      <c r="H6" s="1280">
        <v>5</v>
      </c>
      <c r="I6" s="1282">
        <v>0.82</v>
      </c>
      <c r="J6" s="1529">
        <v>2013</v>
      </c>
    </row>
    <row r="7" spans="1:12" s="166" customFormat="1" ht="44.45" customHeight="1">
      <c r="A7" s="1526">
        <v>2014</v>
      </c>
      <c r="B7" s="1280">
        <v>642</v>
      </c>
      <c r="C7" s="1281">
        <v>15644.78</v>
      </c>
      <c r="D7" s="1280">
        <v>180</v>
      </c>
      <c r="E7" s="1282">
        <v>14473.33</v>
      </c>
      <c r="F7" s="1280">
        <v>457</v>
      </c>
      <c r="G7" s="1282">
        <v>1170.6300000000001</v>
      </c>
      <c r="H7" s="1280">
        <v>5</v>
      </c>
      <c r="I7" s="1282">
        <v>0.82</v>
      </c>
      <c r="J7" s="1529">
        <v>2014</v>
      </c>
    </row>
    <row r="8" spans="1:12" s="166" customFormat="1" ht="44.45" customHeight="1">
      <c r="A8" s="1526">
        <v>2015</v>
      </c>
      <c r="B8" s="1280">
        <v>738</v>
      </c>
      <c r="C8" s="1281">
        <v>15717.97</v>
      </c>
      <c r="D8" s="1280">
        <v>195</v>
      </c>
      <c r="E8" s="1282">
        <v>15348.06</v>
      </c>
      <c r="F8" s="1280">
        <v>534</v>
      </c>
      <c r="G8" s="1282">
        <v>363.7</v>
      </c>
      <c r="H8" s="1280">
        <v>9</v>
      </c>
      <c r="I8" s="1282">
        <v>6.21</v>
      </c>
      <c r="J8" s="1529">
        <v>2015</v>
      </c>
    </row>
    <row r="9" spans="1:12" s="166" customFormat="1" ht="44.45" customHeight="1">
      <c r="A9" s="1526">
        <v>2016</v>
      </c>
      <c r="B9" s="1283">
        <v>743</v>
      </c>
      <c r="C9" s="1282">
        <v>15781.609999999999</v>
      </c>
      <c r="D9" s="1283">
        <v>195</v>
      </c>
      <c r="E9" s="1282">
        <v>15342.06</v>
      </c>
      <c r="F9" s="1283">
        <v>540</v>
      </c>
      <c r="G9" s="1284">
        <v>433.4</v>
      </c>
      <c r="H9" s="1283">
        <v>8</v>
      </c>
      <c r="I9" s="1284">
        <v>6.15</v>
      </c>
      <c r="J9" s="1529">
        <v>2016</v>
      </c>
    </row>
    <row r="10" spans="1:12" s="166" customFormat="1" ht="44.45" customHeight="1">
      <c r="A10" s="1526">
        <v>2017</v>
      </c>
      <c r="B10" s="1283">
        <v>741</v>
      </c>
      <c r="C10" s="1282">
        <v>15829.44</v>
      </c>
      <c r="D10" s="1283">
        <v>194</v>
      </c>
      <c r="E10" s="1282">
        <v>15367.96</v>
      </c>
      <c r="F10" s="1283">
        <v>542</v>
      </c>
      <c r="G10" s="1284">
        <v>455.78</v>
      </c>
      <c r="H10" s="1283">
        <v>5</v>
      </c>
      <c r="I10" s="1284">
        <v>5.7</v>
      </c>
      <c r="J10" s="1529">
        <v>2017</v>
      </c>
      <c r="K10" s="207"/>
      <c r="L10" s="207"/>
    </row>
    <row r="11" spans="1:12" s="166" customFormat="1" ht="44.45" customHeight="1">
      <c r="A11" s="1526">
        <v>2018</v>
      </c>
      <c r="B11" s="1283">
        <v>748</v>
      </c>
      <c r="C11" s="1282">
        <v>15829.5</v>
      </c>
      <c r="D11" s="1283">
        <v>194</v>
      </c>
      <c r="E11" s="1282">
        <v>15358.86</v>
      </c>
      <c r="F11" s="1283">
        <v>548</v>
      </c>
      <c r="G11" s="1284">
        <v>468.73</v>
      </c>
      <c r="H11" s="1283">
        <v>6</v>
      </c>
      <c r="I11" s="1284">
        <v>1.91</v>
      </c>
      <c r="J11" s="1529">
        <v>2018</v>
      </c>
      <c r="K11" s="207"/>
      <c r="L11" s="207"/>
    </row>
    <row r="12" spans="1:12" s="166" customFormat="1" ht="44.45" customHeight="1">
      <c r="A12" s="1527">
        <v>2019</v>
      </c>
      <c r="B12" s="1285">
        <v>747</v>
      </c>
      <c r="C12" s="1286">
        <v>15828.59</v>
      </c>
      <c r="D12" s="1285">
        <v>194</v>
      </c>
      <c r="E12" s="1286">
        <v>15358.86</v>
      </c>
      <c r="F12" s="1285">
        <v>548</v>
      </c>
      <c r="G12" s="1287">
        <v>468.73</v>
      </c>
      <c r="H12" s="1285">
        <v>5</v>
      </c>
      <c r="I12" s="1287">
        <v>1</v>
      </c>
      <c r="J12" s="1530">
        <v>2019</v>
      </c>
      <c r="K12" s="207"/>
      <c r="L12" s="207"/>
    </row>
    <row r="13" spans="1:12" s="166" customFormat="1" ht="44.45" customHeight="1">
      <c r="A13" s="1526" t="s">
        <v>547</v>
      </c>
      <c r="B13" s="1283">
        <v>13</v>
      </c>
      <c r="C13" s="1282">
        <v>2042.49</v>
      </c>
      <c r="D13" s="1288">
        <v>10</v>
      </c>
      <c r="E13" s="1282">
        <v>1994.49</v>
      </c>
      <c r="F13" s="1283">
        <v>3</v>
      </c>
      <c r="G13" s="1284">
        <v>48</v>
      </c>
      <c r="H13" s="1289">
        <v>0</v>
      </c>
      <c r="I13" s="1289">
        <v>0</v>
      </c>
      <c r="J13" s="1453" t="s">
        <v>526</v>
      </c>
      <c r="K13" s="207"/>
      <c r="L13" s="207"/>
    </row>
    <row r="14" spans="1:12" s="166" customFormat="1" ht="44.45" customHeight="1">
      <c r="A14" s="1526" t="s">
        <v>548</v>
      </c>
      <c r="B14" s="1283">
        <v>191</v>
      </c>
      <c r="C14" s="1282">
        <v>13396.17</v>
      </c>
      <c r="D14" s="1288">
        <v>183</v>
      </c>
      <c r="E14" s="1282">
        <v>13350.37</v>
      </c>
      <c r="F14" s="1283">
        <v>8</v>
      </c>
      <c r="G14" s="1284">
        <v>45.8</v>
      </c>
      <c r="H14" s="1289">
        <v>0</v>
      </c>
      <c r="I14" s="1289">
        <v>0</v>
      </c>
      <c r="J14" s="1453" t="s">
        <v>549</v>
      </c>
      <c r="K14" s="207"/>
      <c r="L14" s="207"/>
    </row>
    <row r="15" spans="1:12" s="166" customFormat="1" ht="44.45" customHeight="1">
      <c r="A15" s="1528" t="s">
        <v>550</v>
      </c>
      <c r="B15" s="1290">
        <v>543</v>
      </c>
      <c r="C15" s="1291">
        <v>389.93</v>
      </c>
      <c r="D15" s="1290">
        <v>1</v>
      </c>
      <c r="E15" s="1291">
        <v>14</v>
      </c>
      <c r="F15" s="1290">
        <v>537</v>
      </c>
      <c r="G15" s="1292">
        <v>374.93</v>
      </c>
      <c r="H15" s="1290">
        <v>5</v>
      </c>
      <c r="I15" s="1292">
        <v>1</v>
      </c>
      <c r="J15" s="1531" t="s">
        <v>551</v>
      </c>
      <c r="K15" s="207"/>
      <c r="L15" s="207"/>
    </row>
    <row r="16" spans="1:12" s="166" customFormat="1" ht="5.85" customHeight="1">
      <c r="A16" s="1293"/>
      <c r="B16" s="1294"/>
      <c r="C16" s="1295"/>
      <c r="D16" s="1294"/>
      <c r="E16" s="1295"/>
      <c r="F16" s="1294"/>
      <c r="G16" s="1296"/>
      <c r="H16" s="1294"/>
      <c r="I16" s="1296"/>
      <c r="J16" s="1297"/>
      <c r="K16" s="207"/>
      <c r="L16" s="207"/>
    </row>
    <row r="17" spans="1:19" s="166" customFormat="1" ht="14.1" customHeight="1">
      <c r="A17" s="1570" t="s">
        <v>1617</v>
      </c>
      <c r="B17" s="1570"/>
      <c r="C17" s="1570"/>
      <c r="D17" s="348"/>
      <c r="E17" s="348"/>
      <c r="F17" s="1183"/>
      <c r="G17" s="301"/>
      <c r="H17" s="1607" t="s">
        <v>539</v>
      </c>
      <c r="I17" s="1607"/>
      <c r="J17" s="1607"/>
    </row>
    <row r="18" spans="1:19" s="268" customFormat="1" ht="14.25" customHeight="1">
      <c r="A18" s="926" t="s">
        <v>1588</v>
      </c>
      <c r="B18" s="1279"/>
      <c r="C18" s="1279"/>
      <c r="D18" s="1279"/>
      <c r="E18" s="1279"/>
      <c r="F18" s="1298"/>
      <c r="G18" s="1298"/>
      <c r="H18" s="1298"/>
      <c r="I18" s="1298"/>
      <c r="J18" s="408"/>
      <c r="K18" s="267"/>
      <c r="M18" s="267"/>
      <c r="N18" s="267"/>
      <c r="O18" s="267"/>
      <c r="P18" s="267"/>
      <c r="Q18" s="267"/>
      <c r="R18" s="267"/>
      <c r="S18" s="267"/>
    </row>
    <row r="19" spans="1:19" ht="14.1" customHeight="1">
      <c r="A19" s="205"/>
      <c r="B19" s="205"/>
      <c r="C19" s="205"/>
      <c r="D19" s="205"/>
      <c r="E19" s="205"/>
    </row>
    <row r="20" spans="1:19" ht="14.1" customHeight="1">
      <c r="A20" s="205"/>
      <c r="B20" s="205"/>
      <c r="C20" s="205"/>
      <c r="D20" s="205"/>
      <c r="E20" s="205"/>
    </row>
    <row r="21" spans="1:19" ht="14.1" customHeight="1"/>
    <row r="22" spans="1:19" ht="14.1" customHeight="1"/>
  </sheetData>
  <mergeCells count="10">
    <mergeCell ref="A17:C17"/>
    <mergeCell ref="H17:J17"/>
    <mergeCell ref="A1:E1"/>
    <mergeCell ref="F1:J1"/>
    <mergeCell ref="A4:A5"/>
    <mergeCell ref="B4:C4"/>
    <mergeCell ref="D4:E4"/>
    <mergeCell ref="F4:G4"/>
    <mergeCell ref="H4:I4"/>
    <mergeCell ref="J4:J5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36"/>
  <sheetViews>
    <sheetView topLeftCell="A10" zoomScaleNormal="100" zoomScaleSheetLayoutView="100" workbookViewId="0">
      <selection activeCell="A30" sqref="A30:D30"/>
    </sheetView>
  </sheetViews>
  <sheetFormatPr defaultColWidth="8.77734375" defaultRowHeight="14.25"/>
  <cols>
    <col min="1" max="2" width="9.5546875" style="209" customWidth="1"/>
    <col min="3" max="17" width="3.21875" style="209" customWidth="1"/>
    <col min="18" max="19" width="5.88671875" style="209" customWidth="1"/>
    <col min="20" max="21" width="5.5546875" style="209" customWidth="1"/>
    <col min="22" max="23" width="6" style="209" customWidth="1"/>
    <col min="24" max="27" width="5.6640625" style="209" customWidth="1"/>
    <col min="28" max="28" width="10.21875" style="209" customWidth="1"/>
    <col min="29" max="16384" width="8.77734375" style="209"/>
  </cols>
  <sheetData>
    <row r="1" spans="1:28" s="208" customFormat="1" ht="32.450000000000003" customHeight="1">
      <c r="A1" s="1946" t="s">
        <v>1032</v>
      </c>
      <c r="B1" s="1946"/>
      <c r="C1" s="1946"/>
      <c r="D1" s="1946"/>
      <c r="E1" s="1946"/>
      <c r="F1" s="1946"/>
      <c r="G1" s="1946"/>
      <c r="H1" s="1946"/>
      <c r="I1" s="1946"/>
      <c r="J1" s="1946"/>
      <c r="K1" s="1946"/>
      <c r="L1" s="1946"/>
      <c r="M1" s="1946"/>
      <c r="N1" s="1946"/>
      <c r="O1" s="1946"/>
      <c r="P1" s="1946"/>
      <c r="Q1" s="1946"/>
      <c r="R1" s="1947" t="s">
        <v>552</v>
      </c>
      <c r="S1" s="1947"/>
      <c r="T1" s="1947"/>
      <c r="U1" s="1947"/>
      <c r="V1" s="1947"/>
      <c r="W1" s="1947"/>
      <c r="X1" s="1947"/>
      <c r="Y1" s="1947"/>
      <c r="Z1" s="1947"/>
      <c r="AA1" s="1947"/>
      <c r="AB1" s="1947"/>
    </row>
    <row r="2" spans="1:28" ht="5.85" customHeight="1">
      <c r="A2" s="1299"/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  <c r="Q2" s="1300"/>
      <c r="R2" s="1301"/>
      <c r="S2" s="1301"/>
      <c r="T2" s="1301"/>
      <c r="U2" s="1301"/>
      <c r="V2" s="1301"/>
      <c r="W2" s="1301"/>
      <c r="X2" s="1301"/>
      <c r="Y2" s="1301"/>
      <c r="Z2" s="1301"/>
      <c r="AA2" s="1301"/>
      <c r="AB2" s="1301"/>
    </row>
    <row r="3" spans="1:28" s="210" customFormat="1" ht="22.5" customHeight="1">
      <c r="A3" s="1919" t="s">
        <v>553</v>
      </c>
      <c r="B3" s="1919"/>
      <c r="C3" s="1919"/>
      <c r="D3" s="1919"/>
      <c r="E3" s="1919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  <c r="R3" s="1944" t="s">
        <v>1241</v>
      </c>
      <c r="S3" s="1944"/>
      <c r="T3" s="1944"/>
      <c r="U3" s="1944"/>
      <c r="V3" s="1944"/>
      <c r="W3" s="1944"/>
      <c r="X3" s="1303"/>
      <c r="Y3" s="1303"/>
      <c r="Z3" s="1303"/>
      <c r="AA3" s="1303"/>
      <c r="AB3" s="1303"/>
    </row>
    <row r="4" spans="1:28" s="211" customFormat="1" ht="14.1" customHeight="1">
      <c r="A4" s="1304" t="s">
        <v>554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4"/>
      <c r="P4" s="1304"/>
      <c r="Q4" s="1304"/>
      <c r="R4" s="1305"/>
      <c r="S4" s="1305"/>
      <c r="T4" s="1305"/>
      <c r="U4" s="1305"/>
      <c r="V4" s="1305"/>
      <c r="W4" s="1305"/>
      <c r="X4" s="1305"/>
      <c r="Y4" s="1305"/>
      <c r="Z4" s="1305"/>
      <c r="AA4" s="1305"/>
      <c r="AB4" s="1306" t="s">
        <v>555</v>
      </c>
    </row>
    <row r="5" spans="1:28" s="212" customFormat="1" ht="21.2" customHeight="1">
      <c r="A5" s="1948" t="s">
        <v>441</v>
      </c>
      <c r="B5" s="1949" t="s">
        <v>556</v>
      </c>
      <c r="C5" s="1940" t="s">
        <v>557</v>
      </c>
      <c r="D5" s="1940"/>
      <c r="E5" s="1940"/>
      <c r="F5" s="1940" t="s">
        <v>558</v>
      </c>
      <c r="G5" s="1940"/>
      <c r="H5" s="1940"/>
      <c r="I5" s="1940" t="s">
        <v>559</v>
      </c>
      <c r="J5" s="1940"/>
      <c r="K5" s="1940"/>
      <c r="L5" s="1953" t="s">
        <v>560</v>
      </c>
      <c r="M5" s="1954"/>
      <c r="N5" s="1934"/>
      <c r="O5" s="1953" t="s">
        <v>561</v>
      </c>
      <c r="P5" s="1954"/>
      <c r="Q5" s="1954"/>
      <c r="R5" s="1934" t="s">
        <v>562</v>
      </c>
      <c r="S5" s="1935"/>
      <c r="T5" s="1940" t="s">
        <v>563</v>
      </c>
      <c r="U5" s="1935"/>
      <c r="V5" s="1940" t="s">
        <v>564</v>
      </c>
      <c r="W5" s="1935"/>
      <c r="X5" s="1940" t="s">
        <v>565</v>
      </c>
      <c r="Y5" s="1935"/>
      <c r="Z5" s="1940" t="s">
        <v>566</v>
      </c>
      <c r="AA5" s="1941"/>
      <c r="AB5" s="1961" t="s">
        <v>29</v>
      </c>
    </row>
    <row r="6" spans="1:28" s="212" customFormat="1" ht="21.2" customHeight="1">
      <c r="A6" s="1948"/>
      <c r="B6" s="1950"/>
      <c r="C6" s="1951"/>
      <c r="D6" s="1951"/>
      <c r="E6" s="1951"/>
      <c r="F6" s="1951"/>
      <c r="G6" s="1951"/>
      <c r="H6" s="1951"/>
      <c r="I6" s="1951"/>
      <c r="J6" s="1951"/>
      <c r="K6" s="1951"/>
      <c r="L6" s="1955"/>
      <c r="M6" s="1956"/>
      <c r="N6" s="1957"/>
      <c r="O6" s="1955"/>
      <c r="P6" s="1956"/>
      <c r="Q6" s="1956"/>
      <c r="R6" s="1936"/>
      <c r="S6" s="1937"/>
      <c r="T6" s="1937"/>
      <c r="U6" s="1937"/>
      <c r="V6" s="1937"/>
      <c r="W6" s="1937"/>
      <c r="X6" s="1937"/>
      <c r="Y6" s="1937"/>
      <c r="Z6" s="1937"/>
      <c r="AA6" s="1942"/>
      <c r="AB6" s="1961"/>
    </row>
    <row r="7" spans="1:28" s="212" customFormat="1" ht="21.2" customHeight="1">
      <c r="A7" s="1948"/>
      <c r="B7" s="1950"/>
      <c r="C7" s="1951"/>
      <c r="D7" s="1951"/>
      <c r="E7" s="1951"/>
      <c r="F7" s="1951"/>
      <c r="G7" s="1951"/>
      <c r="H7" s="1951"/>
      <c r="I7" s="1951"/>
      <c r="J7" s="1951"/>
      <c r="K7" s="1951"/>
      <c r="L7" s="1955"/>
      <c r="M7" s="1956"/>
      <c r="N7" s="1957"/>
      <c r="O7" s="1955"/>
      <c r="P7" s="1956"/>
      <c r="Q7" s="1956"/>
      <c r="R7" s="1936"/>
      <c r="S7" s="1937"/>
      <c r="T7" s="1937"/>
      <c r="U7" s="1937"/>
      <c r="V7" s="1937"/>
      <c r="W7" s="1937"/>
      <c r="X7" s="1937"/>
      <c r="Y7" s="1937"/>
      <c r="Z7" s="1937"/>
      <c r="AA7" s="1942"/>
      <c r="AB7" s="1961"/>
    </row>
    <row r="8" spans="1:28" s="212" customFormat="1" ht="21.2" customHeight="1">
      <c r="A8" s="1948"/>
      <c r="B8" s="1950"/>
      <c r="C8" s="1952"/>
      <c r="D8" s="1952"/>
      <c r="E8" s="1952"/>
      <c r="F8" s="1952"/>
      <c r="G8" s="1952"/>
      <c r="H8" s="1952"/>
      <c r="I8" s="1952"/>
      <c r="J8" s="1952"/>
      <c r="K8" s="1952"/>
      <c r="L8" s="1958"/>
      <c r="M8" s="1959"/>
      <c r="N8" s="1960"/>
      <c r="O8" s="1958"/>
      <c r="P8" s="1959"/>
      <c r="Q8" s="1959"/>
      <c r="R8" s="1938"/>
      <c r="S8" s="1939"/>
      <c r="T8" s="1939"/>
      <c r="U8" s="1939"/>
      <c r="V8" s="1939"/>
      <c r="W8" s="1939"/>
      <c r="X8" s="1939"/>
      <c r="Y8" s="1939"/>
      <c r="Z8" s="1939"/>
      <c r="AA8" s="1943"/>
      <c r="AB8" s="1961"/>
    </row>
    <row r="9" spans="1:28" s="212" customFormat="1" ht="20.100000000000001" customHeight="1">
      <c r="A9" s="1532">
        <v>2014</v>
      </c>
      <c r="B9" s="1307">
        <v>404</v>
      </c>
      <c r="C9" s="1945">
        <v>0</v>
      </c>
      <c r="D9" s="1945"/>
      <c r="E9" s="1945"/>
      <c r="F9" s="1945">
        <v>1</v>
      </c>
      <c r="G9" s="1945"/>
      <c r="H9" s="1945"/>
      <c r="I9" s="1945">
        <v>74</v>
      </c>
      <c r="J9" s="1945"/>
      <c r="K9" s="1945"/>
      <c r="L9" s="1945">
        <v>93</v>
      </c>
      <c r="M9" s="1945"/>
      <c r="N9" s="1945"/>
      <c r="O9" s="1945">
        <v>7</v>
      </c>
      <c r="P9" s="1945"/>
      <c r="Q9" s="1945"/>
      <c r="R9" s="1945">
        <v>3</v>
      </c>
      <c r="S9" s="1945"/>
      <c r="T9" s="1945">
        <v>2</v>
      </c>
      <c r="U9" s="1945"/>
      <c r="V9" s="1945">
        <v>2</v>
      </c>
      <c r="W9" s="1945"/>
      <c r="X9" s="1945">
        <v>10</v>
      </c>
      <c r="Y9" s="1945"/>
      <c r="Z9" s="1945">
        <v>212</v>
      </c>
      <c r="AA9" s="1945"/>
      <c r="AB9" s="1534">
        <v>2014</v>
      </c>
    </row>
    <row r="10" spans="1:28" s="213" customFormat="1" ht="20.100000000000001" customHeight="1">
      <c r="A10" s="1532">
        <v>2015</v>
      </c>
      <c r="B10" s="1307">
        <v>381</v>
      </c>
      <c r="C10" s="1945">
        <v>0</v>
      </c>
      <c r="D10" s="1945"/>
      <c r="E10" s="1945"/>
      <c r="F10" s="1945">
        <v>1</v>
      </c>
      <c r="G10" s="1945"/>
      <c r="H10" s="1945"/>
      <c r="I10" s="1945">
        <v>77</v>
      </c>
      <c r="J10" s="1945"/>
      <c r="K10" s="1945"/>
      <c r="L10" s="1945">
        <v>96</v>
      </c>
      <c r="M10" s="1945"/>
      <c r="N10" s="1945"/>
      <c r="O10" s="1945">
        <v>9</v>
      </c>
      <c r="P10" s="1945"/>
      <c r="Q10" s="1945"/>
      <c r="R10" s="1945">
        <v>4</v>
      </c>
      <c r="S10" s="1945"/>
      <c r="T10" s="1945">
        <v>4</v>
      </c>
      <c r="U10" s="1945"/>
      <c r="V10" s="1945">
        <v>1</v>
      </c>
      <c r="W10" s="1945"/>
      <c r="X10" s="1945">
        <v>11</v>
      </c>
      <c r="Y10" s="1945"/>
      <c r="Z10" s="1945">
        <v>178</v>
      </c>
      <c r="AA10" s="1945"/>
      <c r="AB10" s="1534">
        <v>2015</v>
      </c>
    </row>
    <row r="11" spans="1:28" s="213" customFormat="1" ht="20.100000000000001" customHeight="1">
      <c r="A11" s="1532">
        <v>2016</v>
      </c>
      <c r="B11" s="1308">
        <v>417</v>
      </c>
      <c r="C11" s="1910">
        <v>0</v>
      </c>
      <c r="D11" s="1910"/>
      <c r="E11" s="1910"/>
      <c r="F11" s="1910">
        <v>1</v>
      </c>
      <c r="G11" s="1910"/>
      <c r="H11" s="1910"/>
      <c r="I11" s="1910">
        <v>84</v>
      </c>
      <c r="J11" s="1910"/>
      <c r="K11" s="1910"/>
      <c r="L11" s="1910">
        <v>114</v>
      </c>
      <c r="M11" s="1910"/>
      <c r="N11" s="1910"/>
      <c r="O11" s="1910">
        <v>9</v>
      </c>
      <c r="P11" s="1910"/>
      <c r="Q11" s="1910"/>
      <c r="R11" s="1910">
        <v>4</v>
      </c>
      <c r="S11" s="1910"/>
      <c r="T11" s="1910">
        <v>5</v>
      </c>
      <c r="U11" s="1910"/>
      <c r="V11" s="1910">
        <v>1</v>
      </c>
      <c r="W11" s="1910"/>
      <c r="X11" s="1910">
        <v>13</v>
      </c>
      <c r="Y11" s="1910"/>
      <c r="Z11" s="1910">
        <v>186</v>
      </c>
      <c r="AA11" s="1910"/>
      <c r="AB11" s="1534">
        <v>2016</v>
      </c>
    </row>
    <row r="12" spans="1:28" s="213" customFormat="1" ht="18.75" customHeight="1">
      <c r="A12" s="1532">
        <v>2017</v>
      </c>
      <c r="B12" s="1308">
        <v>440</v>
      </c>
      <c r="C12" s="1910">
        <v>1</v>
      </c>
      <c r="D12" s="1910"/>
      <c r="E12" s="1910"/>
      <c r="F12" s="1910">
        <v>1</v>
      </c>
      <c r="G12" s="1910"/>
      <c r="H12" s="1910"/>
      <c r="I12" s="1910">
        <v>92</v>
      </c>
      <c r="J12" s="1910"/>
      <c r="K12" s="1910"/>
      <c r="L12" s="1910">
        <v>120</v>
      </c>
      <c r="M12" s="1910"/>
      <c r="N12" s="1910"/>
      <c r="O12" s="1910">
        <v>11</v>
      </c>
      <c r="P12" s="1910"/>
      <c r="Q12" s="1910"/>
      <c r="R12" s="1910">
        <v>4</v>
      </c>
      <c r="S12" s="1910"/>
      <c r="T12" s="1910">
        <v>6</v>
      </c>
      <c r="U12" s="1910"/>
      <c r="V12" s="1910">
        <v>1</v>
      </c>
      <c r="W12" s="1910"/>
      <c r="X12" s="1910">
        <v>12</v>
      </c>
      <c r="Y12" s="1910"/>
      <c r="Z12" s="1910">
        <v>193</v>
      </c>
      <c r="AA12" s="1910"/>
      <c r="AB12" s="1534">
        <v>2017</v>
      </c>
    </row>
    <row r="13" spans="1:28" s="212" customFormat="1" ht="18.75" customHeight="1">
      <c r="A13" s="1532">
        <v>2018</v>
      </c>
      <c r="B13" s="1308">
        <v>465</v>
      </c>
      <c r="C13" s="1910">
        <v>1</v>
      </c>
      <c r="D13" s="1910"/>
      <c r="E13" s="1910"/>
      <c r="F13" s="1910">
        <v>1</v>
      </c>
      <c r="G13" s="1910"/>
      <c r="H13" s="1910"/>
      <c r="I13" s="1910">
        <v>108</v>
      </c>
      <c r="J13" s="1910"/>
      <c r="K13" s="1910"/>
      <c r="L13" s="1910">
        <v>125</v>
      </c>
      <c r="M13" s="1910"/>
      <c r="N13" s="1910"/>
      <c r="O13" s="1910">
        <v>12</v>
      </c>
      <c r="P13" s="1910"/>
      <c r="Q13" s="1910"/>
      <c r="R13" s="1910">
        <v>4</v>
      </c>
      <c r="S13" s="1910"/>
      <c r="T13" s="1910">
        <v>7</v>
      </c>
      <c r="U13" s="1910"/>
      <c r="V13" s="1910">
        <v>1</v>
      </c>
      <c r="W13" s="1910"/>
      <c r="X13" s="1910">
        <v>10</v>
      </c>
      <c r="Y13" s="1910"/>
      <c r="Z13" s="1910">
        <v>196</v>
      </c>
      <c r="AA13" s="1910"/>
      <c r="AB13" s="1534">
        <v>2018</v>
      </c>
    </row>
    <row r="14" spans="1:28" s="213" customFormat="1" ht="20.100000000000001" customHeight="1">
      <c r="A14" s="1533">
        <v>2019</v>
      </c>
      <c r="B14" s="1309">
        <v>473</v>
      </c>
      <c r="C14" s="1918">
        <v>2</v>
      </c>
      <c r="D14" s="1918"/>
      <c r="E14" s="1918"/>
      <c r="F14" s="1918">
        <v>1</v>
      </c>
      <c r="G14" s="1918"/>
      <c r="H14" s="1918"/>
      <c r="I14" s="1918">
        <v>109</v>
      </c>
      <c r="J14" s="1918"/>
      <c r="K14" s="1918"/>
      <c r="L14" s="1918">
        <v>125</v>
      </c>
      <c r="M14" s="1918"/>
      <c r="N14" s="1918"/>
      <c r="O14" s="1918">
        <v>12</v>
      </c>
      <c r="P14" s="1918"/>
      <c r="Q14" s="1918"/>
      <c r="R14" s="1918">
        <v>4</v>
      </c>
      <c r="S14" s="1918"/>
      <c r="T14" s="1918">
        <v>6</v>
      </c>
      <c r="U14" s="1918"/>
      <c r="V14" s="1918">
        <v>1</v>
      </c>
      <c r="W14" s="1918"/>
      <c r="X14" s="1918">
        <v>10</v>
      </c>
      <c r="Y14" s="1918"/>
      <c r="Z14" s="1918">
        <v>203</v>
      </c>
      <c r="AA14" s="1918"/>
      <c r="AB14" s="1535">
        <v>2019</v>
      </c>
    </row>
    <row r="15" spans="1:28" s="213" customFormat="1" ht="22.5" customHeight="1">
      <c r="A15" s="1310"/>
      <c r="B15" s="1311"/>
      <c r="C15" s="1311"/>
      <c r="D15" s="1311"/>
      <c r="E15" s="1311"/>
      <c r="F15" s="1311"/>
      <c r="G15" s="1311"/>
      <c r="H15" s="1311"/>
      <c r="I15" s="1311"/>
      <c r="J15" s="1311"/>
      <c r="K15" s="1311"/>
      <c r="L15" s="1311"/>
      <c r="M15" s="1311"/>
      <c r="N15" s="1311"/>
      <c r="O15" s="1311"/>
      <c r="P15" s="1311"/>
      <c r="Q15" s="1311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1"/>
    </row>
    <row r="16" spans="1:28" s="215" customFormat="1" ht="22.5" customHeight="1">
      <c r="A16" s="1919" t="s">
        <v>567</v>
      </c>
      <c r="B16" s="1919"/>
      <c r="C16" s="1919"/>
      <c r="D16" s="1919"/>
      <c r="E16" s="1919"/>
      <c r="F16" s="1919"/>
      <c r="G16" s="1313"/>
      <c r="H16" s="1313"/>
      <c r="I16" s="1314"/>
      <c r="J16" s="1314"/>
      <c r="K16" s="1314"/>
      <c r="L16" s="1314"/>
      <c r="M16" s="1314"/>
      <c r="N16" s="1314"/>
      <c r="O16" s="1314"/>
      <c r="P16" s="1314"/>
      <c r="Q16" s="1314"/>
      <c r="R16" s="1944" t="s">
        <v>1242</v>
      </c>
      <c r="S16" s="1944"/>
      <c r="T16" s="1944"/>
      <c r="U16" s="1944"/>
      <c r="V16" s="1944"/>
      <c r="W16" s="1944"/>
      <c r="X16" s="1944"/>
      <c r="Y16" s="1312"/>
      <c r="Z16" s="1312"/>
      <c r="AA16" s="1312"/>
      <c r="AB16" s="1312"/>
    </row>
    <row r="17" spans="1:28" s="212" customFormat="1" ht="14.1" customHeight="1">
      <c r="A17" s="1315" t="s">
        <v>554</v>
      </c>
      <c r="B17" s="1315"/>
      <c r="C17" s="1315"/>
      <c r="D17" s="1315"/>
      <c r="E17" s="1315"/>
      <c r="F17" s="1315"/>
      <c r="G17" s="1315"/>
      <c r="H17" s="1315"/>
      <c r="I17" s="1315"/>
      <c r="J17" s="1315"/>
      <c r="K17" s="1315"/>
      <c r="L17" s="1315"/>
      <c r="M17" s="1315"/>
      <c r="N17" s="1315"/>
      <c r="O17" s="1315"/>
      <c r="P17" s="1315"/>
      <c r="Q17" s="1315"/>
      <c r="R17" s="1316"/>
      <c r="S17" s="1316"/>
      <c r="T17" s="1316"/>
      <c r="U17" s="1316"/>
      <c r="V17" s="1316"/>
      <c r="W17" s="1316"/>
      <c r="X17" s="1316"/>
      <c r="Y17" s="1316"/>
      <c r="Z17" s="1316"/>
      <c r="AA17" s="1316"/>
      <c r="AB17" s="1317" t="s">
        <v>555</v>
      </c>
    </row>
    <row r="18" spans="1:28" s="212" customFormat="1" ht="21.2" customHeight="1">
      <c r="A18" s="1920" t="s">
        <v>568</v>
      </c>
      <c r="B18" s="1922" t="s">
        <v>569</v>
      </c>
      <c r="C18" s="1925" t="s">
        <v>570</v>
      </c>
      <c r="D18" s="1925"/>
      <c r="E18" s="1925"/>
      <c r="F18" s="1925"/>
      <c r="G18" s="1925"/>
      <c r="H18" s="1925" t="s">
        <v>571</v>
      </c>
      <c r="I18" s="1925"/>
      <c r="J18" s="1925"/>
      <c r="K18" s="1925"/>
      <c r="L18" s="1925"/>
      <c r="M18" s="1928" t="s">
        <v>572</v>
      </c>
      <c r="N18" s="1929"/>
      <c r="O18" s="1929"/>
      <c r="P18" s="1929"/>
      <c r="Q18" s="1929"/>
      <c r="R18" s="1934" t="s">
        <v>573</v>
      </c>
      <c r="S18" s="1935"/>
      <c r="T18" s="1935"/>
      <c r="U18" s="1935"/>
      <c r="V18" s="1935"/>
      <c r="W18" s="1940" t="s">
        <v>574</v>
      </c>
      <c r="X18" s="1935"/>
      <c r="Y18" s="1935"/>
      <c r="Z18" s="1935"/>
      <c r="AA18" s="1941"/>
      <c r="AB18" s="1915" t="s">
        <v>482</v>
      </c>
    </row>
    <row r="19" spans="1:28" s="212" customFormat="1" ht="21.2" customHeight="1">
      <c r="A19" s="1921"/>
      <c r="B19" s="1923"/>
      <c r="C19" s="1926"/>
      <c r="D19" s="1926"/>
      <c r="E19" s="1926"/>
      <c r="F19" s="1926"/>
      <c r="G19" s="1926"/>
      <c r="H19" s="1926"/>
      <c r="I19" s="1926"/>
      <c r="J19" s="1926"/>
      <c r="K19" s="1926"/>
      <c r="L19" s="1926"/>
      <c r="M19" s="1930"/>
      <c r="N19" s="1931"/>
      <c r="O19" s="1931"/>
      <c r="P19" s="1931"/>
      <c r="Q19" s="1931"/>
      <c r="R19" s="1936"/>
      <c r="S19" s="1937"/>
      <c r="T19" s="1937"/>
      <c r="U19" s="1937"/>
      <c r="V19" s="1937"/>
      <c r="W19" s="1937"/>
      <c r="X19" s="1937"/>
      <c r="Y19" s="1937"/>
      <c r="Z19" s="1937"/>
      <c r="AA19" s="1942"/>
      <c r="AB19" s="1916"/>
    </row>
    <row r="20" spans="1:28" s="212" customFormat="1" ht="21.2" customHeight="1">
      <c r="A20" s="1921"/>
      <c r="B20" s="1924"/>
      <c r="C20" s="1927"/>
      <c r="D20" s="1927"/>
      <c r="E20" s="1927"/>
      <c r="F20" s="1927"/>
      <c r="G20" s="1927"/>
      <c r="H20" s="1927"/>
      <c r="I20" s="1927"/>
      <c r="J20" s="1927"/>
      <c r="K20" s="1927"/>
      <c r="L20" s="1927"/>
      <c r="M20" s="1932"/>
      <c r="N20" s="1933"/>
      <c r="O20" s="1933"/>
      <c r="P20" s="1933"/>
      <c r="Q20" s="1933"/>
      <c r="R20" s="1938"/>
      <c r="S20" s="1939"/>
      <c r="T20" s="1939"/>
      <c r="U20" s="1939"/>
      <c r="V20" s="1939"/>
      <c r="W20" s="1939"/>
      <c r="X20" s="1939"/>
      <c r="Y20" s="1939"/>
      <c r="Z20" s="1939"/>
      <c r="AA20" s="1943"/>
      <c r="AB20" s="1917"/>
    </row>
    <row r="21" spans="1:28" s="212" customFormat="1" ht="20.25" customHeight="1">
      <c r="A21" s="1532">
        <v>2014</v>
      </c>
      <c r="B21" s="1318">
        <v>2541</v>
      </c>
      <c r="C21" s="1911">
        <v>375</v>
      </c>
      <c r="D21" s="1911"/>
      <c r="E21" s="1911"/>
      <c r="F21" s="1911"/>
      <c r="G21" s="1911"/>
      <c r="H21" s="1911">
        <v>7</v>
      </c>
      <c r="I21" s="1911"/>
      <c r="J21" s="1911"/>
      <c r="K21" s="1911"/>
      <c r="L21" s="1911"/>
      <c r="M21" s="1912">
        <v>1541</v>
      </c>
      <c r="N21" s="1912"/>
      <c r="O21" s="1912"/>
      <c r="P21" s="1912"/>
      <c r="Q21" s="1912"/>
      <c r="R21" s="1911">
        <v>15</v>
      </c>
      <c r="S21" s="1911"/>
      <c r="T21" s="1911"/>
      <c r="U21" s="1911"/>
      <c r="V21" s="1911"/>
      <c r="W21" s="1911">
        <v>603</v>
      </c>
      <c r="X21" s="1911"/>
      <c r="Y21" s="1911"/>
      <c r="Z21" s="1911"/>
      <c r="AA21" s="1911"/>
      <c r="AB21" s="1534">
        <v>2014</v>
      </c>
    </row>
    <row r="22" spans="1:28" s="213" customFormat="1" ht="20.25" customHeight="1">
      <c r="A22" s="1532">
        <v>2015</v>
      </c>
      <c r="B22" s="1318">
        <v>2451</v>
      </c>
      <c r="C22" s="1911">
        <v>371</v>
      </c>
      <c r="D22" s="1911"/>
      <c r="E22" s="1911"/>
      <c r="F22" s="1911"/>
      <c r="G22" s="1911"/>
      <c r="H22" s="1911">
        <v>4</v>
      </c>
      <c r="I22" s="1911"/>
      <c r="J22" s="1911"/>
      <c r="K22" s="1911"/>
      <c r="L22" s="1911"/>
      <c r="M22" s="1912">
        <v>1477</v>
      </c>
      <c r="N22" s="1912"/>
      <c r="O22" s="1912"/>
      <c r="P22" s="1912"/>
      <c r="Q22" s="1912"/>
      <c r="R22" s="1911">
        <v>15</v>
      </c>
      <c r="S22" s="1911"/>
      <c r="T22" s="1911"/>
      <c r="U22" s="1911"/>
      <c r="V22" s="1911"/>
      <c r="W22" s="1911">
        <v>584</v>
      </c>
      <c r="X22" s="1911"/>
      <c r="Y22" s="1911"/>
      <c r="Z22" s="1911"/>
      <c r="AA22" s="1911"/>
      <c r="AB22" s="1534">
        <v>2015</v>
      </c>
    </row>
    <row r="23" spans="1:28" s="212" customFormat="1" ht="20.25" customHeight="1">
      <c r="A23" s="1532">
        <v>2016</v>
      </c>
      <c r="B23" s="1318">
        <v>2435</v>
      </c>
      <c r="C23" s="1911">
        <v>371</v>
      </c>
      <c r="D23" s="1911"/>
      <c r="E23" s="1911"/>
      <c r="F23" s="1911"/>
      <c r="G23" s="1911"/>
      <c r="H23" s="1911">
        <v>7</v>
      </c>
      <c r="I23" s="1911"/>
      <c r="J23" s="1911"/>
      <c r="K23" s="1911"/>
      <c r="L23" s="1911"/>
      <c r="M23" s="1912">
        <v>1462</v>
      </c>
      <c r="N23" s="1912"/>
      <c r="O23" s="1912"/>
      <c r="P23" s="1912"/>
      <c r="Q23" s="1912"/>
      <c r="R23" s="1911">
        <v>15</v>
      </c>
      <c r="S23" s="1911"/>
      <c r="T23" s="1911"/>
      <c r="U23" s="1911"/>
      <c r="V23" s="1911"/>
      <c r="W23" s="1911">
        <v>580</v>
      </c>
      <c r="X23" s="1911"/>
      <c r="Y23" s="1911"/>
      <c r="Z23" s="1911"/>
      <c r="AA23" s="1911"/>
      <c r="AB23" s="1534">
        <v>2016</v>
      </c>
    </row>
    <row r="24" spans="1:28" s="212" customFormat="1" ht="20.25" customHeight="1">
      <c r="A24" s="1532">
        <v>2017</v>
      </c>
      <c r="B24" s="1318">
        <v>2396</v>
      </c>
      <c r="C24" s="1911">
        <v>367</v>
      </c>
      <c r="D24" s="1911"/>
      <c r="E24" s="1911"/>
      <c r="F24" s="1911"/>
      <c r="G24" s="1911"/>
      <c r="H24" s="1911">
        <v>7</v>
      </c>
      <c r="I24" s="1911"/>
      <c r="J24" s="1911"/>
      <c r="K24" s="1911"/>
      <c r="L24" s="1911"/>
      <c r="M24" s="1912">
        <v>1430</v>
      </c>
      <c r="N24" s="1912"/>
      <c r="O24" s="1912"/>
      <c r="P24" s="1912"/>
      <c r="Q24" s="1912"/>
      <c r="R24" s="1911">
        <v>15</v>
      </c>
      <c r="S24" s="1911"/>
      <c r="T24" s="1911"/>
      <c r="U24" s="1911"/>
      <c r="V24" s="1911"/>
      <c r="W24" s="1911">
        <v>577</v>
      </c>
      <c r="X24" s="1911"/>
      <c r="Y24" s="1911"/>
      <c r="Z24" s="1911"/>
      <c r="AA24" s="1911"/>
      <c r="AB24" s="1534">
        <v>2017</v>
      </c>
    </row>
    <row r="25" spans="1:28" s="212" customFormat="1" ht="20.25" customHeight="1">
      <c r="A25" s="1532">
        <v>2018</v>
      </c>
      <c r="B25" s="1318">
        <v>2396</v>
      </c>
      <c r="C25" s="1911">
        <v>367</v>
      </c>
      <c r="D25" s="1911">
        <v>0</v>
      </c>
      <c r="E25" s="1911">
        <v>0</v>
      </c>
      <c r="F25" s="1911">
        <v>0</v>
      </c>
      <c r="G25" s="1911">
        <v>0</v>
      </c>
      <c r="H25" s="1911">
        <v>7</v>
      </c>
      <c r="I25" s="1911">
        <v>0</v>
      </c>
      <c r="J25" s="1911">
        <v>0</v>
      </c>
      <c r="K25" s="1911">
        <v>0</v>
      </c>
      <c r="L25" s="1911">
        <v>0</v>
      </c>
      <c r="M25" s="1912">
        <v>1430</v>
      </c>
      <c r="N25" s="1912">
        <v>0</v>
      </c>
      <c r="O25" s="1912">
        <v>0</v>
      </c>
      <c r="P25" s="1912">
        <v>0</v>
      </c>
      <c r="Q25" s="1912">
        <v>0</v>
      </c>
      <c r="R25" s="1911">
        <v>15</v>
      </c>
      <c r="S25" s="1911">
        <v>0</v>
      </c>
      <c r="T25" s="1911">
        <v>0</v>
      </c>
      <c r="U25" s="1911">
        <v>0</v>
      </c>
      <c r="V25" s="1911">
        <v>0</v>
      </c>
      <c r="W25" s="1911">
        <v>577</v>
      </c>
      <c r="X25" s="1911">
        <v>0</v>
      </c>
      <c r="Y25" s="1911">
        <v>0</v>
      </c>
      <c r="Z25" s="1911">
        <v>0</v>
      </c>
      <c r="AA25" s="1911">
        <v>0</v>
      </c>
      <c r="AB25" s="1534">
        <v>2018</v>
      </c>
    </row>
    <row r="26" spans="1:28" s="212" customFormat="1" ht="20.25" customHeight="1">
      <c r="A26" s="1538">
        <v>2019</v>
      </c>
      <c r="B26" s="1536">
        <v>2409</v>
      </c>
      <c r="C26" s="1908">
        <v>367</v>
      </c>
      <c r="D26" s="1908"/>
      <c r="E26" s="1908"/>
      <c r="F26" s="1908"/>
      <c r="G26" s="1908"/>
      <c r="H26" s="1908">
        <v>7</v>
      </c>
      <c r="I26" s="1908"/>
      <c r="J26" s="1908"/>
      <c r="K26" s="1908"/>
      <c r="L26" s="1908"/>
      <c r="M26" s="1909">
        <v>1438</v>
      </c>
      <c r="N26" s="1909"/>
      <c r="O26" s="1909"/>
      <c r="P26" s="1909"/>
      <c r="Q26" s="1909"/>
      <c r="R26" s="1908">
        <v>15</v>
      </c>
      <c r="S26" s="1908"/>
      <c r="T26" s="1908"/>
      <c r="U26" s="1908"/>
      <c r="V26" s="1908"/>
      <c r="W26" s="1908">
        <v>582</v>
      </c>
      <c r="X26" s="1908"/>
      <c r="Y26" s="1908"/>
      <c r="Z26" s="1908"/>
      <c r="AA26" s="1908"/>
      <c r="AB26" s="1541">
        <v>2019</v>
      </c>
    </row>
    <row r="27" spans="1:28" s="212" customFormat="1" ht="20.25" customHeight="1">
      <c r="A27" s="1539" t="s">
        <v>308</v>
      </c>
      <c r="B27" s="1318">
        <v>1311</v>
      </c>
      <c r="C27" s="1911">
        <v>198</v>
      </c>
      <c r="D27" s="1911"/>
      <c r="E27" s="1911"/>
      <c r="F27" s="1911"/>
      <c r="G27" s="1911"/>
      <c r="H27" s="1911">
        <v>4</v>
      </c>
      <c r="I27" s="1911"/>
      <c r="J27" s="1911"/>
      <c r="K27" s="1911"/>
      <c r="L27" s="1911"/>
      <c r="M27" s="1912">
        <v>797</v>
      </c>
      <c r="N27" s="1912"/>
      <c r="O27" s="1912"/>
      <c r="P27" s="1912"/>
      <c r="Q27" s="1912"/>
      <c r="R27" s="1911">
        <v>8</v>
      </c>
      <c r="S27" s="1911"/>
      <c r="T27" s="1911"/>
      <c r="U27" s="1911"/>
      <c r="V27" s="1911"/>
      <c r="W27" s="1911">
        <v>304</v>
      </c>
      <c r="X27" s="1911"/>
      <c r="Y27" s="1911"/>
      <c r="Z27" s="1911"/>
      <c r="AA27" s="1911"/>
      <c r="AB27" s="1542" t="s">
        <v>497</v>
      </c>
    </row>
    <row r="28" spans="1:28" s="212" customFormat="1" ht="20.25" customHeight="1">
      <c r="A28" s="1540" t="s">
        <v>310</v>
      </c>
      <c r="B28" s="1537">
        <v>1098</v>
      </c>
      <c r="C28" s="1913">
        <v>169</v>
      </c>
      <c r="D28" s="1913"/>
      <c r="E28" s="1913"/>
      <c r="F28" s="1913"/>
      <c r="G28" s="1913"/>
      <c r="H28" s="1913">
        <v>3</v>
      </c>
      <c r="I28" s="1913"/>
      <c r="J28" s="1913"/>
      <c r="K28" s="1913"/>
      <c r="L28" s="1913"/>
      <c r="M28" s="1914">
        <v>641</v>
      </c>
      <c r="N28" s="1914"/>
      <c r="O28" s="1914"/>
      <c r="P28" s="1914"/>
      <c r="Q28" s="1914"/>
      <c r="R28" s="1913">
        <v>7</v>
      </c>
      <c r="S28" s="1913"/>
      <c r="T28" s="1913"/>
      <c r="U28" s="1913"/>
      <c r="V28" s="1913"/>
      <c r="W28" s="1913">
        <v>278</v>
      </c>
      <c r="X28" s="1913"/>
      <c r="Y28" s="1913"/>
      <c r="Z28" s="1913"/>
      <c r="AA28" s="1913"/>
      <c r="AB28" s="1543" t="s">
        <v>357</v>
      </c>
    </row>
    <row r="29" spans="1:28" s="212" customFormat="1" ht="9.75" customHeight="1">
      <c r="A29" s="1319"/>
      <c r="B29" s="1320"/>
      <c r="C29" s="1320"/>
      <c r="D29" s="1320"/>
      <c r="E29" s="1320"/>
      <c r="F29" s="1320"/>
      <c r="G29" s="1320"/>
      <c r="H29" s="1320"/>
      <c r="I29" s="1320"/>
      <c r="J29" s="1320"/>
      <c r="K29" s="1320"/>
      <c r="L29" s="1320"/>
      <c r="M29" s="1320"/>
      <c r="N29" s="1320"/>
      <c r="O29" s="1320"/>
      <c r="P29" s="1320"/>
      <c r="Q29" s="1320"/>
      <c r="R29" s="1321"/>
      <c r="S29" s="1321"/>
      <c r="T29" s="1321"/>
      <c r="U29" s="1321"/>
      <c r="V29" s="1321"/>
      <c r="W29" s="1321"/>
      <c r="X29" s="1321"/>
      <c r="Y29" s="1321"/>
      <c r="Z29" s="1321"/>
      <c r="AA29" s="1321"/>
      <c r="AB29" s="1321"/>
    </row>
    <row r="30" spans="1:28" s="212" customFormat="1" ht="20.25" customHeight="1">
      <c r="A30" s="1679" t="s">
        <v>1617</v>
      </c>
      <c r="B30" s="1679"/>
      <c r="C30" s="1679"/>
      <c r="D30" s="1679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3"/>
      <c r="S30" s="1323"/>
      <c r="T30" s="1323"/>
      <c r="U30" s="1323"/>
      <c r="V30" s="1323"/>
      <c r="W30" s="1323"/>
      <c r="X30" s="1323"/>
      <c r="Y30" s="1907" t="s">
        <v>539</v>
      </c>
      <c r="Z30" s="1907"/>
      <c r="AA30" s="1907"/>
      <c r="AB30" s="1907"/>
    </row>
    <row r="31" spans="1:28" s="212" customFormat="1" ht="12.75" customHeight="1">
      <c r="A31" s="926" t="s">
        <v>1587</v>
      </c>
      <c r="B31" s="1320"/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</row>
    <row r="32" spans="1:28" s="212" customFormat="1" ht="14.1" customHeight="1"/>
    <row r="33" spans="1:28" s="212" customFormat="1" ht="14.1" customHeight="1"/>
    <row r="34" spans="1:28" s="212" customFormat="1" ht="14.1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6" spans="1:28"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</row>
  </sheetData>
  <mergeCells count="129">
    <mergeCell ref="I9:K9"/>
    <mergeCell ref="L9:N9"/>
    <mergeCell ref="O9:Q9"/>
    <mergeCell ref="R9:S9"/>
    <mergeCell ref="A1:Q1"/>
    <mergeCell ref="R1:AB1"/>
    <mergeCell ref="A3:E3"/>
    <mergeCell ref="R3:W3"/>
    <mergeCell ref="A5:A8"/>
    <mergeCell ref="B5:B8"/>
    <mergeCell ref="C5:E8"/>
    <mergeCell ref="F5:H8"/>
    <mergeCell ref="I5:K8"/>
    <mergeCell ref="L5:N8"/>
    <mergeCell ref="AB5:AB8"/>
    <mergeCell ref="O5:Q8"/>
    <mergeCell ref="R5:S8"/>
    <mergeCell ref="T5:U8"/>
    <mergeCell ref="V5:W8"/>
    <mergeCell ref="X5:Y8"/>
    <mergeCell ref="Z5:AA8"/>
    <mergeCell ref="T9:U9"/>
    <mergeCell ref="V9:W9"/>
    <mergeCell ref="X9:Y9"/>
    <mergeCell ref="Z10:AA10"/>
    <mergeCell ref="C11:E11"/>
    <mergeCell ref="F11:H11"/>
    <mergeCell ref="I11:K11"/>
    <mergeCell ref="L11:N11"/>
    <mergeCell ref="O11:Q11"/>
    <mergeCell ref="R11:S11"/>
    <mergeCell ref="T11:U11"/>
    <mergeCell ref="V11:W11"/>
    <mergeCell ref="X11:Y11"/>
    <mergeCell ref="Z11:AA11"/>
    <mergeCell ref="C10:E10"/>
    <mergeCell ref="F10:H10"/>
    <mergeCell ref="I10:K10"/>
    <mergeCell ref="L10:N10"/>
    <mergeCell ref="O10:Q10"/>
    <mergeCell ref="R10:S10"/>
    <mergeCell ref="T10:U10"/>
    <mergeCell ref="V10:W10"/>
    <mergeCell ref="X10:Y10"/>
    <mergeCell ref="Z9:AA9"/>
    <mergeCell ref="C9:E9"/>
    <mergeCell ref="F9:H9"/>
    <mergeCell ref="Z12:AA12"/>
    <mergeCell ref="C14:E14"/>
    <mergeCell ref="F14:H14"/>
    <mergeCell ref="I14:K14"/>
    <mergeCell ref="L14:N14"/>
    <mergeCell ref="O14:Q14"/>
    <mergeCell ref="R14:S14"/>
    <mergeCell ref="T14:U14"/>
    <mergeCell ref="V14:W14"/>
    <mergeCell ref="X14:Y14"/>
    <mergeCell ref="C12:E12"/>
    <mergeCell ref="F12:H12"/>
    <mergeCell ref="I12:K12"/>
    <mergeCell ref="L12:N12"/>
    <mergeCell ref="O12:Q12"/>
    <mergeCell ref="R12:S12"/>
    <mergeCell ref="T12:U12"/>
    <mergeCell ref="V12:W12"/>
    <mergeCell ref="X12:Y12"/>
    <mergeCell ref="C13:E13"/>
    <mergeCell ref="F13:H13"/>
    <mergeCell ref="I13:K13"/>
    <mergeCell ref="L13:N13"/>
    <mergeCell ref="O13:Q13"/>
    <mergeCell ref="AB18:AB20"/>
    <mergeCell ref="Z14:AA14"/>
    <mergeCell ref="A16:F16"/>
    <mergeCell ref="A18:A20"/>
    <mergeCell ref="B18:B20"/>
    <mergeCell ref="C18:G20"/>
    <mergeCell ref="H18:L20"/>
    <mergeCell ref="M18:Q20"/>
    <mergeCell ref="R18:V20"/>
    <mergeCell ref="W18:AA20"/>
    <mergeCell ref="R16:X16"/>
    <mergeCell ref="C21:G21"/>
    <mergeCell ref="H21:L21"/>
    <mergeCell ref="M21:Q21"/>
    <mergeCell ref="R21:V21"/>
    <mergeCell ref="W21:AA21"/>
    <mergeCell ref="C22:G22"/>
    <mergeCell ref="H22:L22"/>
    <mergeCell ref="M22:Q22"/>
    <mergeCell ref="R22:V22"/>
    <mergeCell ref="W22:AA22"/>
    <mergeCell ref="M24:Q24"/>
    <mergeCell ref="R24:V24"/>
    <mergeCell ref="C28:G28"/>
    <mergeCell ref="H28:L28"/>
    <mergeCell ref="M28:Q28"/>
    <mergeCell ref="R28:V28"/>
    <mergeCell ref="W28:AA28"/>
    <mergeCell ref="C27:G27"/>
    <mergeCell ref="H27:L27"/>
    <mergeCell ref="M27:Q27"/>
    <mergeCell ref="R27:V27"/>
    <mergeCell ref="W27:AA27"/>
    <mergeCell ref="W24:AA24"/>
    <mergeCell ref="A30:D30"/>
    <mergeCell ref="Y30:AB30"/>
    <mergeCell ref="C26:G26"/>
    <mergeCell ref="H26:L26"/>
    <mergeCell ref="M26:Q26"/>
    <mergeCell ref="R26:V26"/>
    <mergeCell ref="W26:AA26"/>
    <mergeCell ref="R13:S13"/>
    <mergeCell ref="T13:U13"/>
    <mergeCell ref="V13:W13"/>
    <mergeCell ref="X13:Y13"/>
    <mergeCell ref="Z13:AA13"/>
    <mergeCell ref="C25:G25"/>
    <mergeCell ref="H25:L25"/>
    <mergeCell ref="M25:Q25"/>
    <mergeCell ref="R25:V25"/>
    <mergeCell ref="W25:AA25"/>
    <mergeCell ref="C23:G23"/>
    <mergeCell ref="H23:L23"/>
    <mergeCell ref="M23:Q23"/>
    <mergeCell ref="R23:V23"/>
    <mergeCell ref="W23:AA23"/>
    <mergeCell ref="C24:G24"/>
    <mergeCell ref="H24:L24"/>
  </mergeCells>
  <phoneticPr fontId="2" type="noConversion"/>
  <pageMargins left="0.511811023622047" right="0.511811023622047" top="0.98425196850393704" bottom="0.59055118110236204" header="0.47244094488188998" footer="0.39370078740157499"/>
  <pageSetup paperSize="13" pageOrder="overThenDown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5"/>
  <sheetViews>
    <sheetView topLeftCell="A13" zoomScaleNormal="100" zoomScaleSheetLayoutView="100" workbookViewId="0">
      <selection activeCell="A21" sqref="A21:B21"/>
    </sheetView>
  </sheetViews>
  <sheetFormatPr defaultColWidth="8.33203125" defaultRowHeight="14.25"/>
  <cols>
    <col min="1" max="1" width="10.88671875" style="209" customWidth="1"/>
    <col min="2" max="5" width="14.88671875" style="209" customWidth="1"/>
    <col min="6" max="17" width="5" style="209" customWidth="1"/>
    <col min="18" max="18" width="10.6640625" style="209" customWidth="1"/>
    <col min="19" max="20" width="11.21875" style="209" customWidth="1"/>
    <col min="21" max="22" width="10.88671875" style="209" customWidth="1"/>
    <col min="23" max="28" width="9.33203125" style="209" customWidth="1"/>
    <col min="29" max="16384" width="8.33203125" style="209"/>
  </cols>
  <sheetData>
    <row r="1" spans="1:24" ht="32.450000000000003" customHeight="1">
      <c r="A1" s="1946" t="s">
        <v>1116</v>
      </c>
      <c r="B1" s="1946"/>
      <c r="C1" s="1946"/>
      <c r="D1" s="1946"/>
      <c r="E1" s="1946"/>
      <c r="F1" s="1947" t="s">
        <v>575</v>
      </c>
      <c r="G1" s="1947"/>
      <c r="H1" s="1947"/>
      <c r="I1" s="1947"/>
      <c r="J1" s="1947"/>
      <c r="K1" s="1947"/>
      <c r="L1" s="1947"/>
      <c r="M1" s="1947"/>
      <c r="N1" s="1947"/>
      <c r="O1" s="1947"/>
      <c r="P1" s="1947"/>
      <c r="Q1" s="1947"/>
      <c r="R1" s="1947"/>
      <c r="S1" s="220"/>
      <c r="T1" s="220"/>
      <c r="U1" s="220"/>
      <c r="V1" s="105"/>
      <c r="W1" s="105"/>
      <c r="X1" s="105"/>
    </row>
    <row r="2" spans="1:24" ht="5.85" customHeight="1">
      <c r="A2" s="1324"/>
      <c r="B2" s="1324"/>
      <c r="C2" s="1324"/>
      <c r="D2" s="1324"/>
      <c r="E2" s="1324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221"/>
      <c r="T2" s="221"/>
      <c r="U2" s="221"/>
      <c r="V2" s="105"/>
      <c r="W2" s="105"/>
      <c r="X2" s="105"/>
    </row>
    <row r="3" spans="1:24" ht="22.5" customHeight="1">
      <c r="A3" s="1852" t="s">
        <v>576</v>
      </c>
      <c r="B3" s="1852"/>
      <c r="C3" s="1852"/>
      <c r="D3" s="1852"/>
      <c r="E3" s="1852"/>
      <c r="F3" s="1860" t="s">
        <v>1243</v>
      </c>
      <c r="G3" s="1860"/>
      <c r="H3" s="1860"/>
      <c r="I3" s="1860"/>
      <c r="J3" s="1860"/>
      <c r="K3" s="1860"/>
      <c r="L3" s="1860"/>
      <c r="M3" s="1860"/>
      <c r="N3" s="1860"/>
      <c r="O3" s="1860"/>
      <c r="P3" s="1860"/>
      <c r="Q3" s="1860"/>
      <c r="R3" s="1860"/>
      <c r="S3" s="222"/>
      <c r="T3" s="222"/>
      <c r="U3" s="222"/>
      <c r="V3" s="105"/>
      <c r="W3" s="105"/>
      <c r="X3" s="105"/>
    </row>
    <row r="4" spans="1:24" ht="14.1" customHeight="1">
      <c r="A4" s="1326" t="s">
        <v>554</v>
      </c>
      <c r="B4" s="1259"/>
      <c r="C4" s="1259"/>
      <c r="D4" s="1259"/>
      <c r="E4" s="1259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  <c r="R4" s="410" t="s">
        <v>555</v>
      </c>
      <c r="S4" s="152"/>
      <c r="T4" s="222"/>
      <c r="U4" s="222"/>
    </row>
    <row r="5" spans="1:24" ht="19.7" customHeight="1">
      <c r="A5" s="1969" t="s">
        <v>568</v>
      </c>
      <c r="B5" s="1971" t="s">
        <v>577</v>
      </c>
      <c r="C5" s="1971"/>
      <c r="D5" s="1971"/>
      <c r="E5" s="1971"/>
      <c r="F5" s="1972" t="s">
        <v>578</v>
      </c>
      <c r="G5" s="1972"/>
      <c r="H5" s="1972"/>
      <c r="I5" s="1972"/>
      <c r="J5" s="1972"/>
      <c r="K5" s="1972"/>
      <c r="L5" s="1972"/>
      <c r="M5" s="1972"/>
      <c r="N5" s="1972"/>
      <c r="O5" s="1972"/>
      <c r="P5" s="1972"/>
      <c r="Q5" s="1972"/>
      <c r="R5" s="1973" t="s">
        <v>482</v>
      </c>
      <c r="S5" s="223"/>
      <c r="T5" s="216"/>
      <c r="U5" s="216"/>
    </row>
    <row r="6" spans="1:24" ht="56.85" customHeight="1">
      <c r="A6" s="1970"/>
      <c r="B6" s="1544"/>
      <c r="C6" s="1167" t="s">
        <v>579</v>
      </c>
      <c r="D6" s="1167" t="s">
        <v>580</v>
      </c>
      <c r="E6" s="1328" t="s">
        <v>581</v>
      </c>
      <c r="F6" s="1967" t="s">
        <v>582</v>
      </c>
      <c r="G6" s="1967"/>
      <c r="H6" s="1968"/>
      <c r="I6" s="1966" t="s">
        <v>583</v>
      </c>
      <c r="J6" s="1967"/>
      <c r="K6" s="1968"/>
      <c r="L6" s="1966" t="s">
        <v>584</v>
      </c>
      <c r="M6" s="1967"/>
      <c r="N6" s="1968"/>
      <c r="O6" s="1966" t="s">
        <v>585</v>
      </c>
      <c r="P6" s="1967"/>
      <c r="Q6" s="1967"/>
      <c r="R6" s="1974"/>
      <c r="S6" s="216"/>
      <c r="T6" s="216"/>
      <c r="U6" s="216"/>
    </row>
    <row r="7" spans="1:24" ht="33.950000000000003" customHeight="1">
      <c r="A7" s="1532">
        <v>2017</v>
      </c>
      <c r="B7" s="1545">
        <v>233</v>
      </c>
      <c r="C7" s="1329">
        <v>51</v>
      </c>
      <c r="D7" s="1329">
        <v>0</v>
      </c>
      <c r="E7" s="1329">
        <v>15</v>
      </c>
      <c r="F7" s="1964">
        <v>18</v>
      </c>
      <c r="G7" s="1964"/>
      <c r="H7" s="1964"/>
      <c r="I7" s="1964">
        <v>6</v>
      </c>
      <c r="J7" s="1964"/>
      <c r="K7" s="1964"/>
      <c r="L7" s="1964">
        <v>15</v>
      </c>
      <c r="M7" s="1964"/>
      <c r="N7" s="1964"/>
      <c r="O7" s="1964">
        <v>128</v>
      </c>
      <c r="P7" s="1964"/>
      <c r="Q7" s="1964"/>
      <c r="R7" s="1548">
        <v>2017</v>
      </c>
      <c r="S7" s="216"/>
      <c r="T7" s="216"/>
      <c r="U7" s="216"/>
    </row>
    <row r="8" spans="1:24" ht="33.950000000000003" customHeight="1">
      <c r="A8" s="1532">
        <v>2018</v>
      </c>
      <c r="B8" s="1545">
        <v>233</v>
      </c>
      <c r="C8" s="1329">
        <v>51</v>
      </c>
      <c r="D8" s="1329">
        <v>0</v>
      </c>
      <c r="E8" s="1329">
        <v>15</v>
      </c>
      <c r="F8" s="1964">
        <v>18</v>
      </c>
      <c r="G8" s="1964"/>
      <c r="H8" s="1964"/>
      <c r="I8" s="1964">
        <v>6</v>
      </c>
      <c r="J8" s="1964"/>
      <c r="K8" s="1964"/>
      <c r="L8" s="1964">
        <v>15</v>
      </c>
      <c r="M8" s="1964"/>
      <c r="N8" s="1964"/>
      <c r="O8" s="1964">
        <v>128</v>
      </c>
      <c r="P8" s="1964"/>
      <c r="Q8" s="1964"/>
      <c r="R8" s="1548">
        <v>2018</v>
      </c>
      <c r="S8" s="216"/>
      <c r="T8" s="216"/>
      <c r="U8" s="216"/>
    </row>
    <row r="9" spans="1:24" s="260" customFormat="1" ht="33.950000000000003" customHeight="1">
      <c r="A9" s="1538">
        <v>2019</v>
      </c>
      <c r="B9" s="1546">
        <v>232</v>
      </c>
      <c r="C9" s="1330">
        <v>51</v>
      </c>
      <c r="D9" s="1329">
        <v>0</v>
      </c>
      <c r="E9" s="1330">
        <v>13</v>
      </c>
      <c r="F9" s="1963">
        <v>12</v>
      </c>
      <c r="G9" s="1963"/>
      <c r="H9" s="1963"/>
      <c r="I9" s="1963">
        <v>10</v>
      </c>
      <c r="J9" s="1963"/>
      <c r="K9" s="1963"/>
      <c r="L9" s="1963">
        <v>15</v>
      </c>
      <c r="M9" s="1963"/>
      <c r="N9" s="1963"/>
      <c r="O9" s="1963">
        <v>131</v>
      </c>
      <c r="P9" s="1963"/>
      <c r="Q9" s="1963"/>
      <c r="R9" s="1549">
        <v>2019</v>
      </c>
      <c r="S9" s="214"/>
      <c r="T9" s="214"/>
      <c r="U9" s="214"/>
    </row>
    <row r="10" spans="1:24" ht="25.5" customHeight="1">
      <c r="A10" s="1539" t="s">
        <v>308</v>
      </c>
      <c r="B10" s="1545">
        <v>110</v>
      </c>
      <c r="C10" s="1329">
        <v>34</v>
      </c>
      <c r="D10" s="1329">
        <v>0</v>
      </c>
      <c r="E10" s="1329">
        <v>11</v>
      </c>
      <c r="F10" s="1964">
        <v>7</v>
      </c>
      <c r="G10" s="1964"/>
      <c r="H10" s="1964"/>
      <c r="I10" s="1964">
        <v>10</v>
      </c>
      <c r="J10" s="1964"/>
      <c r="K10" s="1964"/>
      <c r="L10" s="1964">
        <v>11</v>
      </c>
      <c r="M10" s="1964"/>
      <c r="N10" s="1964"/>
      <c r="O10" s="1964">
        <v>37</v>
      </c>
      <c r="P10" s="1964"/>
      <c r="Q10" s="1964"/>
      <c r="R10" s="1542" t="s">
        <v>497</v>
      </c>
      <c r="S10" s="216"/>
      <c r="T10" s="216"/>
      <c r="U10" s="216"/>
    </row>
    <row r="11" spans="1:24" ht="36" customHeight="1">
      <c r="A11" s="1540" t="s">
        <v>310</v>
      </c>
      <c r="B11" s="1547">
        <v>122</v>
      </c>
      <c r="C11" s="1331">
        <v>17</v>
      </c>
      <c r="D11" s="1331">
        <v>0</v>
      </c>
      <c r="E11" s="1331">
        <v>2</v>
      </c>
      <c r="F11" s="1965">
        <v>5</v>
      </c>
      <c r="G11" s="1965"/>
      <c r="H11" s="1965"/>
      <c r="I11" s="1965">
        <v>0</v>
      </c>
      <c r="J11" s="1965"/>
      <c r="K11" s="1965"/>
      <c r="L11" s="1965">
        <v>4</v>
      </c>
      <c r="M11" s="1965"/>
      <c r="N11" s="1965"/>
      <c r="O11" s="1965">
        <v>94</v>
      </c>
      <c r="P11" s="1965"/>
      <c r="Q11" s="1965"/>
      <c r="R11" s="1543" t="s">
        <v>357</v>
      </c>
      <c r="S11" s="216"/>
      <c r="T11" s="216"/>
      <c r="U11" s="216"/>
    </row>
    <row r="12" spans="1:24" ht="16.5" customHeight="1">
      <c r="A12" s="1315"/>
      <c r="B12" s="1315"/>
      <c r="C12" s="1315"/>
      <c r="D12" s="1315"/>
      <c r="E12" s="1315"/>
      <c r="F12" s="1316"/>
      <c r="G12" s="1316"/>
      <c r="H12" s="1316"/>
      <c r="I12" s="1316"/>
      <c r="J12" s="1316"/>
      <c r="K12" s="1316"/>
      <c r="L12" s="1316"/>
      <c r="M12" s="1316"/>
      <c r="N12" s="1316"/>
      <c r="O12" s="1316"/>
      <c r="P12" s="1316"/>
      <c r="Q12" s="1316"/>
      <c r="R12" s="1316"/>
      <c r="S12" s="216"/>
      <c r="T12" s="216"/>
      <c r="U12" s="216"/>
    </row>
    <row r="13" spans="1:24" ht="33.950000000000003" customHeight="1">
      <c r="A13" s="1969" t="s">
        <v>568</v>
      </c>
      <c r="B13" s="1627" t="s">
        <v>586</v>
      </c>
      <c r="C13" s="1627"/>
      <c r="D13" s="1627"/>
      <c r="E13" s="1627"/>
      <c r="F13" s="1627" t="s">
        <v>587</v>
      </c>
      <c r="G13" s="1627"/>
      <c r="H13" s="1627"/>
      <c r="I13" s="1627"/>
      <c r="J13" s="1627"/>
      <c r="K13" s="1627"/>
      <c r="L13" s="1627"/>
      <c r="M13" s="1627"/>
      <c r="N13" s="1627"/>
      <c r="O13" s="1627"/>
      <c r="P13" s="1627"/>
      <c r="Q13" s="1627"/>
      <c r="R13" s="1590" t="s">
        <v>482</v>
      </c>
      <c r="S13" s="216"/>
      <c r="T13" s="216"/>
      <c r="U13" s="216"/>
    </row>
    <row r="14" spans="1:24" ht="48.75" customHeight="1">
      <c r="A14" s="1970"/>
      <c r="B14" s="1550"/>
      <c r="C14" s="1167" t="s">
        <v>1589</v>
      </c>
      <c r="D14" s="1167" t="s">
        <v>588</v>
      </c>
      <c r="E14" s="1328" t="s">
        <v>589</v>
      </c>
      <c r="F14" s="1628"/>
      <c r="G14" s="1628"/>
      <c r="H14" s="1628"/>
      <c r="I14" s="1624"/>
      <c r="J14" s="1966" t="s">
        <v>1590</v>
      </c>
      <c r="K14" s="1967"/>
      <c r="L14" s="1967"/>
      <c r="M14" s="1968"/>
      <c r="N14" s="1966" t="s">
        <v>1591</v>
      </c>
      <c r="O14" s="1967"/>
      <c r="P14" s="1967"/>
      <c r="Q14" s="1967"/>
      <c r="R14" s="1629"/>
      <c r="S14" s="216"/>
      <c r="T14" s="216"/>
      <c r="U14" s="216"/>
    </row>
    <row r="15" spans="1:24" ht="33.950000000000003" customHeight="1">
      <c r="A15" s="1532">
        <v>2017</v>
      </c>
      <c r="B15" s="1333">
        <v>23</v>
      </c>
      <c r="C15" s="1329">
        <v>0</v>
      </c>
      <c r="D15" s="1329">
        <v>22</v>
      </c>
      <c r="E15" s="1329">
        <v>1</v>
      </c>
      <c r="F15" s="1964">
        <v>502</v>
      </c>
      <c r="G15" s="1964"/>
      <c r="H15" s="1964"/>
      <c r="I15" s="1964"/>
      <c r="J15" s="1964">
        <v>382</v>
      </c>
      <c r="K15" s="1964"/>
      <c r="L15" s="1964"/>
      <c r="M15" s="1964"/>
      <c r="N15" s="1964">
        <v>120</v>
      </c>
      <c r="O15" s="1964"/>
      <c r="P15" s="1964"/>
      <c r="Q15" s="1964"/>
      <c r="R15" s="1548">
        <v>2017</v>
      </c>
      <c r="S15" s="216"/>
      <c r="T15" s="216"/>
      <c r="U15" s="216"/>
    </row>
    <row r="16" spans="1:24" ht="33.950000000000003" customHeight="1">
      <c r="A16" s="1532">
        <v>2018</v>
      </c>
      <c r="B16" s="1333">
        <v>23</v>
      </c>
      <c r="C16" s="1329">
        <v>0</v>
      </c>
      <c r="D16" s="1329">
        <v>22</v>
      </c>
      <c r="E16" s="1329">
        <v>1</v>
      </c>
      <c r="F16" s="1964">
        <v>510</v>
      </c>
      <c r="G16" s="1964"/>
      <c r="H16" s="1964"/>
      <c r="I16" s="1964"/>
      <c r="J16" s="1964">
        <v>387</v>
      </c>
      <c r="K16" s="1964"/>
      <c r="L16" s="1964"/>
      <c r="M16" s="1964"/>
      <c r="N16" s="1964">
        <v>123</v>
      </c>
      <c r="O16" s="1964"/>
      <c r="P16" s="1964"/>
      <c r="Q16" s="1964"/>
      <c r="R16" s="1548">
        <v>2018</v>
      </c>
      <c r="S16" s="216"/>
      <c r="T16" s="216"/>
      <c r="U16" s="216"/>
    </row>
    <row r="17" spans="1:21" s="259" customFormat="1" ht="24" customHeight="1">
      <c r="A17" s="1538">
        <v>2019</v>
      </c>
      <c r="B17" s="1551">
        <v>76</v>
      </c>
      <c r="C17" s="1330">
        <v>46</v>
      </c>
      <c r="D17" s="1330">
        <v>29</v>
      </c>
      <c r="E17" s="1330">
        <v>1</v>
      </c>
      <c r="F17" s="1963">
        <v>508</v>
      </c>
      <c r="G17" s="1963"/>
      <c r="H17" s="1963"/>
      <c r="I17" s="1963"/>
      <c r="J17" s="1963">
        <v>388</v>
      </c>
      <c r="K17" s="1963"/>
      <c r="L17" s="1963"/>
      <c r="M17" s="1963"/>
      <c r="N17" s="1963">
        <v>120</v>
      </c>
      <c r="O17" s="1963"/>
      <c r="P17" s="1963"/>
      <c r="Q17" s="1963"/>
      <c r="R17" s="1549">
        <v>2019</v>
      </c>
      <c r="S17" s="258"/>
      <c r="T17" s="258"/>
      <c r="U17" s="258"/>
    </row>
    <row r="18" spans="1:21" s="224" customFormat="1" ht="33" customHeight="1">
      <c r="A18" s="1539" t="s">
        <v>308</v>
      </c>
      <c r="B18" s="1333">
        <v>59</v>
      </c>
      <c r="C18" s="1329">
        <v>29</v>
      </c>
      <c r="D18" s="1329">
        <v>29</v>
      </c>
      <c r="E18" s="1329">
        <v>1</v>
      </c>
      <c r="F18" s="1964">
        <v>215</v>
      </c>
      <c r="G18" s="1964"/>
      <c r="H18" s="1964"/>
      <c r="I18" s="1964"/>
      <c r="J18" s="1964">
        <v>140</v>
      </c>
      <c r="K18" s="1964"/>
      <c r="L18" s="1964"/>
      <c r="M18" s="1964"/>
      <c r="N18" s="1964">
        <v>75</v>
      </c>
      <c r="O18" s="1964"/>
      <c r="P18" s="1964"/>
      <c r="Q18" s="1964"/>
      <c r="R18" s="1542" t="s">
        <v>497</v>
      </c>
      <c r="S18" s="217"/>
      <c r="T18" s="217"/>
      <c r="U18" s="217"/>
    </row>
    <row r="19" spans="1:21" s="224" customFormat="1" ht="28.5" customHeight="1">
      <c r="A19" s="1540" t="s">
        <v>310</v>
      </c>
      <c r="B19" s="1552">
        <v>17</v>
      </c>
      <c r="C19" s="1331">
        <v>17</v>
      </c>
      <c r="D19" s="1331">
        <v>0</v>
      </c>
      <c r="E19" s="1331">
        <v>0</v>
      </c>
      <c r="F19" s="1965">
        <v>293</v>
      </c>
      <c r="G19" s="1965"/>
      <c r="H19" s="1965"/>
      <c r="I19" s="1965"/>
      <c r="J19" s="1965">
        <v>248</v>
      </c>
      <c r="K19" s="1965"/>
      <c r="L19" s="1965"/>
      <c r="M19" s="1965"/>
      <c r="N19" s="1965">
        <v>45</v>
      </c>
      <c r="O19" s="1965"/>
      <c r="P19" s="1965"/>
      <c r="Q19" s="1965"/>
      <c r="R19" s="1543" t="s">
        <v>357</v>
      </c>
      <c r="S19" s="217"/>
      <c r="T19" s="217"/>
      <c r="U19" s="217"/>
    </row>
    <row r="20" spans="1:21" s="224" customFormat="1" ht="14.1" customHeight="1">
      <c r="A20" s="1332"/>
      <c r="B20" s="1333"/>
      <c r="C20" s="1329"/>
      <c r="D20" s="1329"/>
      <c r="E20" s="1329"/>
      <c r="F20" s="1329"/>
      <c r="G20" s="1329"/>
      <c r="H20" s="1329"/>
      <c r="I20" s="1329"/>
      <c r="J20" s="1329"/>
      <c r="K20" s="1329"/>
      <c r="L20" s="1329"/>
      <c r="M20" s="1329"/>
      <c r="N20" s="1329"/>
      <c r="O20" s="1329"/>
      <c r="P20" s="1329"/>
      <c r="Q20" s="1329"/>
      <c r="R20" s="1329"/>
    </row>
    <row r="21" spans="1:21" s="224" customFormat="1" ht="14.1" customHeight="1">
      <c r="A21" s="1570" t="s">
        <v>1617</v>
      </c>
      <c r="B21" s="1570"/>
      <c r="C21" s="1334"/>
      <c r="D21" s="1334"/>
      <c r="E21" s="1335"/>
      <c r="F21" s="1323"/>
      <c r="G21" s="1323"/>
      <c r="H21" s="1323"/>
      <c r="I21" s="1323"/>
      <c r="J21" s="1323"/>
      <c r="K21" s="1323"/>
      <c r="L21" s="1323"/>
      <c r="M21" s="1323"/>
      <c r="N21" s="1907" t="s">
        <v>539</v>
      </c>
      <c r="O21" s="1907"/>
      <c r="P21" s="1907"/>
      <c r="Q21" s="1907"/>
      <c r="R21" s="1907"/>
    </row>
    <row r="22" spans="1:21" s="224" customFormat="1" ht="14.1" customHeight="1">
      <c r="A22" s="1570" t="s">
        <v>1592</v>
      </c>
      <c r="B22" s="1570"/>
      <c r="C22" s="1570"/>
      <c r="D22" s="1570"/>
      <c r="E22" s="1335"/>
      <c r="F22" s="1323"/>
      <c r="G22" s="1323"/>
      <c r="H22" s="1323"/>
      <c r="I22" s="1323"/>
      <c r="J22" s="1323"/>
      <c r="K22" s="1323"/>
      <c r="L22" s="1323"/>
      <c r="M22" s="1323"/>
      <c r="N22" s="1317"/>
      <c r="O22" s="1317"/>
      <c r="P22" s="1317"/>
      <c r="Q22" s="1317"/>
      <c r="R22" s="1317"/>
    </row>
    <row r="23" spans="1:21">
      <c r="A23" s="1570" t="s">
        <v>1593</v>
      </c>
      <c r="B23" s="1570"/>
      <c r="C23" s="1570"/>
      <c r="D23" s="1570"/>
      <c r="E23" s="1335"/>
      <c r="F23" s="1323"/>
      <c r="G23" s="1323"/>
      <c r="H23" s="1323"/>
      <c r="I23" s="1323"/>
      <c r="J23" s="1323"/>
      <c r="K23" s="1323"/>
      <c r="L23" s="1323"/>
      <c r="M23" s="1323"/>
      <c r="N23" s="1317"/>
      <c r="O23" s="1317"/>
      <c r="P23" s="1317"/>
      <c r="Q23" s="1317"/>
      <c r="R23" s="1317"/>
    </row>
    <row r="24" spans="1:21">
      <c r="A24" s="1962" t="s">
        <v>1594</v>
      </c>
      <c r="B24" s="1962"/>
      <c r="C24" s="1962"/>
      <c r="D24" s="1962"/>
      <c r="E24" s="1335"/>
      <c r="F24" s="1323"/>
      <c r="G24" s="1323"/>
      <c r="H24" s="1323"/>
      <c r="I24" s="1323"/>
      <c r="J24" s="1323"/>
      <c r="K24" s="1323"/>
      <c r="L24" s="1323"/>
      <c r="M24" s="1323"/>
      <c r="N24" s="1323"/>
      <c r="O24" s="1323"/>
      <c r="P24" s="1323"/>
      <c r="Q24" s="1323"/>
      <c r="R24" s="1323"/>
    </row>
    <row r="25" spans="1:21">
      <c r="A25" s="926" t="s">
        <v>1540</v>
      </c>
      <c r="B25" s="1323"/>
      <c r="C25" s="1323"/>
      <c r="D25" s="132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</row>
  </sheetData>
  <mergeCells count="59">
    <mergeCell ref="A1:E1"/>
    <mergeCell ref="F1:R1"/>
    <mergeCell ref="A5:A6"/>
    <mergeCell ref="B5:E5"/>
    <mergeCell ref="F5:Q5"/>
    <mergeCell ref="R5:R6"/>
    <mergeCell ref="F6:H6"/>
    <mergeCell ref="I6:K6"/>
    <mergeCell ref="L6:N6"/>
    <mergeCell ref="O6:Q6"/>
    <mergeCell ref="A3:E3"/>
    <mergeCell ref="F3:R3"/>
    <mergeCell ref="F7:H7"/>
    <mergeCell ref="I7:K7"/>
    <mergeCell ref="L7:N7"/>
    <mergeCell ref="O7:Q7"/>
    <mergeCell ref="F8:H8"/>
    <mergeCell ref="I8:K8"/>
    <mergeCell ref="L8:N8"/>
    <mergeCell ref="O8:Q8"/>
    <mergeCell ref="A13:A14"/>
    <mergeCell ref="B13:E13"/>
    <mergeCell ref="F13:Q13"/>
    <mergeCell ref="F10:H10"/>
    <mergeCell ref="I10:K10"/>
    <mergeCell ref="L10:N10"/>
    <mergeCell ref="O10:Q10"/>
    <mergeCell ref="R13:R14"/>
    <mergeCell ref="F14:I14"/>
    <mergeCell ref="J14:M14"/>
    <mergeCell ref="N14:Q14"/>
    <mergeCell ref="F11:H11"/>
    <mergeCell ref="I11:K11"/>
    <mergeCell ref="L11:N11"/>
    <mergeCell ref="O11:Q11"/>
    <mergeCell ref="N17:Q17"/>
    <mergeCell ref="A23:D23"/>
    <mergeCell ref="F19:I19"/>
    <mergeCell ref="J19:M19"/>
    <mergeCell ref="N19:Q19"/>
    <mergeCell ref="A21:B21"/>
    <mergeCell ref="N21:R21"/>
    <mergeCell ref="A22:D22"/>
    <mergeCell ref="A24:D24"/>
    <mergeCell ref="F9:H9"/>
    <mergeCell ref="I9:K9"/>
    <mergeCell ref="L9:N9"/>
    <mergeCell ref="O9:Q9"/>
    <mergeCell ref="F18:I18"/>
    <mergeCell ref="J18:M18"/>
    <mergeCell ref="N18:Q18"/>
    <mergeCell ref="F15:I15"/>
    <mergeCell ref="J15:M15"/>
    <mergeCell ref="N15:Q15"/>
    <mergeCell ref="F16:I16"/>
    <mergeCell ref="J16:M16"/>
    <mergeCell ref="N16:Q16"/>
    <mergeCell ref="F17:I17"/>
    <mergeCell ref="J17:M17"/>
  </mergeCells>
  <phoneticPr fontId="2" type="noConversion"/>
  <pageMargins left="0.511811023622047" right="0.511811023622047" top="0.98425196850393704" bottom="0.59055118110236204" header="0.47244094488188998" footer="0.39370078740157499"/>
  <pageSetup paperSize="13" scale="96" pageOrder="overThenDown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8"/>
  <sheetViews>
    <sheetView showZeros="0" topLeftCell="A10" zoomScaleNormal="100" zoomScaleSheetLayoutView="100" workbookViewId="0">
      <selection activeCell="B25" sqref="B25"/>
    </sheetView>
  </sheetViews>
  <sheetFormatPr defaultColWidth="8.77734375" defaultRowHeight="14.25"/>
  <cols>
    <col min="1" max="1" width="10.88671875" style="161" customWidth="1"/>
    <col min="2" max="3" width="28.33203125" style="161" customWidth="1"/>
    <col min="4" max="4" width="56.77734375" style="161" customWidth="1"/>
    <col min="5" max="5" width="10.88671875" style="161" customWidth="1"/>
    <col min="6" max="16384" width="8.77734375" style="161"/>
  </cols>
  <sheetData>
    <row r="1" spans="1:5" s="105" customFormat="1" ht="32.450000000000003" customHeight="1">
      <c r="A1" s="1621" t="s">
        <v>359</v>
      </c>
      <c r="B1" s="1621"/>
      <c r="C1" s="1621"/>
      <c r="D1" s="1582" t="s">
        <v>360</v>
      </c>
      <c r="E1" s="1582"/>
    </row>
    <row r="2" spans="1:5" s="105" customFormat="1" ht="5.85" customHeight="1">
      <c r="A2" s="321"/>
      <c r="B2" s="321"/>
      <c r="C2" s="321"/>
      <c r="D2" s="320"/>
      <c r="E2" s="320"/>
    </row>
    <row r="3" spans="1:5" s="117" customFormat="1" ht="22.5" customHeight="1">
      <c r="A3" s="324" t="s">
        <v>361</v>
      </c>
      <c r="B3" s="324"/>
      <c r="C3" s="324"/>
      <c r="D3" s="325"/>
      <c r="E3" s="410" t="s">
        <v>362</v>
      </c>
    </row>
    <row r="4" spans="1:5" s="163" customFormat="1" ht="19.7" customHeight="1">
      <c r="A4" s="1579" t="s">
        <v>363</v>
      </c>
      <c r="B4" s="1623" t="s">
        <v>364</v>
      </c>
      <c r="C4" s="1625" t="s">
        <v>365</v>
      </c>
      <c r="D4" s="1627" t="s">
        <v>366</v>
      </c>
      <c r="E4" s="1590" t="s">
        <v>306</v>
      </c>
    </row>
    <row r="5" spans="1:5" s="163" customFormat="1" ht="19.7" customHeight="1">
      <c r="A5" s="1622"/>
      <c r="B5" s="1624"/>
      <c r="C5" s="1626"/>
      <c r="D5" s="1628"/>
      <c r="E5" s="1629"/>
    </row>
    <row r="6" spans="1:5" s="153" customFormat="1" ht="51" customHeight="1">
      <c r="A6" s="1353">
        <v>2013</v>
      </c>
      <c r="B6" s="414">
        <v>0</v>
      </c>
      <c r="C6" s="414">
        <v>0</v>
      </c>
      <c r="D6" s="414">
        <v>0</v>
      </c>
      <c r="E6" s="1453">
        <v>2013</v>
      </c>
    </row>
    <row r="7" spans="1:5" s="153" customFormat="1" ht="51" customHeight="1">
      <c r="A7" s="1353">
        <v>2014</v>
      </c>
      <c r="B7" s="414">
        <v>0</v>
      </c>
      <c r="C7" s="414">
        <v>0</v>
      </c>
      <c r="D7" s="414">
        <v>0</v>
      </c>
      <c r="E7" s="1453">
        <v>2014</v>
      </c>
    </row>
    <row r="8" spans="1:5" s="153" customFormat="1" ht="51" customHeight="1">
      <c r="A8" s="1353">
        <v>2015</v>
      </c>
      <c r="B8" s="414">
        <v>0</v>
      </c>
      <c r="C8" s="414">
        <v>0</v>
      </c>
      <c r="D8" s="414">
        <v>0</v>
      </c>
      <c r="E8" s="1453">
        <v>2015</v>
      </c>
    </row>
    <row r="9" spans="1:5" s="32" customFormat="1" ht="51" customHeight="1">
      <c r="A9" s="1353">
        <v>2016</v>
      </c>
      <c r="B9" s="414">
        <v>0</v>
      </c>
      <c r="C9" s="414">
        <v>0</v>
      </c>
      <c r="D9" s="414">
        <v>0</v>
      </c>
      <c r="E9" s="1453">
        <v>2016</v>
      </c>
    </row>
    <row r="10" spans="1:5" s="32" customFormat="1" ht="51" customHeight="1">
      <c r="A10" s="1353">
        <v>2017</v>
      </c>
      <c r="B10" s="414">
        <v>0</v>
      </c>
      <c r="C10" s="414">
        <v>0</v>
      </c>
      <c r="D10" s="414">
        <v>0</v>
      </c>
      <c r="E10" s="1453">
        <v>2017</v>
      </c>
    </row>
    <row r="11" spans="1:5" s="32" customFormat="1" ht="51" customHeight="1">
      <c r="A11" s="1353">
        <v>2018</v>
      </c>
      <c r="B11" s="414">
        <v>0</v>
      </c>
      <c r="C11" s="414">
        <v>0</v>
      </c>
      <c r="D11" s="414">
        <v>0</v>
      </c>
      <c r="E11" s="1453">
        <v>2018</v>
      </c>
    </row>
    <row r="12" spans="1:5" s="153" customFormat="1" ht="51" customHeight="1">
      <c r="A12" s="1457">
        <v>2019</v>
      </c>
      <c r="B12" s="416">
        <v>0</v>
      </c>
      <c r="C12" s="416">
        <v>0</v>
      </c>
      <c r="D12" s="416">
        <v>0</v>
      </c>
      <c r="E12" s="1458">
        <v>2019</v>
      </c>
    </row>
    <row r="13" spans="1:5" s="32" customFormat="1" ht="51" customHeight="1">
      <c r="A13" s="1353" t="s">
        <v>308</v>
      </c>
      <c r="B13" s="414">
        <v>0</v>
      </c>
      <c r="C13" s="414">
        <v>0</v>
      </c>
      <c r="D13" s="414">
        <v>0</v>
      </c>
      <c r="E13" s="1455" t="s">
        <v>309</v>
      </c>
    </row>
    <row r="14" spans="1:5" s="32" customFormat="1" ht="51" customHeight="1">
      <c r="A14" s="1355" t="s">
        <v>310</v>
      </c>
      <c r="B14" s="417">
        <v>0</v>
      </c>
      <c r="C14" s="417">
        <v>0</v>
      </c>
      <c r="D14" s="417">
        <v>0</v>
      </c>
      <c r="E14" s="1459" t="s">
        <v>311</v>
      </c>
    </row>
    <row r="15" spans="1:5" s="32" customFormat="1" ht="5.85" customHeight="1">
      <c r="A15" s="341"/>
      <c r="B15" s="414"/>
      <c r="C15" s="414"/>
      <c r="D15" s="414"/>
      <c r="E15" s="418"/>
    </row>
    <row r="16" spans="1:5" s="32" customFormat="1" ht="14.1" customHeight="1">
      <c r="A16" s="1570" t="s">
        <v>1604</v>
      </c>
      <c r="B16" s="1570"/>
      <c r="C16" s="301"/>
      <c r="D16" s="1607" t="s">
        <v>367</v>
      </c>
      <c r="E16" s="1607"/>
    </row>
    <row r="17" spans="1:5" s="32" customFormat="1" ht="14.1" customHeight="1">
      <c r="A17" s="1570" t="s">
        <v>1291</v>
      </c>
      <c r="B17" s="1570"/>
      <c r="C17" s="301"/>
      <c r="D17" s="302"/>
      <c r="E17" s="302"/>
    </row>
    <row r="18" spans="1:5" ht="14.1" customHeight="1">
      <c r="A18" s="164"/>
      <c r="B18" s="164"/>
      <c r="C18" s="164"/>
      <c r="D18" s="164"/>
      <c r="E18" s="164"/>
    </row>
  </sheetData>
  <mergeCells count="10">
    <mergeCell ref="A16:B16"/>
    <mergeCell ref="D16:E16"/>
    <mergeCell ref="A17:B17"/>
    <mergeCell ref="A1:C1"/>
    <mergeCell ref="D1:E1"/>
    <mergeCell ref="A4:A5"/>
    <mergeCell ref="B4:B5"/>
    <mergeCell ref="C4:C5"/>
    <mergeCell ref="D4:D5"/>
    <mergeCell ref="E4:E5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1"/>
  <sheetViews>
    <sheetView showZeros="0" zoomScaleNormal="100" zoomScaleSheetLayoutView="100" workbookViewId="0">
      <selection activeCell="F19" sqref="F19"/>
    </sheetView>
  </sheetViews>
  <sheetFormatPr defaultColWidth="8.77734375" defaultRowHeight="14.25"/>
  <cols>
    <col min="1" max="1" width="10.88671875" style="105" customWidth="1"/>
    <col min="2" max="9" width="14.21875" style="105" customWidth="1"/>
    <col min="10" max="10" width="10.88671875" style="105" customWidth="1"/>
    <col min="11" max="16384" width="8.77734375" style="105"/>
  </cols>
  <sheetData>
    <row r="1" spans="1:12" ht="32.450000000000003" customHeight="1">
      <c r="A1" s="1621" t="s">
        <v>1117</v>
      </c>
      <c r="B1" s="1621"/>
      <c r="C1" s="1621"/>
      <c r="D1" s="1621"/>
      <c r="E1" s="1621"/>
      <c r="F1" s="1584" t="s">
        <v>590</v>
      </c>
      <c r="G1" s="1584"/>
      <c r="H1" s="1584"/>
      <c r="I1" s="1584"/>
      <c r="J1" s="1584"/>
    </row>
    <row r="2" spans="1:12" ht="5.8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2" s="117" customFormat="1" ht="22.5" customHeight="1">
      <c r="A3" s="324" t="s">
        <v>591</v>
      </c>
      <c r="B3" s="998"/>
      <c r="C3" s="998"/>
      <c r="D3" s="998"/>
      <c r="E3" s="998"/>
      <c r="F3" s="998"/>
      <c r="G3" s="998"/>
      <c r="H3" s="998"/>
      <c r="I3" s="1613" t="s">
        <v>592</v>
      </c>
      <c r="J3" s="1613"/>
    </row>
    <row r="4" spans="1:12" s="32" customFormat="1" ht="19.7" customHeight="1">
      <c r="A4" s="1975" t="s">
        <v>414</v>
      </c>
      <c r="B4" s="1704" t="s">
        <v>593</v>
      </c>
      <c r="C4" s="1705"/>
      <c r="D4" s="1705" t="s">
        <v>594</v>
      </c>
      <c r="E4" s="1708"/>
      <c r="F4" s="1704" t="s">
        <v>595</v>
      </c>
      <c r="G4" s="1705"/>
      <c r="H4" s="1705" t="s">
        <v>596</v>
      </c>
      <c r="I4" s="1708"/>
      <c r="J4" s="1895" t="s">
        <v>29</v>
      </c>
    </row>
    <row r="5" spans="1:12" s="32" customFormat="1" ht="21" customHeight="1">
      <c r="A5" s="1724"/>
      <c r="B5" s="1808" t="s">
        <v>5</v>
      </c>
      <c r="C5" s="1814"/>
      <c r="D5" s="1976" t="s">
        <v>597</v>
      </c>
      <c r="E5" s="1815"/>
      <c r="F5" s="1808" t="s">
        <v>598</v>
      </c>
      <c r="G5" s="1814"/>
      <c r="H5" s="1814" t="s">
        <v>599</v>
      </c>
      <c r="I5" s="1815"/>
      <c r="J5" s="1857"/>
    </row>
    <row r="6" spans="1:12" s="32" customFormat="1" ht="24" customHeight="1">
      <c r="A6" s="1724"/>
      <c r="B6" s="1428" t="s">
        <v>600</v>
      </c>
      <c r="C6" s="392" t="s">
        <v>601</v>
      </c>
      <c r="D6" s="392" t="s">
        <v>600</v>
      </c>
      <c r="E6" s="393" t="s">
        <v>601</v>
      </c>
      <c r="F6" s="394" t="s">
        <v>600</v>
      </c>
      <c r="G6" s="392" t="s">
        <v>601</v>
      </c>
      <c r="H6" s="392" t="s">
        <v>600</v>
      </c>
      <c r="I6" s="1426" t="s">
        <v>601</v>
      </c>
      <c r="J6" s="1857"/>
    </row>
    <row r="7" spans="1:12" s="32" customFormat="1" ht="33.75" customHeight="1">
      <c r="A7" s="1725"/>
      <c r="B7" s="1429" t="s">
        <v>602</v>
      </c>
      <c r="C7" s="396" t="s">
        <v>603</v>
      </c>
      <c r="D7" s="396" t="s">
        <v>602</v>
      </c>
      <c r="E7" s="397" t="s">
        <v>603</v>
      </c>
      <c r="F7" s="398" t="s">
        <v>602</v>
      </c>
      <c r="G7" s="396" t="s">
        <v>603</v>
      </c>
      <c r="H7" s="396" t="s">
        <v>602</v>
      </c>
      <c r="I7" s="1427" t="s">
        <v>603</v>
      </c>
      <c r="J7" s="1858"/>
    </row>
    <row r="8" spans="1:12" s="31" customFormat="1" ht="45" customHeight="1">
      <c r="A8" s="1460">
        <v>2013</v>
      </c>
      <c r="B8" s="1266">
        <v>84822</v>
      </c>
      <c r="C8" s="1266">
        <v>700129987</v>
      </c>
      <c r="D8" s="1266">
        <v>61125</v>
      </c>
      <c r="E8" s="1266">
        <v>421964682</v>
      </c>
      <c r="F8" s="1266">
        <v>23697</v>
      </c>
      <c r="G8" s="1266">
        <v>278165306</v>
      </c>
      <c r="H8" s="1266">
        <v>0</v>
      </c>
      <c r="I8" s="1266">
        <v>0</v>
      </c>
      <c r="J8" s="1357">
        <v>2013</v>
      </c>
    </row>
    <row r="9" spans="1:12" s="31" customFormat="1" ht="45" customHeight="1">
      <c r="A9" s="1460">
        <v>2014</v>
      </c>
      <c r="B9" s="1266">
        <v>79300</v>
      </c>
      <c r="C9" s="1266">
        <v>664373675</v>
      </c>
      <c r="D9" s="1266">
        <v>51852</v>
      </c>
      <c r="E9" s="1266">
        <v>409024691</v>
      </c>
      <c r="F9" s="1266">
        <v>27448</v>
      </c>
      <c r="G9" s="1266">
        <v>255348984</v>
      </c>
      <c r="H9" s="1266">
        <v>0</v>
      </c>
      <c r="I9" s="1266">
        <v>0</v>
      </c>
      <c r="J9" s="1357">
        <v>2014</v>
      </c>
    </row>
    <row r="10" spans="1:12" s="31" customFormat="1" ht="45" customHeight="1">
      <c r="A10" s="1460">
        <v>2015</v>
      </c>
      <c r="B10" s="1266">
        <v>81419</v>
      </c>
      <c r="C10" s="1266">
        <v>741117889</v>
      </c>
      <c r="D10" s="1266">
        <v>53214</v>
      </c>
      <c r="E10" s="1266">
        <v>432242617</v>
      </c>
      <c r="F10" s="1266">
        <v>28200</v>
      </c>
      <c r="G10" s="1266">
        <v>308679272</v>
      </c>
      <c r="H10" s="1266">
        <v>5</v>
      </c>
      <c r="I10" s="1266">
        <v>196000</v>
      </c>
      <c r="J10" s="1357">
        <v>2015</v>
      </c>
    </row>
    <row r="11" spans="1:12" s="31" customFormat="1" ht="45" customHeight="1">
      <c r="A11" s="1460">
        <v>2016</v>
      </c>
      <c r="B11" s="1266">
        <v>81305</v>
      </c>
      <c r="C11" s="1266">
        <v>789393052</v>
      </c>
      <c r="D11" s="1266">
        <v>53994</v>
      </c>
      <c r="E11" s="1266">
        <v>437000175</v>
      </c>
      <c r="F11" s="1266">
        <v>27276</v>
      </c>
      <c r="G11" s="1266">
        <v>350990877</v>
      </c>
      <c r="H11" s="1266">
        <v>35</v>
      </c>
      <c r="I11" s="1266">
        <v>1402000</v>
      </c>
      <c r="J11" s="1357">
        <v>2016</v>
      </c>
    </row>
    <row r="12" spans="1:12" s="31" customFormat="1" ht="45" customHeight="1">
      <c r="A12" s="1460">
        <v>2017</v>
      </c>
      <c r="B12" s="1266">
        <v>90562</v>
      </c>
      <c r="C12" s="1266">
        <v>896962450</v>
      </c>
      <c r="D12" s="1266">
        <v>64196</v>
      </c>
      <c r="E12" s="1266">
        <v>539117239</v>
      </c>
      <c r="F12" s="1266">
        <v>26330</v>
      </c>
      <c r="G12" s="1266">
        <v>356405211</v>
      </c>
      <c r="H12" s="1266">
        <v>36</v>
      </c>
      <c r="I12" s="1266">
        <v>1440000</v>
      </c>
      <c r="J12" s="1357">
        <v>2017</v>
      </c>
    </row>
    <row r="13" spans="1:12" s="31" customFormat="1" ht="45" customHeight="1">
      <c r="A13" s="1460">
        <v>2018</v>
      </c>
      <c r="B13" s="1266">
        <v>88894</v>
      </c>
      <c r="C13" s="1266">
        <v>784870720</v>
      </c>
      <c r="D13" s="1266">
        <v>64897</v>
      </c>
      <c r="E13" s="1266">
        <v>483223576</v>
      </c>
      <c r="F13" s="1266">
        <v>23963</v>
      </c>
      <c r="G13" s="1266">
        <v>300287144</v>
      </c>
      <c r="H13" s="1266">
        <v>34</v>
      </c>
      <c r="I13" s="1266">
        <v>1360000</v>
      </c>
      <c r="J13" s="1357">
        <v>2018</v>
      </c>
    </row>
    <row r="14" spans="1:12" s="153" customFormat="1" ht="45" customHeight="1">
      <c r="A14" s="1446">
        <v>2019</v>
      </c>
      <c r="B14" s="1336">
        <v>87994</v>
      </c>
      <c r="C14" s="1336">
        <v>657837087</v>
      </c>
      <c r="D14" s="1336">
        <v>63868</v>
      </c>
      <c r="E14" s="1336">
        <v>435664765</v>
      </c>
      <c r="F14" s="1336">
        <v>24096</v>
      </c>
      <c r="G14" s="1336">
        <v>221004321</v>
      </c>
      <c r="H14" s="1336">
        <v>29</v>
      </c>
      <c r="I14" s="1336">
        <v>1168000</v>
      </c>
      <c r="J14" s="1448">
        <v>2019</v>
      </c>
      <c r="K14" s="31"/>
      <c r="L14" s="31"/>
    </row>
    <row r="15" spans="1:12" s="153" customFormat="1" ht="5.85" customHeight="1">
      <c r="A15" s="1337"/>
      <c r="B15" s="1338"/>
      <c r="C15" s="1338"/>
      <c r="D15" s="1338"/>
      <c r="E15" s="1338"/>
      <c r="F15" s="1338"/>
      <c r="G15" s="1338"/>
      <c r="H15" s="1338"/>
      <c r="I15" s="1338"/>
      <c r="J15" s="1337"/>
      <c r="K15" s="31"/>
      <c r="L15" s="31"/>
    </row>
    <row r="16" spans="1:12" s="32" customFormat="1" ht="14.1" customHeight="1">
      <c r="A16" s="1570" t="s">
        <v>1618</v>
      </c>
      <c r="B16" s="1570"/>
      <c r="C16" s="301"/>
      <c r="D16" s="666"/>
      <c r="E16" s="666"/>
      <c r="F16" s="666"/>
      <c r="G16" s="301"/>
      <c r="H16" s="1607" t="s">
        <v>539</v>
      </c>
      <c r="I16" s="1607"/>
      <c r="J16" s="1607"/>
    </row>
    <row r="17" spans="1:19" s="268" customFormat="1" ht="14.25" customHeight="1">
      <c r="A17" s="1339" t="s">
        <v>1466</v>
      </c>
      <c r="B17" s="1340"/>
      <c r="C17" s="1340"/>
      <c r="D17" s="1340"/>
      <c r="E17" s="1340"/>
      <c r="F17" s="1339"/>
      <c r="G17" s="1339"/>
      <c r="H17" s="1339" t="s">
        <v>722</v>
      </c>
      <c r="I17" s="1340"/>
      <c r="J17" s="1339"/>
      <c r="K17" s="267"/>
      <c r="M17" s="267"/>
      <c r="N17" s="267"/>
      <c r="O17" s="267"/>
      <c r="P17" s="267"/>
      <c r="Q17" s="267"/>
      <c r="R17" s="267"/>
      <c r="S17" s="267"/>
    </row>
    <row r="18" spans="1:19" s="32" customFormat="1" ht="14.1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</row>
    <row r="19" spans="1:19" s="32" customFormat="1" ht="14.1" customHeight="1">
      <c r="A19" s="225" t="s">
        <v>320</v>
      </c>
      <c r="B19" s="225"/>
      <c r="C19" s="225"/>
      <c r="D19" s="225"/>
      <c r="E19" s="225"/>
      <c r="F19" s="225"/>
      <c r="G19" s="225"/>
      <c r="H19" s="225"/>
      <c r="I19" s="225"/>
      <c r="J19" s="225"/>
    </row>
    <row r="20" spans="1:19" ht="14.1" customHeight="1"/>
    <row r="21" spans="1:19" ht="14.1" customHeight="1"/>
  </sheetData>
  <mergeCells count="15">
    <mergeCell ref="H16:J16"/>
    <mergeCell ref="A1:E1"/>
    <mergeCell ref="F1:J1"/>
    <mergeCell ref="I3:J3"/>
    <mergeCell ref="A4:A7"/>
    <mergeCell ref="B4:C4"/>
    <mergeCell ref="D4:E4"/>
    <mergeCell ref="F4:G4"/>
    <mergeCell ref="H4:I4"/>
    <mergeCell ref="J4:J7"/>
    <mergeCell ref="B5:C5"/>
    <mergeCell ref="D5:E5"/>
    <mergeCell ref="F5:G5"/>
    <mergeCell ref="H5:I5"/>
    <mergeCell ref="A16:B16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1"/>
  <sheetViews>
    <sheetView showZeros="0" zoomScaleNormal="100" zoomScaleSheetLayoutView="100" workbookViewId="0">
      <selection activeCell="E16" sqref="E16"/>
    </sheetView>
  </sheetViews>
  <sheetFormatPr defaultColWidth="8.77734375" defaultRowHeight="14.25"/>
  <cols>
    <col min="1" max="1" width="8.6640625" style="105" customWidth="1"/>
    <col min="2" max="7" width="9.88671875" style="105" customWidth="1"/>
    <col min="8" max="8" width="6.21875" style="105" customWidth="1"/>
    <col min="9" max="9" width="8.6640625" style="105" customWidth="1"/>
    <col min="10" max="10" width="6.21875" style="105" customWidth="1"/>
    <col min="11" max="11" width="8.6640625" style="105" customWidth="1"/>
    <col min="12" max="12" width="6.21875" style="105" customWidth="1"/>
    <col min="13" max="13" width="7.88671875" style="105" customWidth="1"/>
    <col min="14" max="14" width="7" style="105" customWidth="1"/>
    <col min="15" max="15" width="8.44140625" style="105" customWidth="1"/>
    <col min="16" max="16" width="8.21875" style="105" customWidth="1"/>
    <col min="17" max="18" width="8.77734375" style="105"/>
    <col min="19" max="19" width="9.5546875" style="105" bestFit="1" customWidth="1"/>
    <col min="20" max="16384" width="8.77734375" style="105"/>
  </cols>
  <sheetData>
    <row r="1" spans="1:20" ht="31.5" customHeight="1">
      <c r="A1" s="1621" t="s">
        <v>1118</v>
      </c>
      <c r="B1" s="1621"/>
      <c r="C1" s="1621"/>
      <c r="D1" s="1621"/>
      <c r="E1" s="1621"/>
      <c r="F1" s="1621"/>
      <c r="G1" s="1621"/>
      <c r="H1" s="1584" t="s">
        <v>604</v>
      </c>
      <c r="I1" s="1584"/>
      <c r="J1" s="1584"/>
      <c r="K1" s="1584"/>
      <c r="L1" s="1584"/>
      <c r="M1" s="1584"/>
      <c r="N1" s="1584"/>
      <c r="O1" s="1584"/>
      <c r="P1" s="1584"/>
    </row>
    <row r="2" spans="1:20" ht="5.8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20" s="32" customFormat="1" ht="22.5" customHeight="1">
      <c r="A3" s="1979" t="s">
        <v>591</v>
      </c>
      <c r="B3" s="1979"/>
      <c r="C3" s="998"/>
      <c r="D3" s="998"/>
      <c r="E3" s="998"/>
      <c r="F3" s="998"/>
      <c r="G3" s="998"/>
      <c r="H3" s="998"/>
      <c r="I3" s="998"/>
      <c r="J3" s="998"/>
      <c r="K3" s="998"/>
      <c r="L3" s="324"/>
      <c r="M3" s="385"/>
      <c r="N3" s="998"/>
      <c r="O3" s="1613" t="s">
        <v>592</v>
      </c>
      <c r="P3" s="1613"/>
    </row>
    <row r="4" spans="1:20" s="32" customFormat="1" ht="19.7" customHeight="1">
      <c r="A4" s="1975" t="s">
        <v>605</v>
      </c>
      <c r="B4" s="1704" t="s">
        <v>518</v>
      </c>
      <c r="C4" s="1705"/>
      <c r="D4" s="1705" t="s">
        <v>606</v>
      </c>
      <c r="E4" s="1705"/>
      <c r="F4" s="1705" t="s">
        <v>607</v>
      </c>
      <c r="G4" s="1708"/>
      <c r="H4" s="1704" t="s">
        <v>608</v>
      </c>
      <c r="I4" s="1705"/>
      <c r="J4" s="1705" t="s">
        <v>609</v>
      </c>
      <c r="K4" s="1705"/>
      <c r="L4" s="1705" t="s">
        <v>610</v>
      </c>
      <c r="M4" s="1705"/>
      <c r="N4" s="1706" t="s">
        <v>611</v>
      </c>
      <c r="O4" s="1708"/>
      <c r="P4" s="1895" t="s">
        <v>29</v>
      </c>
    </row>
    <row r="5" spans="1:20" s="32" customFormat="1" ht="17.100000000000001" customHeight="1">
      <c r="A5" s="1724"/>
      <c r="B5" s="1808" t="s">
        <v>5</v>
      </c>
      <c r="C5" s="1814"/>
      <c r="D5" s="1976" t="s">
        <v>612</v>
      </c>
      <c r="E5" s="1814"/>
      <c r="F5" s="1976" t="s">
        <v>613</v>
      </c>
      <c r="G5" s="1815"/>
      <c r="H5" s="1808" t="s">
        <v>614</v>
      </c>
      <c r="I5" s="1814"/>
      <c r="J5" s="1814" t="s">
        <v>615</v>
      </c>
      <c r="K5" s="1814"/>
      <c r="L5" s="1814" t="s">
        <v>616</v>
      </c>
      <c r="M5" s="1814"/>
      <c r="N5" s="1977" t="s">
        <v>617</v>
      </c>
      <c r="O5" s="1978"/>
      <c r="P5" s="1857"/>
    </row>
    <row r="6" spans="1:20" s="32" customFormat="1" ht="17.100000000000001" customHeight="1">
      <c r="A6" s="1724"/>
      <c r="B6" s="1428" t="s">
        <v>618</v>
      </c>
      <c r="C6" s="392" t="s">
        <v>601</v>
      </c>
      <c r="D6" s="392" t="s">
        <v>618</v>
      </c>
      <c r="E6" s="392" t="s">
        <v>601</v>
      </c>
      <c r="F6" s="392" t="s">
        <v>618</v>
      </c>
      <c r="G6" s="393" t="s">
        <v>601</v>
      </c>
      <c r="H6" s="394" t="s">
        <v>618</v>
      </c>
      <c r="I6" s="392" t="s">
        <v>601</v>
      </c>
      <c r="J6" s="392" t="s">
        <v>618</v>
      </c>
      <c r="K6" s="392" t="s">
        <v>601</v>
      </c>
      <c r="L6" s="392" t="s">
        <v>618</v>
      </c>
      <c r="M6" s="392" t="s">
        <v>601</v>
      </c>
      <c r="N6" s="392" t="s">
        <v>618</v>
      </c>
      <c r="O6" s="1426" t="s">
        <v>601</v>
      </c>
      <c r="P6" s="1857"/>
    </row>
    <row r="7" spans="1:20" s="32" customFormat="1" ht="17.100000000000001" customHeight="1">
      <c r="A7" s="1725"/>
      <c r="B7" s="1429" t="s">
        <v>602</v>
      </c>
      <c r="C7" s="396" t="s">
        <v>603</v>
      </c>
      <c r="D7" s="396" t="s">
        <v>602</v>
      </c>
      <c r="E7" s="396" t="s">
        <v>603</v>
      </c>
      <c r="F7" s="396" t="s">
        <v>602</v>
      </c>
      <c r="G7" s="397" t="s">
        <v>603</v>
      </c>
      <c r="H7" s="398" t="s">
        <v>602</v>
      </c>
      <c r="I7" s="396" t="s">
        <v>603</v>
      </c>
      <c r="J7" s="396" t="s">
        <v>602</v>
      </c>
      <c r="K7" s="396" t="s">
        <v>603</v>
      </c>
      <c r="L7" s="396" t="s">
        <v>602</v>
      </c>
      <c r="M7" s="396" t="s">
        <v>603</v>
      </c>
      <c r="N7" s="396" t="s">
        <v>602</v>
      </c>
      <c r="O7" s="1427" t="s">
        <v>603</v>
      </c>
      <c r="P7" s="1858"/>
    </row>
    <row r="8" spans="1:20" s="31" customFormat="1" ht="54.95" customHeight="1">
      <c r="A8" s="1460">
        <v>2013</v>
      </c>
      <c r="B8" s="1268">
        <v>84822</v>
      </c>
      <c r="C8" s="1268">
        <v>700129987</v>
      </c>
      <c r="D8" s="1268">
        <v>73770</v>
      </c>
      <c r="E8" s="1268">
        <v>653804668</v>
      </c>
      <c r="F8" s="1268">
        <v>904</v>
      </c>
      <c r="G8" s="1268">
        <v>3276263</v>
      </c>
      <c r="H8" s="1268">
        <v>2776</v>
      </c>
      <c r="I8" s="1268">
        <v>19042451</v>
      </c>
      <c r="J8" s="1268">
        <v>2300</v>
      </c>
      <c r="K8" s="1268">
        <v>12345497</v>
      </c>
      <c r="L8" s="1268">
        <v>4093</v>
      </c>
      <c r="M8" s="1268">
        <v>4583876</v>
      </c>
      <c r="N8" s="1268">
        <v>979</v>
      </c>
      <c r="O8" s="1268">
        <v>7077235</v>
      </c>
      <c r="P8" s="1357">
        <v>2013</v>
      </c>
      <c r="S8" s="206"/>
      <c r="T8" s="206"/>
    </row>
    <row r="9" spans="1:20" s="31" customFormat="1" ht="54.95" customHeight="1">
      <c r="A9" s="1460">
        <v>2014</v>
      </c>
      <c r="B9" s="1268">
        <v>79300</v>
      </c>
      <c r="C9" s="1268">
        <v>664373675</v>
      </c>
      <c r="D9" s="1268">
        <v>69642</v>
      </c>
      <c r="E9" s="1268">
        <v>625065055</v>
      </c>
      <c r="F9" s="1268">
        <v>828</v>
      </c>
      <c r="G9" s="1268">
        <v>3954127</v>
      </c>
      <c r="H9" s="1268">
        <v>1358</v>
      </c>
      <c r="I9" s="1268">
        <v>11411677</v>
      </c>
      <c r="J9" s="1268">
        <v>2093</v>
      </c>
      <c r="K9" s="1268">
        <v>11347731</v>
      </c>
      <c r="L9" s="1268">
        <v>4221</v>
      </c>
      <c r="M9" s="1268">
        <v>4924511</v>
      </c>
      <c r="N9" s="1268">
        <v>1156</v>
      </c>
      <c r="O9" s="1268">
        <v>7670574</v>
      </c>
      <c r="P9" s="1357">
        <v>2014</v>
      </c>
      <c r="S9" s="206"/>
      <c r="T9" s="206"/>
    </row>
    <row r="10" spans="1:20" s="31" customFormat="1" ht="54.95" customHeight="1">
      <c r="A10" s="1460">
        <v>2015</v>
      </c>
      <c r="B10" s="1268">
        <v>81419</v>
      </c>
      <c r="C10" s="1268">
        <v>741117889</v>
      </c>
      <c r="D10" s="1268">
        <v>73066</v>
      </c>
      <c r="E10" s="1268">
        <v>699142650</v>
      </c>
      <c r="F10" s="1268">
        <v>748</v>
      </c>
      <c r="G10" s="1268">
        <v>3190468</v>
      </c>
      <c r="H10" s="1268">
        <v>2317</v>
      </c>
      <c r="I10" s="1268">
        <v>16320539</v>
      </c>
      <c r="J10" s="1268">
        <v>2442</v>
      </c>
      <c r="K10" s="1268">
        <v>12712872</v>
      </c>
      <c r="L10" s="1268">
        <v>1778</v>
      </c>
      <c r="M10" s="1268">
        <v>1649138</v>
      </c>
      <c r="N10" s="1268">
        <v>1069</v>
      </c>
      <c r="O10" s="1268">
        <v>8102222</v>
      </c>
      <c r="P10" s="1357">
        <v>2015</v>
      </c>
      <c r="S10" s="206"/>
      <c r="T10" s="206"/>
    </row>
    <row r="11" spans="1:20" s="31" customFormat="1" ht="54.95" customHeight="1">
      <c r="A11" s="1460">
        <v>2016</v>
      </c>
      <c r="B11" s="1268">
        <v>81305</v>
      </c>
      <c r="C11" s="1268">
        <v>789393052</v>
      </c>
      <c r="D11" s="1268">
        <v>71586</v>
      </c>
      <c r="E11" s="1268">
        <v>744867710</v>
      </c>
      <c r="F11" s="1268">
        <v>806</v>
      </c>
      <c r="G11" s="1268">
        <v>3670397</v>
      </c>
      <c r="H11" s="1268">
        <v>1804</v>
      </c>
      <c r="I11" s="1268">
        <v>17119540</v>
      </c>
      <c r="J11" s="1268">
        <v>2222</v>
      </c>
      <c r="K11" s="1268">
        <v>11800397</v>
      </c>
      <c r="L11" s="1268">
        <v>3932</v>
      </c>
      <c r="M11" s="1268">
        <v>4297205</v>
      </c>
      <c r="N11" s="1268">
        <v>955</v>
      </c>
      <c r="O11" s="1268">
        <v>7637803</v>
      </c>
      <c r="P11" s="1357">
        <v>2016</v>
      </c>
      <c r="S11" s="206"/>
      <c r="T11" s="206"/>
    </row>
    <row r="12" spans="1:20" s="31" customFormat="1" ht="54.95" customHeight="1">
      <c r="A12" s="1460">
        <v>2017</v>
      </c>
      <c r="B12" s="1268">
        <v>90562</v>
      </c>
      <c r="C12" s="1268">
        <v>896962450</v>
      </c>
      <c r="D12" s="1268">
        <v>79723</v>
      </c>
      <c r="E12" s="1268">
        <v>842145353</v>
      </c>
      <c r="F12" s="1268">
        <v>1150</v>
      </c>
      <c r="G12" s="1268">
        <v>5699720</v>
      </c>
      <c r="H12" s="1268">
        <v>2173</v>
      </c>
      <c r="I12" s="1268">
        <v>21365697</v>
      </c>
      <c r="J12" s="1268">
        <v>2991</v>
      </c>
      <c r="K12" s="1268">
        <v>13962389</v>
      </c>
      <c r="L12" s="1268">
        <v>3732</v>
      </c>
      <c r="M12" s="1268">
        <v>6993979</v>
      </c>
      <c r="N12" s="1268">
        <v>793</v>
      </c>
      <c r="O12" s="1268">
        <v>6795312</v>
      </c>
      <c r="P12" s="1357">
        <v>2017</v>
      </c>
      <c r="S12" s="206"/>
      <c r="T12" s="206"/>
    </row>
    <row r="13" spans="1:20" s="31" customFormat="1" ht="54.95" customHeight="1">
      <c r="A13" s="1460">
        <v>2018</v>
      </c>
      <c r="B13" s="1268">
        <v>88895</v>
      </c>
      <c r="C13" s="1268">
        <v>784870721</v>
      </c>
      <c r="D13" s="1268">
        <v>80423</v>
      </c>
      <c r="E13" s="1268">
        <v>735924210</v>
      </c>
      <c r="F13" s="1268">
        <v>2676</v>
      </c>
      <c r="G13" s="1268">
        <v>8395754</v>
      </c>
      <c r="H13" s="1268">
        <v>1637</v>
      </c>
      <c r="I13" s="1268">
        <v>17662372</v>
      </c>
      <c r="J13" s="1268">
        <v>2099</v>
      </c>
      <c r="K13" s="1268">
        <v>8658076</v>
      </c>
      <c r="L13" s="1268">
        <v>1401</v>
      </c>
      <c r="M13" s="1268">
        <v>7632901</v>
      </c>
      <c r="N13" s="1268">
        <v>659</v>
      </c>
      <c r="O13" s="1268">
        <v>6597408</v>
      </c>
      <c r="P13" s="1357">
        <v>2018</v>
      </c>
      <c r="S13" s="206"/>
      <c r="T13" s="206"/>
    </row>
    <row r="14" spans="1:20" s="153" customFormat="1" ht="54.95" customHeight="1">
      <c r="A14" s="1446">
        <v>2019</v>
      </c>
      <c r="B14" s="1341">
        <v>87994</v>
      </c>
      <c r="C14" s="1341">
        <v>657837087</v>
      </c>
      <c r="D14" s="1341">
        <v>79897</v>
      </c>
      <c r="E14" s="1341">
        <v>616903500</v>
      </c>
      <c r="F14" s="1341">
        <v>2027</v>
      </c>
      <c r="G14" s="1341">
        <v>8262376</v>
      </c>
      <c r="H14" s="1341">
        <v>1633</v>
      </c>
      <c r="I14" s="1341">
        <v>16401747</v>
      </c>
      <c r="J14" s="1341">
        <v>1809</v>
      </c>
      <c r="K14" s="1341">
        <v>8234033</v>
      </c>
      <c r="L14" s="1341">
        <v>1887</v>
      </c>
      <c r="M14" s="1341">
        <v>2431449</v>
      </c>
      <c r="N14" s="1341">
        <v>741</v>
      </c>
      <c r="O14" s="1341">
        <v>5603982</v>
      </c>
      <c r="P14" s="1448">
        <v>2019</v>
      </c>
      <c r="Q14" s="31"/>
      <c r="R14" s="31"/>
      <c r="S14" s="206"/>
      <c r="T14" s="206"/>
    </row>
    <row r="15" spans="1:20" s="153" customFormat="1" ht="5.85" customHeight="1">
      <c r="A15" s="1039"/>
      <c r="B15" s="1342"/>
      <c r="C15" s="1342"/>
      <c r="D15" s="1342"/>
      <c r="E15" s="1342"/>
      <c r="F15" s="1342"/>
      <c r="G15" s="1263"/>
      <c r="H15" s="1342"/>
      <c r="I15" s="1263"/>
      <c r="J15" s="1263"/>
      <c r="K15" s="1263"/>
      <c r="L15" s="1342"/>
      <c r="M15" s="1263"/>
      <c r="N15" s="1342"/>
      <c r="O15" s="1263"/>
      <c r="P15" s="1039"/>
      <c r="Q15" s="31"/>
      <c r="R15" s="31"/>
      <c r="S15" s="206"/>
      <c r="T15" s="206"/>
    </row>
    <row r="16" spans="1:20" s="32" customFormat="1" ht="14.1" customHeight="1">
      <c r="A16" s="1570" t="s">
        <v>1618</v>
      </c>
      <c r="B16" s="1570"/>
      <c r="C16" s="1570"/>
      <c r="D16" s="666"/>
      <c r="E16" s="666"/>
      <c r="F16" s="666"/>
      <c r="G16" s="666"/>
      <c r="H16" s="666"/>
      <c r="I16" s="301"/>
      <c r="J16" s="301"/>
      <c r="K16" s="301"/>
      <c r="L16" s="301"/>
      <c r="M16" s="1607" t="s">
        <v>539</v>
      </c>
      <c r="N16" s="1607"/>
      <c r="O16" s="1607"/>
      <c r="P16" s="1607"/>
    </row>
    <row r="17" spans="1:19" s="268" customFormat="1" ht="14.25" customHeight="1">
      <c r="A17" s="1339" t="s">
        <v>1466</v>
      </c>
      <c r="B17" s="1340"/>
      <c r="C17" s="1340"/>
      <c r="D17" s="1340"/>
      <c r="E17" s="1340"/>
      <c r="F17" s="1339"/>
      <c r="G17" s="1339"/>
      <c r="H17" s="1339"/>
      <c r="I17" s="1340"/>
      <c r="J17" s="1339" t="s">
        <v>722</v>
      </c>
      <c r="K17" s="1340"/>
      <c r="L17" s="1343"/>
      <c r="M17" s="1340"/>
      <c r="N17" s="1340"/>
      <c r="O17" s="1340"/>
      <c r="P17" s="1340"/>
      <c r="Q17" s="267"/>
      <c r="R17" s="267"/>
      <c r="S17" s="267"/>
    </row>
    <row r="18" spans="1:19" s="32" customFormat="1" ht="14.1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19" ht="14.1" customHeight="1">
      <c r="A19" s="197"/>
      <c r="B19" s="226"/>
      <c r="C19" s="226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  <row r="20" spans="1:19" ht="14.1" customHeight="1"/>
    <row r="21" spans="1:19" ht="14.1" customHeight="1"/>
  </sheetData>
  <mergeCells count="22">
    <mergeCell ref="A1:G1"/>
    <mergeCell ref="H1:P1"/>
    <mergeCell ref="A3:B3"/>
    <mergeCell ref="O3:P3"/>
    <mergeCell ref="A4:A7"/>
    <mergeCell ref="B4:C4"/>
    <mergeCell ref="D4:E4"/>
    <mergeCell ref="F4:G4"/>
    <mergeCell ref="H4:I4"/>
    <mergeCell ref="J4:K4"/>
    <mergeCell ref="A16:C16"/>
    <mergeCell ref="M16:P16"/>
    <mergeCell ref="L4:M4"/>
    <mergeCell ref="N4:O4"/>
    <mergeCell ref="P4:P7"/>
    <mergeCell ref="B5:C5"/>
    <mergeCell ref="D5:E5"/>
    <mergeCell ref="F5:G5"/>
    <mergeCell ref="H5:I5"/>
    <mergeCell ref="J5:K5"/>
    <mergeCell ref="L5:M5"/>
    <mergeCell ref="N5:O5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showZeros="0" topLeftCell="A10" zoomScaleNormal="100" zoomScaleSheetLayoutView="100" workbookViewId="0">
      <selection activeCell="E29" sqref="E29"/>
    </sheetView>
  </sheetViews>
  <sheetFormatPr defaultColWidth="8.77734375" defaultRowHeight="15"/>
  <cols>
    <col min="1" max="1" width="10.88671875" style="105" customWidth="1"/>
    <col min="2" max="3" width="9.44140625" style="232" customWidth="1"/>
    <col min="4" max="13" width="9.44140625" style="105" customWidth="1"/>
    <col min="14" max="14" width="10.88671875" style="105" customWidth="1"/>
    <col min="15" max="16384" width="8.77734375" style="105"/>
  </cols>
  <sheetData>
    <row r="1" spans="1:16" ht="32.450000000000003" customHeight="1">
      <c r="A1" s="1980" t="s">
        <v>1246</v>
      </c>
      <c r="B1" s="1980"/>
      <c r="C1" s="1980"/>
      <c r="D1" s="1980"/>
      <c r="E1" s="1980"/>
      <c r="F1" s="1980"/>
      <c r="G1" s="1980"/>
      <c r="H1" s="1721" t="s">
        <v>1244</v>
      </c>
      <c r="I1" s="1721"/>
      <c r="J1" s="1721"/>
      <c r="K1" s="1721"/>
      <c r="L1" s="1721"/>
      <c r="M1" s="1721"/>
      <c r="N1" s="1721"/>
    </row>
    <row r="2" spans="1:16" ht="5.85" customHeight="1">
      <c r="A2" s="1344"/>
      <c r="B2" s="1344"/>
      <c r="C2" s="1344"/>
      <c r="D2" s="1344"/>
      <c r="E2" s="1344"/>
      <c r="F2" s="1344"/>
      <c r="G2" s="1344"/>
      <c r="H2" s="1345"/>
      <c r="I2" s="1345"/>
      <c r="J2" s="1345"/>
      <c r="K2" s="1345"/>
      <c r="L2" s="1345"/>
      <c r="M2" s="1345"/>
      <c r="N2" s="1345"/>
    </row>
    <row r="3" spans="1:16" s="32" customFormat="1" ht="22.5" customHeight="1">
      <c r="A3" s="323" t="s">
        <v>619</v>
      </c>
      <c r="B3" s="324"/>
      <c r="C3" s="385"/>
      <c r="D3" s="324"/>
      <c r="E3" s="385"/>
      <c r="F3" s="385"/>
      <c r="G3" s="385"/>
      <c r="H3" s="385"/>
      <c r="I3" s="385"/>
      <c r="J3" s="385"/>
      <c r="K3" s="385"/>
      <c r="L3" s="385"/>
      <c r="M3" s="385"/>
      <c r="N3" s="1346" t="s">
        <v>620</v>
      </c>
    </row>
    <row r="4" spans="1:16" s="32" customFormat="1" ht="19.7" customHeight="1">
      <c r="A4" s="1975" t="s">
        <v>621</v>
      </c>
      <c r="B4" s="1855">
        <v>2014</v>
      </c>
      <c r="C4" s="1784"/>
      <c r="D4" s="1786">
        <v>2015</v>
      </c>
      <c r="E4" s="1784"/>
      <c r="F4" s="1786">
        <v>2016</v>
      </c>
      <c r="G4" s="1855"/>
      <c r="H4" s="1855">
        <v>2017</v>
      </c>
      <c r="I4" s="1784"/>
      <c r="J4" s="1785">
        <v>2018</v>
      </c>
      <c r="K4" s="1786"/>
      <c r="L4" s="1785">
        <v>2019</v>
      </c>
      <c r="M4" s="1786"/>
      <c r="N4" s="1895" t="s">
        <v>622</v>
      </c>
    </row>
    <row r="5" spans="1:16" s="32" customFormat="1" ht="17.100000000000001" customHeight="1">
      <c r="A5" s="1724"/>
      <c r="B5" s="394" t="s">
        <v>618</v>
      </c>
      <c r="C5" s="393" t="s">
        <v>601</v>
      </c>
      <c r="D5" s="392" t="s">
        <v>618</v>
      </c>
      <c r="E5" s="392" t="s">
        <v>601</v>
      </c>
      <c r="F5" s="392" t="s">
        <v>618</v>
      </c>
      <c r="G5" s="393" t="s">
        <v>601</v>
      </c>
      <c r="H5" s="394" t="s">
        <v>618</v>
      </c>
      <c r="I5" s="393" t="s">
        <v>601</v>
      </c>
      <c r="J5" s="392" t="s">
        <v>618</v>
      </c>
      <c r="K5" s="393" t="s">
        <v>601</v>
      </c>
      <c r="L5" s="392" t="s">
        <v>618</v>
      </c>
      <c r="M5" s="393" t="s">
        <v>601</v>
      </c>
      <c r="N5" s="1857"/>
    </row>
    <row r="6" spans="1:16" s="32" customFormat="1" ht="17.100000000000001" customHeight="1">
      <c r="A6" s="1725"/>
      <c r="B6" s="398" t="s">
        <v>623</v>
      </c>
      <c r="C6" s="397" t="s">
        <v>624</v>
      </c>
      <c r="D6" s="396" t="s">
        <v>623</v>
      </c>
      <c r="E6" s="396" t="s">
        <v>624</v>
      </c>
      <c r="F6" s="396" t="s">
        <v>623</v>
      </c>
      <c r="G6" s="397" t="s">
        <v>624</v>
      </c>
      <c r="H6" s="398" t="s">
        <v>623</v>
      </c>
      <c r="I6" s="397" t="s">
        <v>624</v>
      </c>
      <c r="J6" s="396" t="s">
        <v>623</v>
      </c>
      <c r="K6" s="397" t="s">
        <v>624</v>
      </c>
      <c r="L6" s="396" t="s">
        <v>623</v>
      </c>
      <c r="M6" s="397" t="s">
        <v>624</v>
      </c>
      <c r="N6" s="1858"/>
    </row>
    <row r="7" spans="1:16" s="227" customFormat="1" ht="29.85" customHeight="1">
      <c r="A7" s="1352" t="s">
        <v>625</v>
      </c>
      <c r="B7" s="1347">
        <v>9170</v>
      </c>
      <c r="C7" s="1347">
        <v>115949</v>
      </c>
      <c r="D7" s="1347">
        <v>8328</v>
      </c>
      <c r="E7" s="1347">
        <v>79790</v>
      </c>
      <c r="F7" s="1347">
        <v>8721</v>
      </c>
      <c r="G7" s="1347">
        <v>67881</v>
      </c>
      <c r="H7" s="1347">
        <v>12648</v>
      </c>
      <c r="I7" s="1347">
        <v>89943</v>
      </c>
      <c r="J7" s="1347">
        <v>8693.2000000000007</v>
      </c>
      <c r="K7" s="1347">
        <v>72517</v>
      </c>
      <c r="L7" s="1348">
        <v>6634.8</v>
      </c>
      <c r="M7" s="1348">
        <v>61199</v>
      </c>
      <c r="N7" s="1356" t="s">
        <v>5</v>
      </c>
    </row>
    <row r="8" spans="1:16" s="228" customFormat="1" ht="29.85" customHeight="1">
      <c r="A8" s="1353" t="s">
        <v>626</v>
      </c>
      <c r="B8" s="1266">
        <v>8244</v>
      </c>
      <c r="C8" s="1266">
        <v>103930</v>
      </c>
      <c r="D8" s="1266">
        <v>7982</v>
      </c>
      <c r="E8" s="1266">
        <v>74689</v>
      </c>
      <c r="F8" s="1266">
        <v>8392</v>
      </c>
      <c r="G8" s="1266">
        <v>63632</v>
      </c>
      <c r="H8" s="1266">
        <v>11323</v>
      </c>
      <c r="I8" s="1266">
        <v>74128</v>
      </c>
      <c r="J8" s="1266">
        <v>7971</v>
      </c>
      <c r="K8" s="1266">
        <v>65250</v>
      </c>
      <c r="L8" s="1342">
        <v>5727</v>
      </c>
      <c r="M8" s="1342">
        <v>55381</v>
      </c>
      <c r="N8" s="1357" t="s">
        <v>627</v>
      </c>
    </row>
    <row r="9" spans="1:16" s="228" customFormat="1" ht="29.85" customHeight="1">
      <c r="A9" s="1353" t="s">
        <v>628</v>
      </c>
      <c r="B9" s="1266">
        <v>0</v>
      </c>
      <c r="C9" s="1266">
        <v>0</v>
      </c>
      <c r="D9" s="1266">
        <v>0</v>
      </c>
      <c r="E9" s="1266">
        <v>0</v>
      </c>
      <c r="F9" s="1266">
        <v>0</v>
      </c>
      <c r="G9" s="1266">
        <v>0</v>
      </c>
      <c r="H9" s="1266">
        <v>0</v>
      </c>
      <c r="I9" s="1266">
        <v>0</v>
      </c>
      <c r="J9" s="1266">
        <v>0</v>
      </c>
      <c r="K9" s="1266">
        <v>0</v>
      </c>
      <c r="L9" s="1342">
        <v>0</v>
      </c>
      <c r="M9" s="1342">
        <v>0</v>
      </c>
      <c r="N9" s="1357" t="s">
        <v>629</v>
      </c>
    </row>
    <row r="10" spans="1:16" s="228" customFormat="1" ht="29.85" customHeight="1">
      <c r="A10" s="1353" t="s">
        <v>630</v>
      </c>
      <c r="B10" s="1266">
        <v>0</v>
      </c>
      <c r="C10" s="1266">
        <v>0</v>
      </c>
      <c r="D10" s="1266">
        <v>0</v>
      </c>
      <c r="E10" s="1266">
        <v>0</v>
      </c>
      <c r="F10" s="1266">
        <v>1</v>
      </c>
      <c r="G10" s="1266">
        <v>9</v>
      </c>
      <c r="H10" s="1266">
        <v>0</v>
      </c>
      <c r="I10" s="1266">
        <v>0</v>
      </c>
      <c r="J10" s="1266">
        <v>18</v>
      </c>
      <c r="K10" s="1266">
        <v>767</v>
      </c>
      <c r="L10" s="1342">
        <v>0</v>
      </c>
      <c r="M10" s="1342">
        <v>0</v>
      </c>
      <c r="N10" s="1358" t="s">
        <v>631</v>
      </c>
    </row>
    <row r="11" spans="1:16" s="229" customFormat="1" ht="29.85" customHeight="1">
      <c r="A11" s="1354" t="s">
        <v>632</v>
      </c>
      <c r="B11" s="1349">
        <v>0</v>
      </c>
      <c r="C11" s="1349">
        <v>0</v>
      </c>
      <c r="D11" s="1349">
        <v>0</v>
      </c>
      <c r="E11" s="1349">
        <v>0</v>
      </c>
      <c r="F11" s="1349">
        <v>0</v>
      </c>
      <c r="G11" s="1349">
        <v>0</v>
      </c>
      <c r="H11" s="1349">
        <v>0</v>
      </c>
      <c r="I11" s="1349">
        <v>0</v>
      </c>
      <c r="J11" s="1349">
        <v>0.2</v>
      </c>
      <c r="K11" s="1349">
        <v>4</v>
      </c>
      <c r="L11" s="1350">
        <v>1</v>
      </c>
      <c r="M11" s="1350">
        <v>25</v>
      </c>
      <c r="N11" s="1359" t="s">
        <v>633</v>
      </c>
    </row>
    <row r="12" spans="1:16" s="228" customFormat="1" ht="29.85" customHeight="1">
      <c r="A12" s="1353" t="s">
        <v>634</v>
      </c>
      <c r="B12" s="1266">
        <v>434</v>
      </c>
      <c r="C12" s="1266">
        <v>7153</v>
      </c>
      <c r="D12" s="1266">
        <v>174</v>
      </c>
      <c r="E12" s="1266">
        <v>3345</v>
      </c>
      <c r="F12" s="1266">
        <v>216</v>
      </c>
      <c r="G12" s="1266">
        <v>3547</v>
      </c>
      <c r="H12" s="1266">
        <v>110</v>
      </c>
      <c r="I12" s="1266">
        <v>1005</v>
      </c>
      <c r="J12" s="1266">
        <v>117</v>
      </c>
      <c r="K12" s="1266">
        <v>708</v>
      </c>
      <c r="L12" s="1342">
        <v>20</v>
      </c>
      <c r="M12" s="1342">
        <v>95</v>
      </c>
      <c r="N12" s="1357" t="s">
        <v>635</v>
      </c>
      <c r="P12" s="228" t="s">
        <v>320</v>
      </c>
    </row>
    <row r="13" spans="1:16" s="228" customFormat="1" ht="29.85" customHeight="1">
      <c r="A13" s="1353" t="s">
        <v>636</v>
      </c>
      <c r="B13" s="1266">
        <v>0</v>
      </c>
      <c r="C13" s="1266">
        <v>0</v>
      </c>
      <c r="D13" s="1266">
        <v>3</v>
      </c>
      <c r="E13" s="1266">
        <v>640</v>
      </c>
      <c r="F13" s="1266">
        <v>0</v>
      </c>
      <c r="G13" s="1266">
        <v>0</v>
      </c>
      <c r="H13" s="1266">
        <v>75</v>
      </c>
      <c r="I13" s="1266">
        <v>1440</v>
      </c>
      <c r="J13" s="1266">
        <v>53</v>
      </c>
      <c r="K13" s="1266">
        <v>1436</v>
      </c>
      <c r="L13" s="1342">
        <v>0</v>
      </c>
      <c r="M13" s="1342">
        <v>0</v>
      </c>
      <c r="N13" s="1357" t="s">
        <v>637</v>
      </c>
    </row>
    <row r="14" spans="1:16" s="228" customFormat="1" ht="29.85" customHeight="1">
      <c r="A14" s="1353" t="s">
        <v>638</v>
      </c>
      <c r="B14" s="1266">
        <v>101</v>
      </c>
      <c r="C14" s="1266">
        <v>1618</v>
      </c>
      <c r="D14" s="1266">
        <v>1</v>
      </c>
      <c r="E14" s="1266">
        <v>14</v>
      </c>
      <c r="F14" s="1266">
        <v>1</v>
      </c>
      <c r="G14" s="1266">
        <v>7</v>
      </c>
      <c r="H14" s="1266">
        <v>78</v>
      </c>
      <c r="I14" s="1266">
        <v>1166</v>
      </c>
      <c r="J14" s="1266">
        <v>110</v>
      </c>
      <c r="K14" s="1266">
        <v>1354</v>
      </c>
      <c r="L14" s="1342">
        <v>33</v>
      </c>
      <c r="M14" s="1342">
        <v>98</v>
      </c>
      <c r="N14" s="1357" t="s">
        <v>639</v>
      </c>
    </row>
    <row r="15" spans="1:16" s="228" customFormat="1" ht="29.85" customHeight="1">
      <c r="A15" s="1353" t="s">
        <v>640</v>
      </c>
      <c r="B15" s="1266">
        <v>0</v>
      </c>
      <c r="C15" s="1266">
        <v>0</v>
      </c>
      <c r="D15" s="1266">
        <v>0</v>
      </c>
      <c r="E15" s="1266">
        <v>0</v>
      </c>
      <c r="F15" s="1266">
        <v>0</v>
      </c>
      <c r="G15" s="1266">
        <v>0</v>
      </c>
      <c r="H15" s="1266">
        <v>0</v>
      </c>
      <c r="I15" s="1266">
        <v>0</v>
      </c>
      <c r="J15" s="1266">
        <v>0</v>
      </c>
      <c r="K15" s="1266">
        <v>0</v>
      </c>
      <c r="L15" s="1342">
        <v>0</v>
      </c>
      <c r="M15" s="1342">
        <v>0</v>
      </c>
      <c r="N15" s="1357" t="s">
        <v>641</v>
      </c>
    </row>
    <row r="16" spans="1:16" s="228" customFormat="1" ht="29.85" customHeight="1">
      <c r="A16" s="1353" t="s">
        <v>642</v>
      </c>
      <c r="B16" s="1266">
        <v>0</v>
      </c>
      <c r="C16" s="1266">
        <v>0</v>
      </c>
      <c r="D16" s="1266">
        <v>1</v>
      </c>
      <c r="E16" s="1266">
        <v>18</v>
      </c>
      <c r="F16" s="1266">
        <v>0</v>
      </c>
      <c r="G16" s="1266">
        <v>0</v>
      </c>
      <c r="H16" s="1266">
        <v>5</v>
      </c>
      <c r="I16" s="1266">
        <v>25</v>
      </c>
      <c r="J16" s="1266">
        <v>4</v>
      </c>
      <c r="K16" s="1266">
        <v>25</v>
      </c>
      <c r="L16" s="1342">
        <v>0</v>
      </c>
      <c r="M16" s="1342">
        <v>0</v>
      </c>
      <c r="N16" s="1357" t="s">
        <v>643</v>
      </c>
    </row>
    <row r="17" spans="1:19" s="228" customFormat="1" ht="29.85" customHeight="1">
      <c r="A17" s="1353" t="s">
        <v>644</v>
      </c>
      <c r="B17" s="1266">
        <v>23</v>
      </c>
      <c r="C17" s="1266">
        <v>346</v>
      </c>
      <c r="D17" s="1266">
        <v>0</v>
      </c>
      <c r="E17" s="1266">
        <v>0</v>
      </c>
      <c r="F17" s="1266">
        <v>0</v>
      </c>
      <c r="G17" s="1266">
        <v>0</v>
      </c>
      <c r="H17" s="1266">
        <v>0</v>
      </c>
      <c r="I17" s="1266">
        <v>0</v>
      </c>
      <c r="J17" s="1266">
        <v>0</v>
      </c>
      <c r="K17" s="1266">
        <v>0</v>
      </c>
      <c r="L17" s="1342">
        <v>0</v>
      </c>
      <c r="M17" s="1342">
        <v>0</v>
      </c>
      <c r="N17" s="1357" t="s">
        <v>645</v>
      </c>
    </row>
    <row r="18" spans="1:19" s="228" customFormat="1" ht="29.85" customHeight="1">
      <c r="A18" s="1353" t="s">
        <v>646</v>
      </c>
      <c r="B18" s="1266">
        <v>282</v>
      </c>
      <c r="C18" s="1266">
        <v>2431</v>
      </c>
      <c r="D18" s="1266">
        <v>26</v>
      </c>
      <c r="E18" s="1266">
        <v>362</v>
      </c>
      <c r="F18" s="1266">
        <v>43</v>
      </c>
      <c r="G18" s="1266">
        <v>404</v>
      </c>
      <c r="H18" s="1266">
        <v>144</v>
      </c>
      <c r="I18" s="1266">
        <v>1672</v>
      </c>
      <c r="J18" s="1266">
        <v>118</v>
      </c>
      <c r="K18" s="1266">
        <v>2231</v>
      </c>
      <c r="L18" s="1342">
        <v>408</v>
      </c>
      <c r="M18" s="1342">
        <v>4725</v>
      </c>
      <c r="N18" s="1357" t="s">
        <v>647</v>
      </c>
    </row>
    <row r="19" spans="1:19" s="228" customFormat="1" ht="29.85" customHeight="1">
      <c r="A19" s="1353" t="s">
        <v>648</v>
      </c>
      <c r="B19" s="1266">
        <v>85</v>
      </c>
      <c r="C19" s="1266">
        <v>463</v>
      </c>
      <c r="D19" s="1266">
        <v>133</v>
      </c>
      <c r="E19" s="1266">
        <v>656</v>
      </c>
      <c r="F19" s="1266">
        <v>68</v>
      </c>
      <c r="G19" s="1266">
        <v>282</v>
      </c>
      <c r="H19" s="1266">
        <v>365</v>
      </c>
      <c r="I19" s="1266">
        <v>488</v>
      </c>
      <c r="J19" s="1266">
        <v>231</v>
      </c>
      <c r="K19" s="1266">
        <v>309</v>
      </c>
      <c r="L19" s="1342">
        <v>445</v>
      </c>
      <c r="M19" s="1342">
        <v>837</v>
      </c>
      <c r="N19" s="1357" t="s">
        <v>649</v>
      </c>
    </row>
    <row r="20" spans="1:19" s="228" customFormat="1" ht="29.85" customHeight="1">
      <c r="A20" s="1353" t="s">
        <v>650</v>
      </c>
      <c r="B20" s="1266">
        <v>0</v>
      </c>
      <c r="C20" s="1266">
        <v>0</v>
      </c>
      <c r="D20" s="1266">
        <v>0</v>
      </c>
      <c r="E20" s="1266">
        <v>0</v>
      </c>
      <c r="F20" s="1266">
        <v>0</v>
      </c>
      <c r="G20" s="1266">
        <v>0</v>
      </c>
      <c r="H20" s="1266">
        <v>0</v>
      </c>
      <c r="I20" s="1266">
        <v>0</v>
      </c>
      <c r="J20" s="1266">
        <v>0</v>
      </c>
      <c r="K20" s="1266">
        <v>0</v>
      </c>
      <c r="L20" s="1342">
        <v>0</v>
      </c>
      <c r="M20" s="1342">
        <v>0</v>
      </c>
      <c r="N20" s="1357" t="s">
        <v>651</v>
      </c>
    </row>
    <row r="21" spans="1:19" s="228" customFormat="1" ht="29.85" customHeight="1">
      <c r="A21" s="1355" t="s">
        <v>415</v>
      </c>
      <c r="B21" s="1272">
        <v>1</v>
      </c>
      <c r="C21" s="1272">
        <v>8</v>
      </c>
      <c r="D21" s="1272">
        <v>8</v>
      </c>
      <c r="E21" s="1272">
        <v>66</v>
      </c>
      <c r="F21" s="1272">
        <v>0</v>
      </c>
      <c r="G21" s="1272">
        <v>0</v>
      </c>
      <c r="H21" s="1272">
        <v>548</v>
      </c>
      <c r="I21" s="1272">
        <v>10019</v>
      </c>
      <c r="J21" s="1272">
        <v>71</v>
      </c>
      <c r="K21" s="1272">
        <v>433</v>
      </c>
      <c r="L21" s="1336">
        <v>0.8</v>
      </c>
      <c r="M21" s="1336">
        <v>38</v>
      </c>
      <c r="N21" s="1360" t="s">
        <v>28</v>
      </c>
    </row>
    <row r="22" spans="1:19" s="228" customFormat="1" ht="5.85" customHeight="1">
      <c r="A22" s="1351"/>
      <c r="B22" s="1266"/>
      <c r="C22" s="1266"/>
      <c r="D22" s="1266"/>
      <c r="E22" s="1266"/>
      <c r="F22" s="1266"/>
      <c r="G22" s="1266"/>
      <c r="H22" s="1266"/>
      <c r="I22" s="1266"/>
      <c r="J22" s="1266"/>
      <c r="K22" s="1266"/>
      <c r="L22" s="1342"/>
      <c r="M22" s="1348"/>
      <c r="N22" s="1351"/>
    </row>
    <row r="23" spans="1:19" s="32" customFormat="1" ht="14.1" customHeight="1">
      <c r="A23" s="301" t="s">
        <v>1619</v>
      </c>
      <c r="B23" s="301"/>
      <c r="C23" s="407"/>
      <c r="D23" s="301" t="s">
        <v>652</v>
      </c>
      <c r="E23" s="301"/>
      <c r="F23" s="301"/>
      <c r="G23" s="301"/>
      <c r="H23" s="301"/>
      <c r="I23" s="1607" t="s">
        <v>1245</v>
      </c>
      <c r="J23" s="1607"/>
      <c r="K23" s="1607"/>
      <c r="L23" s="1607"/>
      <c r="M23" s="1607"/>
      <c r="N23" s="1607"/>
    </row>
    <row r="24" spans="1:19" s="165" customFormat="1" ht="14.25" customHeight="1">
      <c r="A24" s="1339" t="s">
        <v>1466</v>
      </c>
      <c r="B24" s="1340"/>
      <c r="C24" s="1340"/>
      <c r="D24" s="1340"/>
      <c r="E24" s="1340"/>
      <c r="F24" s="1339"/>
      <c r="G24" s="1339"/>
      <c r="H24" s="1339"/>
      <c r="I24" s="1340"/>
      <c r="J24" s="1339" t="s">
        <v>722</v>
      </c>
      <c r="K24" s="1340"/>
      <c r="L24" s="1343"/>
      <c r="M24" s="1340"/>
      <c r="N24" s="1340"/>
      <c r="O24" s="247"/>
      <c r="P24" s="247"/>
      <c r="Q24" s="247"/>
      <c r="R24" s="247"/>
      <c r="S24" s="247"/>
    </row>
    <row r="25" spans="1:19" ht="14.1" customHeight="1">
      <c r="A25" s="197"/>
      <c r="B25" s="230"/>
      <c r="C25" s="230"/>
      <c r="D25" s="230"/>
      <c r="E25" s="230"/>
      <c r="F25" s="230"/>
      <c r="G25" s="230"/>
      <c r="H25" s="231"/>
      <c r="I25" s="231"/>
      <c r="J25" s="231"/>
      <c r="K25" s="231"/>
      <c r="L25" s="231"/>
      <c r="M25" s="231"/>
    </row>
    <row r="26" spans="1:19" ht="14.1" customHeight="1">
      <c r="A26" s="197"/>
      <c r="B26" s="197"/>
      <c r="C26" s="197"/>
      <c r="D26" s="197"/>
      <c r="E26" s="197"/>
      <c r="F26" s="197"/>
      <c r="G26" s="197"/>
    </row>
    <row r="27" spans="1:19" ht="14.1" customHeight="1"/>
    <row r="28" spans="1:19" ht="14.1" customHeight="1"/>
    <row r="31" spans="1:19" ht="14.25">
      <c r="B31" s="105"/>
      <c r="C31" s="105"/>
    </row>
  </sheetData>
  <mergeCells count="11">
    <mergeCell ref="I23:N23"/>
    <mergeCell ref="A1:G1"/>
    <mergeCell ref="H1:N1"/>
    <mergeCell ref="A4:A6"/>
    <mergeCell ref="J4:K4"/>
    <mergeCell ref="N4:N6"/>
    <mergeCell ref="L4:M4"/>
    <mergeCell ref="B4:C4"/>
    <mergeCell ref="D4:E4"/>
    <mergeCell ref="F4:G4"/>
    <mergeCell ref="H4:I4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9"/>
  <sheetViews>
    <sheetView topLeftCell="A10" zoomScaleNormal="100" zoomScaleSheetLayoutView="100" workbookViewId="0">
      <selection activeCell="A24" sqref="A24:C24"/>
    </sheetView>
  </sheetViews>
  <sheetFormatPr defaultColWidth="8.77734375" defaultRowHeight="13.5"/>
  <cols>
    <col min="1" max="1" width="8.6640625" style="233" customWidth="1"/>
    <col min="2" max="2" width="7.6640625" style="233" customWidth="1"/>
    <col min="3" max="3" width="9.5546875" style="233" customWidth="1"/>
    <col min="4" max="4" width="7.6640625" style="233" customWidth="1"/>
    <col min="5" max="5" width="9.5546875" style="233" customWidth="1"/>
    <col min="6" max="6" width="7.6640625" style="233" customWidth="1"/>
    <col min="7" max="7" width="9.109375" style="233" customWidth="1"/>
    <col min="8" max="8" width="7.6640625" style="233" customWidth="1"/>
    <col min="9" max="9" width="9.109375" style="233" customWidth="1"/>
    <col min="10" max="10" width="7.44140625" style="233" customWidth="1"/>
    <col min="11" max="11" width="9.109375" style="233" customWidth="1"/>
    <col min="12" max="12" width="7.44140625" style="233" customWidth="1"/>
    <col min="13" max="13" width="9.109375" style="233" customWidth="1"/>
    <col min="14" max="14" width="7.44140625" style="233" customWidth="1"/>
    <col min="15" max="15" width="9.109375" style="233" customWidth="1"/>
    <col min="16" max="16" width="8.6640625" style="233" customWidth="1"/>
    <col min="17" max="16384" width="8.77734375" style="233"/>
  </cols>
  <sheetData>
    <row r="1" spans="1:20" ht="32.450000000000003" customHeight="1">
      <c r="A1" s="1991" t="s">
        <v>1119</v>
      </c>
      <c r="B1" s="1991"/>
      <c r="C1" s="1991"/>
      <c r="D1" s="1991"/>
      <c r="E1" s="1991"/>
      <c r="F1" s="1991"/>
      <c r="G1" s="1991"/>
      <c r="H1" s="1991"/>
      <c r="I1" s="1992" t="s">
        <v>653</v>
      </c>
      <c r="J1" s="1992"/>
      <c r="K1" s="1992"/>
      <c r="L1" s="1992"/>
      <c r="M1" s="1992"/>
      <c r="N1" s="1992"/>
      <c r="O1" s="1992"/>
      <c r="P1" s="1992"/>
    </row>
    <row r="2" spans="1:20" ht="5.85" customHeight="1">
      <c r="A2" s="1361"/>
      <c r="B2" s="1361"/>
      <c r="C2" s="1361"/>
      <c r="D2" s="1361"/>
      <c r="E2" s="1361"/>
      <c r="F2" s="1361"/>
      <c r="G2" s="1361"/>
      <c r="H2" s="1361"/>
      <c r="I2" s="1362"/>
      <c r="J2" s="1362"/>
      <c r="K2" s="1362"/>
      <c r="L2" s="1362"/>
      <c r="M2" s="1362"/>
      <c r="N2" s="1362"/>
      <c r="O2" s="1362"/>
      <c r="P2" s="1362"/>
    </row>
    <row r="3" spans="1:20" s="234" customFormat="1" ht="22.5" customHeight="1">
      <c r="A3" s="1993" t="s">
        <v>591</v>
      </c>
      <c r="B3" s="1993"/>
      <c r="C3" s="1363"/>
      <c r="D3" s="1363"/>
      <c r="E3" s="1363"/>
      <c r="F3" s="1363"/>
      <c r="G3" s="1364"/>
      <c r="H3" s="1363"/>
      <c r="I3" s="1365"/>
      <c r="J3" s="1365"/>
      <c r="K3" s="1365"/>
      <c r="L3" s="1365"/>
      <c r="M3" s="1365"/>
      <c r="N3" s="1365"/>
      <c r="O3" s="1994" t="s">
        <v>654</v>
      </c>
      <c r="P3" s="1994"/>
    </row>
    <row r="4" spans="1:20" s="234" customFormat="1" ht="17.100000000000001" customHeight="1">
      <c r="A4" s="1995" t="s">
        <v>655</v>
      </c>
      <c r="B4" s="1998" t="s">
        <v>518</v>
      </c>
      <c r="C4" s="1999"/>
      <c r="D4" s="1999" t="s">
        <v>606</v>
      </c>
      <c r="E4" s="1999"/>
      <c r="F4" s="1999" t="s">
        <v>607</v>
      </c>
      <c r="G4" s="1999"/>
      <c r="H4" s="1366" t="s">
        <v>656</v>
      </c>
      <c r="I4" s="1367"/>
      <c r="J4" s="1999" t="s">
        <v>610</v>
      </c>
      <c r="K4" s="1999"/>
      <c r="L4" s="1999" t="s">
        <v>609</v>
      </c>
      <c r="M4" s="1999"/>
      <c r="N4" s="1982" t="s">
        <v>657</v>
      </c>
      <c r="O4" s="1983"/>
      <c r="P4" s="1984" t="s">
        <v>658</v>
      </c>
    </row>
    <row r="5" spans="1:20" s="234" customFormat="1" ht="17.100000000000001" customHeight="1">
      <c r="A5" s="1996"/>
      <c r="B5" s="1987" t="s">
        <v>5</v>
      </c>
      <c r="C5" s="1988"/>
      <c r="D5" s="1988" t="s">
        <v>612</v>
      </c>
      <c r="E5" s="1988"/>
      <c r="F5" s="1988" t="s">
        <v>613</v>
      </c>
      <c r="G5" s="1988"/>
      <c r="H5" s="1368"/>
      <c r="I5" s="1369" t="s">
        <v>614</v>
      </c>
      <c r="J5" s="1988" t="s">
        <v>616</v>
      </c>
      <c r="K5" s="1988"/>
      <c r="L5" s="1988" t="s">
        <v>615</v>
      </c>
      <c r="M5" s="1988"/>
      <c r="N5" s="1989" t="s">
        <v>659</v>
      </c>
      <c r="O5" s="1990"/>
      <c r="P5" s="1985"/>
    </row>
    <row r="6" spans="1:20" s="234" customFormat="1" ht="17.100000000000001" customHeight="1">
      <c r="A6" s="1996"/>
      <c r="B6" s="1373" t="s">
        <v>660</v>
      </c>
      <c r="C6" s="1370" t="s">
        <v>661</v>
      </c>
      <c r="D6" s="1370" t="s">
        <v>660</v>
      </c>
      <c r="E6" s="1370" t="s">
        <v>661</v>
      </c>
      <c r="F6" s="1370" t="s">
        <v>660</v>
      </c>
      <c r="G6" s="1371" t="s">
        <v>661</v>
      </c>
      <c r="H6" s="1372" t="s">
        <v>660</v>
      </c>
      <c r="I6" s="1373" t="s">
        <v>661</v>
      </c>
      <c r="J6" s="1370" t="s">
        <v>660</v>
      </c>
      <c r="K6" s="1370" t="s">
        <v>661</v>
      </c>
      <c r="L6" s="1370" t="s">
        <v>660</v>
      </c>
      <c r="M6" s="1370" t="s">
        <v>661</v>
      </c>
      <c r="N6" s="1370" t="s">
        <v>660</v>
      </c>
      <c r="O6" s="1372" t="s">
        <v>661</v>
      </c>
      <c r="P6" s="1985"/>
    </row>
    <row r="7" spans="1:20" s="234" customFormat="1" ht="17.100000000000001" customHeight="1">
      <c r="A7" s="1997"/>
      <c r="B7" s="1377" t="s">
        <v>623</v>
      </c>
      <c r="C7" s="1374" t="s">
        <v>624</v>
      </c>
      <c r="D7" s="1374" t="s">
        <v>623</v>
      </c>
      <c r="E7" s="1374" t="s">
        <v>624</v>
      </c>
      <c r="F7" s="1374" t="s">
        <v>623</v>
      </c>
      <c r="G7" s="1375" t="s">
        <v>624</v>
      </c>
      <c r="H7" s="1376" t="s">
        <v>623</v>
      </c>
      <c r="I7" s="1377" t="s">
        <v>624</v>
      </c>
      <c r="J7" s="1374" t="s">
        <v>623</v>
      </c>
      <c r="K7" s="1374" t="s">
        <v>624</v>
      </c>
      <c r="L7" s="1374" t="s">
        <v>623</v>
      </c>
      <c r="M7" s="1374" t="s">
        <v>624</v>
      </c>
      <c r="N7" s="1374" t="s">
        <v>623</v>
      </c>
      <c r="O7" s="1376" t="s">
        <v>624</v>
      </c>
      <c r="P7" s="1986"/>
    </row>
    <row r="8" spans="1:20" s="236" customFormat="1" ht="28.5" customHeight="1">
      <c r="A8" s="1553">
        <v>2017</v>
      </c>
      <c r="B8" s="1378">
        <v>90562</v>
      </c>
      <c r="C8" s="1379">
        <v>896962446</v>
      </c>
      <c r="D8" s="1378">
        <v>79723</v>
      </c>
      <c r="E8" s="1378">
        <v>842145353</v>
      </c>
      <c r="F8" s="1378">
        <v>1150</v>
      </c>
      <c r="G8" s="1378">
        <v>5699720</v>
      </c>
      <c r="H8" s="1378">
        <v>2175</v>
      </c>
      <c r="I8" s="1378">
        <v>21365696</v>
      </c>
      <c r="J8" s="1378">
        <v>3732</v>
      </c>
      <c r="K8" s="1378">
        <v>6993977</v>
      </c>
      <c r="L8" s="1378">
        <v>2988</v>
      </c>
      <c r="M8" s="1378">
        <v>13962389</v>
      </c>
      <c r="N8" s="1378">
        <v>794</v>
      </c>
      <c r="O8" s="1378">
        <v>6795311</v>
      </c>
      <c r="P8" s="1556">
        <v>2017</v>
      </c>
      <c r="Q8" s="235"/>
      <c r="R8" s="235"/>
    </row>
    <row r="9" spans="1:20" s="236" customFormat="1" ht="28.5" customHeight="1">
      <c r="A9" s="1553">
        <v>2018</v>
      </c>
      <c r="B9" s="1378">
        <v>88892</v>
      </c>
      <c r="C9" s="1379">
        <v>784870719</v>
      </c>
      <c r="D9" s="1378">
        <v>80422</v>
      </c>
      <c r="E9" s="1378">
        <v>735924208</v>
      </c>
      <c r="F9" s="1378">
        <v>2675</v>
      </c>
      <c r="G9" s="1378">
        <v>8395753</v>
      </c>
      <c r="H9" s="1378">
        <v>1638</v>
      </c>
      <c r="I9" s="1378">
        <v>17662372</v>
      </c>
      <c r="J9" s="1378">
        <v>1400</v>
      </c>
      <c r="K9" s="1378">
        <v>7632902</v>
      </c>
      <c r="L9" s="1378">
        <v>2098</v>
      </c>
      <c r="M9" s="1378">
        <v>8658076</v>
      </c>
      <c r="N9" s="1378">
        <v>659</v>
      </c>
      <c r="O9" s="1378">
        <v>6597408</v>
      </c>
      <c r="P9" s="1556">
        <v>2018</v>
      </c>
      <c r="Q9" s="235"/>
      <c r="R9" s="235"/>
    </row>
    <row r="10" spans="1:20" s="236" customFormat="1" ht="28.5" customHeight="1">
      <c r="A10" s="1554">
        <v>2019</v>
      </c>
      <c r="B10" s="1380">
        <v>87994</v>
      </c>
      <c r="C10" s="1381">
        <v>657837087</v>
      </c>
      <c r="D10" s="1380">
        <v>79897</v>
      </c>
      <c r="E10" s="1380">
        <v>616903500</v>
      </c>
      <c r="F10" s="1380">
        <v>2027</v>
      </c>
      <c r="G10" s="1380">
        <v>8262376</v>
      </c>
      <c r="H10" s="1380">
        <v>1633</v>
      </c>
      <c r="I10" s="1380">
        <v>16401747</v>
      </c>
      <c r="J10" s="1380">
        <v>1887</v>
      </c>
      <c r="K10" s="1380">
        <v>2431449</v>
      </c>
      <c r="L10" s="1380">
        <v>1809</v>
      </c>
      <c r="M10" s="1380">
        <v>8234033</v>
      </c>
      <c r="N10" s="1380">
        <v>741</v>
      </c>
      <c r="O10" s="1380">
        <v>5603982</v>
      </c>
      <c r="P10" s="1557">
        <v>2019</v>
      </c>
      <c r="Q10" s="235"/>
      <c r="R10" s="235"/>
    </row>
    <row r="11" spans="1:20" s="234" customFormat="1" ht="28.5" customHeight="1">
      <c r="A11" s="1553" t="s">
        <v>662</v>
      </c>
      <c r="B11" s="1378">
        <v>6722</v>
      </c>
      <c r="C11" s="1379">
        <v>55078435</v>
      </c>
      <c r="D11" s="1378">
        <v>6293</v>
      </c>
      <c r="E11" s="1378">
        <v>52791593</v>
      </c>
      <c r="F11" s="1378">
        <v>118</v>
      </c>
      <c r="G11" s="1378">
        <v>386269</v>
      </c>
      <c r="H11" s="1378">
        <v>68</v>
      </c>
      <c r="I11" s="1378">
        <v>673139</v>
      </c>
      <c r="J11" s="1378">
        <v>0</v>
      </c>
      <c r="K11" s="1378">
        <v>726</v>
      </c>
      <c r="L11" s="1378">
        <v>228</v>
      </c>
      <c r="M11" s="1378">
        <v>996731</v>
      </c>
      <c r="N11" s="1378">
        <v>15</v>
      </c>
      <c r="O11" s="1378">
        <v>229977</v>
      </c>
      <c r="P11" s="1556" t="s">
        <v>663</v>
      </c>
      <c r="Q11" s="235"/>
      <c r="R11" s="235"/>
      <c r="S11" s="236"/>
      <c r="T11" s="236"/>
    </row>
    <row r="12" spans="1:20" s="234" customFormat="1" ht="28.5" customHeight="1">
      <c r="A12" s="1553" t="s">
        <v>664</v>
      </c>
      <c r="B12" s="1378">
        <v>3663</v>
      </c>
      <c r="C12" s="1379">
        <v>30581294</v>
      </c>
      <c r="D12" s="1378">
        <v>3329</v>
      </c>
      <c r="E12" s="1378">
        <v>28543308</v>
      </c>
      <c r="F12" s="1378">
        <v>61</v>
      </c>
      <c r="G12" s="1378">
        <v>274339</v>
      </c>
      <c r="H12" s="1378">
        <v>85</v>
      </c>
      <c r="I12" s="1378">
        <v>712129</v>
      </c>
      <c r="J12" s="1378">
        <v>1</v>
      </c>
      <c r="K12" s="1378">
        <v>1100</v>
      </c>
      <c r="L12" s="1378">
        <v>162</v>
      </c>
      <c r="M12" s="1378">
        <v>742942</v>
      </c>
      <c r="N12" s="1378">
        <v>25</v>
      </c>
      <c r="O12" s="1378">
        <v>307477</v>
      </c>
      <c r="P12" s="1556" t="s">
        <v>665</v>
      </c>
      <c r="Q12" s="235"/>
      <c r="R12" s="235"/>
      <c r="S12" s="236"/>
      <c r="T12" s="236"/>
    </row>
    <row r="13" spans="1:20" s="234" customFormat="1" ht="28.5" customHeight="1">
      <c r="A13" s="1553" t="s">
        <v>666</v>
      </c>
      <c r="B13" s="1378">
        <v>5016</v>
      </c>
      <c r="C13" s="1379">
        <v>43022847</v>
      </c>
      <c r="D13" s="1378">
        <v>4029</v>
      </c>
      <c r="E13" s="1378">
        <v>39095668</v>
      </c>
      <c r="F13" s="1378">
        <v>113</v>
      </c>
      <c r="G13" s="1378">
        <v>498849</v>
      </c>
      <c r="H13" s="1378">
        <v>167</v>
      </c>
      <c r="I13" s="1378">
        <v>1642840</v>
      </c>
      <c r="J13" s="1378">
        <v>444</v>
      </c>
      <c r="K13" s="1378">
        <v>351266</v>
      </c>
      <c r="L13" s="1378">
        <v>205</v>
      </c>
      <c r="M13" s="1378">
        <v>894406</v>
      </c>
      <c r="N13" s="1378">
        <v>57</v>
      </c>
      <c r="O13" s="1378">
        <v>539819</v>
      </c>
      <c r="P13" s="1556" t="s">
        <v>667</v>
      </c>
      <c r="Q13" s="235"/>
      <c r="R13" s="235"/>
      <c r="S13" s="236"/>
      <c r="T13" s="236"/>
    </row>
    <row r="14" spans="1:20" s="234" customFormat="1" ht="28.5" customHeight="1">
      <c r="A14" s="1553" t="s">
        <v>668</v>
      </c>
      <c r="B14" s="1378">
        <v>4257</v>
      </c>
      <c r="C14" s="1379">
        <v>42146151</v>
      </c>
      <c r="D14" s="1378">
        <v>3763</v>
      </c>
      <c r="E14" s="1378">
        <v>39592583</v>
      </c>
      <c r="F14" s="1378">
        <v>166</v>
      </c>
      <c r="G14" s="1378">
        <v>721189</v>
      </c>
      <c r="H14" s="1378">
        <v>37</v>
      </c>
      <c r="I14" s="1378">
        <v>500581</v>
      </c>
      <c r="J14" s="1378">
        <v>63</v>
      </c>
      <c r="K14" s="1378">
        <v>116243</v>
      </c>
      <c r="L14" s="1378">
        <v>160</v>
      </c>
      <c r="M14" s="1378">
        <v>712897</v>
      </c>
      <c r="N14" s="1378">
        <v>67</v>
      </c>
      <c r="O14" s="1378">
        <v>502658</v>
      </c>
      <c r="P14" s="1556" t="s">
        <v>669</v>
      </c>
      <c r="Q14" s="235"/>
      <c r="R14" s="235"/>
      <c r="S14" s="236"/>
      <c r="T14" s="236"/>
    </row>
    <row r="15" spans="1:20" s="234" customFormat="1" ht="28.5" customHeight="1">
      <c r="A15" s="1553" t="s">
        <v>670</v>
      </c>
      <c r="B15" s="1378">
        <v>5901</v>
      </c>
      <c r="C15" s="1379">
        <v>41499457</v>
      </c>
      <c r="D15" s="1378">
        <v>5168</v>
      </c>
      <c r="E15" s="1378">
        <v>38378725</v>
      </c>
      <c r="F15" s="1378">
        <v>309</v>
      </c>
      <c r="G15" s="1378">
        <v>1178213</v>
      </c>
      <c r="H15" s="1378">
        <v>38</v>
      </c>
      <c r="I15" s="1378">
        <v>538900</v>
      </c>
      <c r="J15" s="1378">
        <v>165</v>
      </c>
      <c r="K15" s="1378">
        <v>110638</v>
      </c>
      <c r="L15" s="1378">
        <v>111</v>
      </c>
      <c r="M15" s="1378">
        <v>576643</v>
      </c>
      <c r="N15" s="1378">
        <v>109</v>
      </c>
      <c r="O15" s="1378">
        <v>716340</v>
      </c>
      <c r="P15" s="1556" t="s">
        <v>671</v>
      </c>
      <c r="Q15" s="235"/>
      <c r="R15" s="235"/>
      <c r="S15" s="236"/>
      <c r="T15" s="236"/>
    </row>
    <row r="16" spans="1:20" s="234" customFormat="1" ht="28.5" customHeight="1">
      <c r="A16" s="1553" t="s">
        <v>672</v>
      </c>
      <c r="B16" s="1378">
        <v>9487</v>
      </c>
      <c r="C16" s="1379">
        <v>58474151</v>
      </c>
      <c r="D16" s="1378">
        <v>8479</v>
      </c>
      <c r="E16" s="1378">
        <v>52818243</v>
      </c>
      <c r="F16" s="1378">
        <v>221</v>
      </c>
      <c r="G16" s="1378">
        <v>855995</v>
      </c>
      <c r="H16" s="1378">
        <v>189</v>
      </c>
      <c r="I16" s="1378">
        <v>1990795</v>
      </c>
      <c r="J16" s="1378">
        <v>278</v>
      </c>
      <c r="K16" s="1378">
        <v>526936</v>
      </c>
      <c r="L16" s="1378">
        <v>27</v>
      </c>
      <c r="M16" s="1378">
        <v>248601</v>
      </c>
      <c r="N16" s="1378">
        <v>294</v>
      </c>
      <c r="O16" s="1378">
        <v>2033581</v>
      </c>
      <c r="P16" s="1556" t="s">
        <v>673</v>
      </c>
      <c r="Q16" s="235"/>
      <c r="R16" s="235"/>
      <c r="S16" s="236"/>
      <c r="T16" s="236"/>
    </row>
    <row r="17" spans="1:20" s="234" customFormat="1" ht="28.5" customHeight="1">
      <c r="A17" s="1553" t="s">
        <v>674</v>
      </c>
      <c r="B17" s="1378">
        <v>9270</v>
      </c>
      <c r="C17" s="1379">
        <v>60252146</v>
      </c>
      <c r="D17" s="1378">
        <v>8481</v>
      </c>
      <c r="E17" s="1378">
        <v>53553309</v>
      </c>
      <c r="F17" s="1378">
        <v>48</v>
      </c>
      <c r="G17" s="1378">
        <v>190189</v>
      </c>
      <c r="H17" s="1378">
        <v>413</v>
      </c>
      <c r="I17" s="1378">
        <v>4960936</v>
      </c>
      <c r="J17" s="1378">
        <v>169</v>
      </c>
      <c r="K17" s="1378">
        <v>263760</v>
      </c>
      <c r="L17" s="1378">
        <v>10</v>
      </c>
      <c r="M17" s="1378">
        <v>127528</v>
      </c>
      <c r="N17" s="1378">
        <v>149</v>
      </c>
      <c r="O17" s="1378">
        <v>1156425</v>
      </c>
      <c r="P17" s="1556" t="s">
        <v>675</v>
      </c>
      <c r="Q17" s="235"/>
      <c r="R17" s="235"/>
      <c r="S17" s="236"/>
      <c r="T17" s="236"/>
    </row>
    <row r="18" spans="1:20" s="234" customFormat="1" ht="28.5" customHeight="1">
      <c r="A18" s="1553" t="s">
        <v>676</v>
      </c>
      <c r="B18" s="1378">
        <v>8206</v>
      </c>
      <c r="C18" s="1379">
        <v>53694619</v>
      </c>
      <c r="D18" s="1378">
        <v>7013</v>
      </c>
      <c r="E18" s="1378">
        <v>47664195</v>
      </c>
      <c r="F18" s="1378">
        <v>207</v>
      </c>
      <c r="G18" s="1378">
        <v>819402</v>
      </c>
      <c r="H18" s="1378">
        <v>508</v>
      </c>
      <c r="I18" s="1378">
        <v>4102505</v>
      </c>
      <c r="J18" s="1378">
        <v>469</v>
      </c>
      <c r="K18" s="1378">
        <v>970015</v>
      </c>
      <c r="L18" s="1378">
        <v>9</v>
      </c>
      <c r="M18" s="1378">
        <v>135903</v>
      </c>
      <c r="N18" s="1378">
        <v>0</v>
      </c>
      <c r="O18" s="1378">
        <v>2600</v>
      </c>
      <c r="P18" s="1556" t="s">
        <v>677</v>
      </c>
      <c r="Q18" s="235"/>
      <c r="R18" s="235"/>
      <c r="S18" s="236"/>
      <c r="T18" s="236"/>
    </row>
    <row r="19" spans="1:20" s="234" customFormat="1" ht="28.5" customHeight="1">
      <c r="A19" s="1553" t="s">
        <v>678</v>
      </c>
      <c r="B19" s="1378">
        <v>6457</v>
      </c>
      <c r="C19" s="1379">
        <v>47499179</v>
      </c>
      <c r="D19" s="1378">
        <v>6003</v>
      </c>
      <c r="E19" s="1378">
        <v>45973069</v>
      </c>
      <c r="F19" s="1378">
        <v>149</v>
      </c>
      <c r="G19" s="1378">
        <v>622882</v>
      </c>
      <c r="H19" s="1378">
        <v>59</v>
      </c>
      <c r="I19" s="1378">
        <v>476955</v>
      </c>
      <c r="J19" s="1378">
        <v>183</v>
      </c>
      <c r="K19" s="1378">
        <v>54828</v>
      </c>
      <c r="L19" s="1378">
        <v>61</v>
      </c>
      <c r="M19" s="1378">
        <v>368722</v>
      </c>
      <c r="N19" s="1378">
        <v>0</v>
      </c>
      <c r="O19" s="1378">
        <v>2723</v>
      </c>
      <c r="P19" s="1556" t="s">
        <v>679</v>
      </c>
      <c r="Q19" s="235"/>
      <c r="R19" s="235"/>
      <c r="S19" s="236"/>
      <c r="T19" s="236"/>
    </row>
    <row r="20" spans="1:20" s="234" customFormat="1" ht="28.5" customHeight="1">
      <c r="A20" s="1553" t="s">
        <v>680</v>
      </c>
      <c r="B20" s="1378">
        <v>10108</v>
      </c>
      <c r="C20" s="1379">
        <v>74581882</v>
      </c>
      <c r="D20" s="1378">
        <v>9330</v>
      </c>
      <c r="E20" s="1378">
        <v>71685596</v>
      </c>
      <c r="F20" s="1378">
        <v>280</v>
      </c>
      <c r="G20" s="1378">
        <v>1186485</v>
      </c>
      <c r="H20" s="1378">
        <v>18</v>
      </c>
      <c r="I20" s="1378">
        <v>213055</v>
      </c>
      <c r="J20" s="1378">
        <v>116</v>
      </c>
      <c r="K20" s="1378">
        <v>35938</v>
      </c>
      <c r="L20" s="1378">
        <v>343</v>
      </c>
      <c r="M20" s="1378">
        <v>1380210</v>
      </c>
      <c r="N20" s="1378">
        <v>20</v>
      </c>
      <c r="O20" s="1378">
        <v>80598</v>
      </c>
      <c r="P20" s="1556" t="s">
        <v>681</v>
      </c>
      <c r="Q20" s="235"/>
      <c r="R20" s="235"/>
      <c r="S20" s="236"/>
      <c r="T20" s="236"/>
    </row>
    <row r="21" spans="1:20" s="234" customFormat="1" ht="28.5" customHeight="1">
      <c r="A21" s="1553" t="s">
        <v>682</v>
      </c>
      <c r="B21" s="1378">
        <v>9303</v>
      </c>
      <c r="C21" s="1379">
        <v>70090846</v>
      </c>
      <c r="D21" s="1378">
        <v>8804</v>
      </c>
      <c r="E21" s="1378">
        <v>67883440</v>
      </c>
      <c r="F21" s="1378">
        <v>190</v>
      </c>
      <c r="G21" s="1378">
        <v>809862</v>
      </c>
      <c r="H21" s="1378">
        <v>17</v>
      </c>
      <c r="I21" s="1378">
        <v>204885</v>
      </c>
      <c r="J21" s="1378">
        <v>0</v>
      </c>
      <c r="K21" s="1378">
        <v>0</v>
      </c>
      <c r="L21" s="1378">
        <v>290</v>
      </c>
      <c r="M21" s="1378">
        <v>1178965</v>
      </c>
      <c r="N21" s="1378">
        <v>1</v>
      </c>
      <c r="O21" s="1378">
        <v>13694</v>
      </c>
      <c r="P21" s="1556" t="s">
        <v>683</v>
      </c>
      <c r="Q21" s="235"/>
      <c r="R21" s="235"/>
      <c r="S21" s="236"/>
      <c r="T21" s="236"/>
    </row>
    <row r="22" spans="1:20" s="234" customFormat="1" ht="28.5" customHeight="1">
      <c r="A22" s="1555" t="s">
        <v>684</v>
      </c>
      <c r="B22" s="1382">
        <v>9605</v>
      </c>
      <c r="C22" s="1383">
        <v>80916080</v>
      </c>
      <c r="D22" s="1382">
        <v>9205</v>
      </c>
      <c r="E22" s="1382">
        <v>78923773</v>
      </c>
      <c r="F22" s="1382">
        <v>164</v>
      </c>
      <c r="G22" s="1382">
        <v>718703</v>
      </c>
      <c r="H22" s="1382">
        <v>35</v>
      </c>
      <c r="I22" s="1382">
        <v>385028</v>
      </c>
      <c r="J22" s="1382">
        <v>0</v>
      </c>
      <c r="K22" s="1382">
        <v>0</v>
      </c>
      <c r="L22" s="1382">
        <v>201</v>
      </c>
      <c r="M22" s="1382">
        <v>870486</v>
      </c>
      <c r="N22" s="1382">
        <v>1</v>
      </c>
      <c r="O22" s="1382">
        <v>18090</v>
      </c>
      <c r="P22" s="1558" t="s">
        <v>685</v>
      </c>
      <c r="Q22" s="235"/>
      <c r="R22" s="235"/>
      <c r="S22" s="236"/>
      <c r="T22" s="236"/>
    </row>
    <row r="23" spans="1:20" s="234" customFormat="1" ht="5.85" customHeight="1">
      <c r="A23" s="1384"/>
      <c r="B23" s="1385"/>
      <c r="C23" s="1385"/>
      <c r="D23" s="1385"/>
      <c r="E23" s="1385"/>
      <c r="F23" s="1385"/>
      <c r="G23" s="1385"/>
      <c r="H23" s="1385"/>
      <c r="I23" s="1385"/>
      <c r="J23" s="1386"/>
      <c r="K23" s="1385"/>
      <c r="L23" s="1385"/>
      <c r="M23" s="1385"/>
      <c r="N23" s="1385"/>
      <c r="O23" s="1385"/>
      <c r="P23" s="1384"/>
      <c r="Q23" s="235"/>
      <c r="R23" s="235"/>
      <c r="S23" s="236"/>
      <c r="T23" s="236"/>
    </row>
    <row r="24" spans="1:20" s="237" customFormat="1" ht="14.1" customHeight="1">
      <c r="A24" s="1570" t="s">
        <v>1618</v>
      </c>
      <c r="B24" s="1570"/>
      <c r="C24" s="1570"/>
      <c r="D24" s="1387"/>
      <c r="E24" s="1388"/>
      <c r="F24" s="1388"/>
      <c r="G24" s="1389"/>
      <c r="H24" s="1388"/>
      <c r="I24" s="1388"/>
      <c r="J24" s="1388"/>
      <c r="K24" s="1388"/>
      <c r="L24" s="1388"/>
      <c r="M24" s="1390"/>
      <c r="N24" s="1981" t="s">
        <v>539</v>
      </c>
      <c r="O24" s="1981"/>
      <c r="P24" s="1981"/>
    </row>
    <row r="25" spans="1:20" s="165" customFormat="1" ht="14.25" customHeight="1">
      <c r="A25" s="1393" t="s">
        <v>1466</v>
      </c>
      <c r="B25" s="1393"/>
      <c r="C25" s="1393"/>
      <c r="D25" s="1391"/>
      <c r="E25" s="1391"/>
      <c r="F25" s="1391"/>
      <c r="G25" s="1391"/>
      <c r="H25" s="1391"/>
      <c r="I25" s="1392"/>
      <c r="J25" s="1392"/>
      <c r="K25" s="1392"/>
      <c r="L25" s="1392"/>
      <c r="M25" s="1392"/>
      <c r="N25" s="1392"/>
      <c r="O25" s="1392"/>
      <c r="P25" s="1392"/>
      <c r="Q25" s="247"/>
      <c r="R25" s="247"/>
      <c r="S25" s="247"/>
    </row>
    <row r="26" spans="1:20" ht="17.25" customHeight="1">
      <c r="A26" s="239"/>
      <c r="B26" s="239"/>
      <c r="C26" s="239"/>
      <c r="D26" s="261"/>
      <c r="E26" s="261"/>
      <c r="F26" s="261"/>
      <c r="G26" s="261"/>
      <c r="H26" s="261"/>
      <c r="I26" s="262"/>
      <c r="J26" s="262"/>
      <c r="K26" s="262"/>
      <c r="L26" s="262"/>
      <c r="M26" s="262"/>
      <c r="N26" s="262"/>
      <c r="O26" s="262"/>
      <c r="Q26" s="238"/>
      <c r="R26" s="238"/>
    </row>
    <row r="27" spans="1:20" ht="14.1" customHeight="1">
      <c r="A27" s="239"/>
      <c r="B27" s="239"/>
      <c r="C27" s="239"/>
      <c r="D27" s="239"/>
      <c r="E27" s="239"/>
      <c r="F27" s="239"/>
      <c r="G27" s="239"/>
      <c r="H27" s="239"/>
    </row>
    <row r="28" spans="1:20" ht="14.1" customHeight="1"/>
    <row r="29" spans="1:20" ht="14.1" customHeight="1"/>
  </sheetData>
  <mergeCells count="20">
    <mergeCell ref="A1:H1"/>
    <mergeCell ref="I1:P1"/>
    <mergeCell ref="A3:B3"/>
    <mergeCell ref="O3:P3"/>
    <mergeCell ref="A4:A7"/>
    <mergeCell ref="B4:C4"/>
    <mergeCell ref="D4:E4"/>
    <mergeCell ref="F4:G4"/>
    <mergeCell ref="J4:K4"/>
    <mergeCell ref="L4:M4"/>
    <mergeCell ref="N24:P24"/>
    <mergeCell ref="N4:O4"/>
    <mergeCell ref="P4:P7"/>
    <mergeCell ref="B5:C5"/>
    <mergeCell ref="D5:E5"/>
    <mergeCell ref="F5:G5"/>
    <mergeCell ref="J5:K5"/>
    <mergeCell ref="L5:M5"/>
    <mergeCell ref="N5:O5"/>
    <mergeCell ref="A24:C24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374"/>
  <sheetViews>
    <sheetView topLeftCell="A7" zoomScaleNormal="100" zoomScaleSheetLayoutView="100" workbookViewId="0">
      <selection activeCell="AJ12" sqref="AJ12"/>
    </sheetView>
  </sheetViews>
  <sheetFormatPr defaultColWidth="8.77734375" defaultRowHeight="13.5"/>
  <cols>
    <col min="1" max="1" width="10.44140625" style="246" customWidth="1"/>
    <col min="2" max="31" width="3.77734375" style="246" customWidth="1"/>
    <col min="32" max="32" width="10.44140625" style="246" customWidth="1"/>
    <col min="33" max="279" width="8.77734375" style="246"/>
    <col min="280" max="280" width="15.109375" style="246" customWidth="1"/>
    <col min="281" max="535" width="8.77734375" style="246"/>
    <col min="536" max="536" width="15.109375" style="246" customWidth="1"/>
    <col min="537" max="791" width="8.77734375" style="246"/>
    <col min="792" max="792" width="15.109375" style="246" customWidth="1"/>
    <col min="793" max="1047" width="8.77734375" style="246"/>
    <col min="1048" max="1048" width="15.109375" style="246" customWidth="1"/>
    <col min="1049" max="1303" width="8.77734375" style="246"/>
    <col min="1304" max="1304" width="15.109375" style="246" customWidth="1"/>
    <col min="1305" max="1559" width="8.77734375" style="246"/>
    <col min="1560" max="1560" width="15.109375" style="246" customWidth="1"/>
    <col min="1561" max="1815" width="8.77734375" style="246"/>
    <col min="1816" max="1816" width="15.109375" style="246" customWidth="1"/>
    <col min="1817" max="2071" width="8.77734375" style="246"/>
    <col min="2072" max="2072" width="15.109375" style="246" customWidth="1"/>
    <col min="2073" max="2327" width="8.77734375" style="246"/>
    <col min="2328" max="2328" width="15.109375" style="246" customWidth="1"/>
    <col min="2329" max="2583" width="8.77734375" style="246"/>
    <col min="2584" max="2584" width="15.109375" style="246" customWidth="1"/>
    <col min="2585" max="2839" width="8.77734375" style="246"/>
    <col min="2840" max="2840" width="15.109375" style="246" customWidth="1"/>
    <col min="2841" max="3095" width="8.77734375" style="246"/>
    <col min="3096" max="3096" width="15.109375" style="246" customWidth="1"/>
    <col min="3097" max="3351" width="8.77734375" style="246"/>
    <col min="3352" max="3352" width="15.109375" style="246" customWidth="1"/>
    <col min="3353" max="3607" width="8.77734375" style="246"/>
    <col min="3608" max="3608" width="15.109375" style="246" customWidth="1"/>
    <col min="3609" max="3863" width="8.77734375" style="246"/>
    <col min="3864" max="3864" width="15.109375" style="246" customWidth="1"/>
    <col min="3865" max="4119" width="8.77734375" style="246"/>
    <col min="4120" max="4120" width="15.109375" style="246" customWidth="1"/>
    <col min="4121" max="4375" width="8.77734375" style="246"/>
    <col min="4376" max="4376" width="15.109375" style="246" customWidth="1"/>
    <col min="4377" max="4631" width="8.77734375" style="246"/>
    <col min="4632" max="4632" width="15.109375" style="246" customWidth="1"/>
    <col min="4633" max="4887" width="8.77734375" style="246"/>
    <col min="4888" max="4888" width="15.109375" style="246" customWidth="1"/>
    <col min="4889" max="5143" width="8.77734375" style="246"/>
    <col min="5144" max="5144" width="15.109375" style="246" customWidth="1"/>
    <col min="5145" max="5399" width="8.77734375" style="246"/>
    <col min="5400" max="5400" width="15.109375" style="246" customWidth="1"/>
    <col min="5401" max="5655" width="8.77734375" style="246"/>
    <col min="5656" max="5656" width="15.109375" style="246" customWidth="1"/>
    <col min="5657" max="5911" width="8.77734375" style="246"/>
    <col min="5912" max="5912" width="15.109375" style="246" customWidth="1"/>
    <col min="5913" max="6167" width="8.77734375" style="246"/>
    <col min="6168" max="6168" width="15.109375" style="246" customWidth="1"/>
    <col min="6169" max="6423" width="8.77734375" style="246"/>
    <col min="6424" max="6424" width="15.109375" style="246" customWidth="1"/>
    <col min="6425" max="6679" width="8.77734375" style="246"/>
    <col min="6680" max="6680" width="15.109375" style="246" customWidth="1"/>
    <col min="6681" max="6935" width="8.77734375" style="246"/>
    <col min="6936" max="6936" width="15.109375" style="246" customWidth="1"/>
    <col min="6937" max="7191" width="8.77734375" style="246"/>
    <col min="7192" max="7192" width="15.109375" style="246" customWidth="1"/>
    <col min="7193" max="7447" width="8.77734375" style="246"/>
    <col min="7448" max="7448" width="15.109375" style="246" customWidth="1"/>
    <col min="7449" max="7703" width="8.77734375" style="246"/>
    <col min="7704" max="7704" width="15.109375" style="246" customWidth="1"/>
    <col min="7705" max="7959" width="8.77734375" style="246"/>
    <col min="7960" max="7960" width="15.109375" style="246" customWidth="1"/>
    <col min="7961" max="8215" width="8.77734375" style="246"/>
    <col min="8216" max="8216" width="15.109375" style="246" customWidth="1"/>
    <col min="8217" max="8471" width="8.77734375" style="246"/>
    <col min="8472" max="8472" width="15.109375" style="246" customWidth="1"/>
    <col min="8473" max="8727" width="8.77734375" style="246"/>
    <col min="8728" max="8728" width="15.109375" style="246" customWidth="1"/>
    <col min="8729" max="8983" width="8.77734375" style="246"/>
    <col min="8984" max="8984" width="15.109375" style="246" customWidth="1"/>
    <col min="8985" max="9239" width="8.77734375" style="246"/>
    <col min="9240" max="9240" width="15.109375" style="246" customWidth="1"/>
    <col min="9241" max="9495" width="8.77734375" style="246"/>
    <col min="9496" max="9496" width="15.109375" style="246" customWidth="1"/>
    <col min="9497" max="9751" width="8.77734375" style="246"/>
    <col min="9752" max="9752" width="15.109375" style="246" customWidth="1"/>
    <col min="9753" max="10007" width="8.77734375" style="246"/>
    <col min="10008" max="10008" width="15.109375" style="246" customWidth="1"/>
    <col min="10009" max="10263" width="8.77734375" style="246"/>
    <col min="10264" max="10264" width="15.109375" style="246" customWidth="1"/>
    <col min="10265" max="10519" width="8.77734375" style="246"/>
    <col min="10520" max="10520" width="15.109375" style="246" customWidth="1"/>
    <col min="10521" max="10775" width="8.77734375" style="246"/>
    <col min="10776" max="10776" width="15.109375" style="246" customWidth="1"/>
    <col min="10777" max="11031" width="8.77734375" style="246"/>
    <col min="11032" max="11032" width="15.109375" style="246" customWidth="1"/>
    <col min="11033" max="11287" width="8.77734375" style="246"/>
    <col min="11288" max="11288" width="15.109375" style="246" customWidth="1"/>
    <col min="11289" max="11543" width="8.77734375" style="246"/>
    <col min="11544" max="11544" width="15.109375" style="246" customWidth="1"/>
    <col min="11545" max="11799" width="8.77734375" style="246"/>
    <col min="11800" max="11800" width="15.109375" style="246" customWidth="1"/>
    <col min="11801" max="12055" width="8.77734375" style="246"/>
    <col min="12056" max="12056" width="15.109375" style="246" customWidth="1"/>
    <col min="12057" max="12311" width="8.77734375" style="246"/>
    <col min="12312" max="12312" width="15.109375" style="246" customWidth="1"/>
    <col min="12313" max="12567" width="8.77734375" style="246"/>
    <col min="12568" max="12568" width="15.109375" style="246" customWidth="1"/>
    <col min="12569" max="12823" width="8.77734375" style="246"/>
    <col min="12824" max="12824" width="15.109375" style="246" customWidth="1"/>
    <col min="12825" max="13079" width="8.77734375" style="246"/>
    <col min="13080" max="13080" width="15.109375" style="246" customWidth="1"/>
    <col min="13081" max="13335" width="8.77734375" style="246"/>
    <col min="13336" max="13336" width="15.109375" style="246" customWidth="1"/>
    <col min="13337" max="13591" width="8.77734375" style="246"/>
    <col min="13592" max="13592" width="15.109375" style="246" customWidth="1"/>
    <col min="13593" max="13847" width="8.77734375" style="246"/>
    <col min="13848" max="13848" width="15.109375" style="246" customWidth="1"/>
    <col min="13849" max="14103" width="8.77734375" style="246"/>
    <col min="14104" max="14104" width="15.109375" style="246" customWidth="1"/>
    <col min="14105" max="14359" width="8.77734375" style="246"/>
    <col min="14360" max="14360" width="15.109375" style="246" customWidth="1"/>
    <col min="14361" max="14615" width="8.77734375" style="246"/>
    <col min="14616" max="14616" width="15.109375" style="246" customWidth="1"/>
    <col min="14617" max="14871" width="8.77734375" style="246"/>
    <col min="14872" max="14872" width="15.109375" style="246" customWidth="1"/>
    <col min="14873" max="15127" width="8.77734375" style="246"/>
    <col min="15128" max="15128" width="15.109375" style="246" customWidth="1"/>
    <col min="15129" max="15383" width="8.77734375" style="246"/>
    <col min="15384" max="15384" width="15.109375" style="246" customWidth="1"/>
    <col min="15385" max="15639" width="8.77734375" style="246"/>
    <col min="15640" max="15640" width="15.109375" style="246" customWidth="1"/>
    <col min="15641" max="15895" width="8.77734375" style="246"/>
    <col min="15896" max="15896" width="15.109375" style="246" customWidth="1"/>
    <col min="15897" max="16151" width="8.77734375" style="246"/>
    <col min="16152" max="16152" width="15.109375" style="246" customWidth="1"/>
    <col min="16153" max="16384" width="8.77734375" style="246"/>
  </cols>
  <sheetData>
    <row r="1" spans="1:32" s="240" customFormat="1" ht="32.450000000000003" customHeight="1">
      <c r="A1" s="2025" t="s">
        <v>1603</v>
      </c>
      <c r="B1" s="2025"/>
      <c r="C1" s="2025"/>
      <c r="D1" s="2025"/>
      <c r="E1" s="2025"/>
      <c r="F1" s="2025"/>
      <c r="G1" s="2025"/>
      <c r="H1" s="2025"/>
      <c r="I1" s="2025"/>
      <c r="J1" s="2025"/>
      <c r="K1" s="2025"/>
      <c r="L1" s="2025"/>
      <c r="M1" s="2025"/>
      <c r="N1" s="2025"/>
      <c r="O1" s="2025"/>
      <c r="P1" s="2025"/>
      <c r="Q1" s="2026" t="s">
        <v>686</v>
      </c>
      <c r="R1" s="2026"/>
      <c r="S1" s="2026"/>
      <c r="T1" s="2026"/>
      <c r="U1" s="2026"/>
      <c r="V1" s="2026"/>
      <c r="W1" s="2026"/>
      <c r="X1" s="2026"/>
      <c r="Y1" s="2026"/>
      <c r="Z1" s="2026"/>
      <c r="AA1" s="2026"/>
      <c r="AB1" s="2026"/>
      <c r="AC1" s="2026"/>
      <c r="AD1" s="2026"/>
      <c r="AE1" s="2026"/>
      <c r="AF1" s="2026"/>
    </row>
    <row r="2" spans="1:32" s="240" customFormat="1" ht="5.85" customHeight="1">
      <c r="A2" s="1394"/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94"/>
      <c r="Q2" s="1394"/>
      <c r="R2" s="1394"/>
      <c r="S2" s="1394"/>
      <c r="T2" s="2026"/>
      <c r="U2" s="2026"/>
      <c r="V2" s="2026"/>
      <c r="W2" s="1394"/>
      <c r="X2" s="1394"/>
      <c r="Y2" s="1394"/>
      <c r="Z2" s="1394"/>
      <c r="AA2" s="1394"/>
      <c r="AB2" s="1394"/>
      <c r="AC2" s="1394"/>
      <c r="AD2" s="1394"/>
      <c r="AE2" s="1394"/>
      <c r="AF2" s="1394"/>
    </row>
    <row r="3" spans="1:32" s="241" customFormat="1" ht="22.5" customHeight="1">
      <c r="A3" s="2028" t="s">
        <v>687</v>
      </c>
      <c r="B3" s="2028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95"/>
      <c r="Q3" s="2029"/>
      <c r="R3" s="2029"/>
      <c r="S3" s="2029"/>
      <c r="T3" s="2027"/>
      <c r="U3" s="2027"/>
      <c r="V3" s="2027"/>
      <c r="W3" s="2029"/>
      <c r="X3" s="2029"/>
      <c r="Y3" s="2029"/>
      <c r="Z3" s="2029"/>
      <c r="AA3" s="2029"/>
      <c r="AB3" s="2029"/>
      <c r="AC3" s="2030" t="s">
        <v>688</v>
      </c>
      <c r="AD3" s="2030"/>
      <c r="AE3" s="2030"/>
      <c r="AF3" s="2030"/>
    </row>
    <row r="4" spans="1:32" s="242" customFormat="1" ht="17.100000000000001" customHeight="1">
      <c r="A4" s="2022" t="s">
        <v>689</v>
      </c>
      <c r="B4" s="2020" t="s">
        <v>690</v>
      </c>
      <c r="C4" s="2002"/>
      <c r="D4" s="2033"/>
      <c r="E4" s="2036" t="s">
        <v>691</v>
      </c>
      <c r="F4" s="2002"/>
      <c r="G4" s="2033"/>
      <c r="H4" s="2036" t="s">
        <v>692</v>
      </c>
      <c r="I4" s="2002"/>
      <c r="J4" s="2002"/>
      <c r="K4" s="2002"/>
      <c r="L4" s="2002"/>
      <c r="M4" s="2002"/>
      <c r="N4" s="2002"/>
      <c r="O4" s="2002"/>
      <c r="P4" s="2002"/>
      <c r="Q4" s="2020" t="s">
        <v>693</v>
      </c>
      <c r="R4" s="2002"/>
      <c r="S4" s="2002"/>
      <c r="T4" s="2002"/>
      <c r="U4" s="2002"/>
      <c r="V4" s="2002"/>
      <c r="W4" s="2002"/>
      <c r="X4" s="2002"/>
      <c r="Y4" s="2002"/>
      <c r="Z4" s="2002"/>
      <c r="AA4" s="2002"/>
      <c r="AB4" s="2002"/>
      <c r="AC4" s="2002"/>
      <c r="AD4" s="2002"/>
      <c r="AE4" s="2002"/>
      <c r="AF4" s="2004" t="s">
        <v>29</v>
      </c>
    </row>
    <row r="5" spans="1:32" s="242" customFormat="1" ht="17.100000000000001" customHeight="1">
      <c r="A5" s="2031"/>
      <c r="B5" s="2003"/>
      <c r="C5" s="2003"/>
      <c r="D5" s="2034"/>
      <c r="E5" s="2013"/>
      <c r="F5" s="2003"/>
      <c r="G5" s="2034"/>
      <c r="H5" s="2013"/>
      <c r="I5" s="2003"/>
      <c r="J5" s="2003"/>
      <c r="K5" s="2003"/>
      <c r="L5" s="2003"/>
      <c r="M5" s="2003"/>
      <c r="N5" s="2003"/>
      <c r="O5" s="2003"/>
      <c r="P5" s="2003"/>
      <c r="Q5" s="2003"/>
      <c r="R5" s="2003"/>
      <c r="S5" s="2003"/>
      <c r="T5" s="2003"/>
      <c r="U5" s="2003"/>
      <c r="V5" s="2003"/>
      <c r="W5" s="2003"/>
      <c r="X5" s="2003"/>
      <c r="Y5" s="2003"/>
      <c r="Z5" s="2003"/>
      <c r="AA5" s="2003"/>
      <c r="AB5" s="2003"/>
      <c r="AC5" s="2003"/>
      <c r="AD5" s="2003"/>
      <c r="AE5" s="2003"/>
      <c r="AF5" s="2005"/>
    </row>
    <row r="6" spans="1:32" s="242" customFormat="1" ht="13.5" customHeight="1">
      <c r="A6" s="2031"/>
      <c r="B6" s="2003"/>
      <c r="C6" s="2003"/>
      <c r="D6" s="2034"/>
      <c r="E6" s="2013"/>
      <c r="F6" s="2003"/>
      <c r="G6" s="2034"/>
      <c r="H6" s="2037"/>
      <c r="I6" s="2003"/>
      <c r="J6" s="2034"/>
      <c r="K6" s="2038" t="s">
        <v>694</v>
      </c>
      <c r="L6" s="2039"/>
      <c r="M6" s="2040"/>
      <c r="N6" s="2038" t="s">
        <v>695</v>
      </c>
      <c r="O6" s="2039"/>
      <c r="P6" s="2039"/>
      <c r="Q6" s="2041" t="s">
        <v>696</v>
      </c>
      <c r="R6" s="2009"/>
      <c r="S6" s="2009"/>
      <c r="T6" s="2008" t="s">
        <v>697</v>
      </c>
      <c r="U6" s="2009"/>
      <c r="V6" s="2009"/>
      <c r="W6" s="2008" t="s">
        <v>698</v>
      </c>
      <c r="X6" s="2009"/>
      <c r="Y6" s="2009"/>
      <c r="Z6" s="2008" t="s">
        <v>699</v>
      </c>
      <c r="AA6" s="2009"/>
      <c r="AB6" s="2009"/>
      <c r="AC6" s="2008" t="s">
        <v>700</v>
      </c>
      <c r="AD6" s="2009"/>
      <c r="AE6" s="2012"/>
      <c r="AF6" s="2005"/>
    </row>
    <row r="7" spans="1:32" s="242" customFormat="1" ht="12.75" customHeight="1">
      <c r="A7" s="2031"/>
      <c r="B7" s="2003"/>
      <c r="C7" s="2003"/>
      <c r="D7" s="2034"/>
      <c r="E7" s="2013"/>
      <c r="F7" s="2003"/>
      <c r="G7" s="2034"/>
      <c r="H7" s="2013"/>
      <c r="I7" s="2003"/>
      <c r="J7" s="2034"/>
      <c r="K7" s="2013"/>
      <c r="L7" s="2003"/>
      <c r="M7" s="2034"/>
      <c r="N7" s="2013"/>
      <c r="O7" s="2003"/>
      <c r="P7" s="2003"/>
      <c r="Q7" s="2034"/>
      <c r="R7" s="2010"/>
      <c r="S7" s="2010"/>
      <c r="T7" s="2010"/>
      <c r="U7" s="2010"/>
      <c r="V7" s="2010"/>
      <c r="W7" s="2010"/>
      <c r="X7" s="2010"/>
      <c r="Y7" s="2010"/>
      <c r="Z7" s="2010"/>
      <c r="AA7" s="2010"/>
      <c r="AB7" s="2010"/>
      <c r="AC7" s="2010"/>
      <c r="AD7" s="2010"/>
      <c r="AE7" s="2013"/>
      <c r="AF7" s="2005"/>
    </row>
    <row r="8" spans="1:32" s="242" customFormat="1" ht="12.75" customHeight="1">
      <c r="A8" s="2032"/>
      <c r="B8" s="2007"/>
      <c r="C8" s="2007"/>
      <c r="D8" s="2035"/>
      <c r="E8" s="2014"/>
      <c r="F8" s="2007"/>
      <c r="G8" s="2035"/>
      <c r="H8" s="2014"/>
      <c r="I8" s="2007"/>
      <c r="J8" s="2035"/>
      <c r="K8" s="2014"/>
      <c r="L8" s="2007"/>
      <c r="M8" s="2035"/>
      <c r="N8" s="2014"/>
      <c r="O8" s="2007"/>
      <c r="P8" s="2007"/>
      <c r="Q8" s="2035"/>
      <c r="R8" s="2011"/>
      <c r="S8" s="2011"/>
      <c r="T8" s="2011"/>
      <c r="U8" s="2011"/>
      <c r="V8" s="2011"/>
      <c r="W8" s="2011"/>
      <c r="X8" s="2011"/>
      <c r="Y8" s="2011"/>
      <c r="Z8" s="2011"/>
      <c r="AA8" s="2011"/>
      <c r="AB8" s="2011"/>
      <c r="AC8" s="2011"/>
      <c r="AD8" s="2011"/>
      <c r="AE8" s="2014"/>
      <c r="AF8" s="2006"/>
    </row>
    <row r="9" spans="1:32" s="243" customFormat="1" ht="23.45" customHeight="1">
      <c r="A9" s="1559">
        <v>2013</v>
      </c>
      <c r="B9" s="2018">
        <v>7</v>
      </c>
      <c r="C9" s="2018"/>
      <c r="D9" s="2018"/>
      <c r="E9" s="2018">
        <v>14900</v>
      </c>
      <c r="F9" s="2018"/>
      <c r="G9" s="2018"/>
      <c r="H9" s="2018">
        <v>478</v>
      </c>
      <c r="I9" s="2018"/>
      <c r="J9" s="2018"/>
      <c r="K9" s="2018">
        <v>387</v>
      </c>
      <c r="L9" s="2018"/>
      <c r="M9" s="2018"/>
      <c r="N9" s="2018">
        <v>91</v>
      </c>
      <c r="O9" s="2018"/>
      <c r="P9" s="2018"/>
      <c r="Q9" s="2018">
        <v>456430</v>
      </c>
      <c r="R9" s="2018"/>
      <c r="S9" s="2018"/>
      <c r="T9" s="2018">
        <v>112783</v>
      </c>
      <c r="U9" s="2018"/>
      <c r="V9" s="2018"/>
      <c r="W9" s="2018">
        <v>8896</v>
      </c>
      <c r="X9" s="2018"/>
      <c r="Y9" s="2018"/>
      <c r="Z9" s="2018">
        <v>60437</v>
      </c>
      <c r="AA9" s="2018"/>
      <c r="AB9" s="2018"/>
      <c r="AC9" s="2018">
        <v>0</v>
      </c>
      <c r="AD9" s="2018"/>
      <c r="AE9" s="2018"/>
      <c r="AF9" s="1561">
        <v>2013</v>
      </c>
    </row>
    <row r="10" spans="1:32" s="243" customFormat="1" ht="23.45" customHeight="1">
      <c r="A10" s="1559">
        <v>2014</v>
      </c>
      <c r="B10" s="2018">
        <v>7</v>
      </c>
      <c r="C10" s="2018"/>
      <c r="D10" s="2018"/>
      <c r="E10" s="2018">
        <v>14681</v>
      </c>
      <c r="F10" s="2018"/>
      <c r="G10" s="2018"/>
      <c r="H10" s="2018">
        <v>524</v>
      </c>
      <c r="I10" s="2018"/>
      <c r="J10" s="2018"/>
      <c r="K10" s="2018">
        <v>434</v>
      </c>
      <c r="L10" s="2018"/>
      <c r="M10" s="2018"/>
      <c r="N10" s="2018">
        <v>90</v>
      </c>
      <c r="O10" s="2018"/>
      <c r="P10" s="2018"/>
      <c r="Q10" s="2018">
        <v>654640</v>
      </c>
      <c r="R10" s="2018"/>
      <c r="S10" s="2018"/>
      <c r="T10" s="2018">
        <v>104835</v>
      </c>
      <c r="U10" s="2018"/>
      <c r="V10" s="2018"/>
      <c r="W10" s="2018">
        <v>11090</v>
      </c>
      <c r="X10" s="2018"/>
      <c r="Y10" s="2018"/>
      <c r="Z10" s="2018">
        <v>65960</v>
      </c>
      <c r="AA10" s="2018"/>
      <c r="AB10" s="2018"/>
      <c r="AC10" s="2018">
        <v>0</v>
      </c>
      <c r="AD10" s="2018"/>
      <c r="AE10" s="2018"/>
      <c r="AF10" s="1561">
        <v>2014</v>
      </c>
    </row>
    <row r="11" spans="1:32" s="244" customFormat="1" ht="23.45" customHeight="1">
      <c r="A11" s="1559">
        <v>2015</v>
      </c>
      <c r="B11" s="2018">
        <v>7</v>
      </c>
      <c r="C11" s="2018"/>
      <c r="D11" s="2018"/>
      <c r="E11" s="2018">
        <v>14682</v>
      </c>
      <c r="F11" s="2018"/>
      <c r="G11" s="2018"/>
      <c r="H11" s="2018">
        <v>500</v>
      </c>
      <c r="I11" s="2018"/>
      <c r="J11" s="2018"/>
      <c r="K11" s="2018">
        <v>407</v>
      </c>
      <c r="L11" s="2018"/>
      <c r="M11" s="2018"/>
      <c r="N11" s="2018">
        <v>93</v>
      </c>
      <c r="O11" s="2018"/>
      <c r="P11" s="2018"/>
      <c r="Q11" s="2018">
        <v>663071</v>
      </c>
      <c r="R11" s="2018"/>
      <c r="S11" s="2018"/>
      <c r="T11" s="2018">
        <v>72731</v>
      </c>
      <c r="U11" s="2018"/>
      <c r="V11" s="2018"/>
      <c r="W11" s="2018">
        <v>12023</v>
      </c>
      <c r="X11" s="2018"/>
      <c r="Y11" s="2018"/>
      <c r="Z11" s="2018">
        <v>67574</v>
      </c>
      <c r="AA11" s="2018"/>
      <c r="AB11" s="2018"/>
      <c r="AC11" s="2018">
        <v>314108</v>
      </c>
      <c r="AD11" s="2018"/>
      <c r="AE11" s="2018"/>
      <c r="AF11" s="1561">
        <v>2015</v>
      </c>
    </row>
    <row r="12" spans="1:32" s="244" customFormat="1" ht="23.45" customHeight="1">
      <c r="A12" s="1559">
        <v>2016</v>
      </c>
      <c r="B12" s="2018">
        <v>7</v>
      </c>
      <c r="C12" s="2018"/>
      <c r="D12" s="2018"/>
      <c r="E12" s="2018">
        <v>14645</v>
      </c>
      <c r="F12" s="2018"/>
      <c r="G12" s="2018"/>
      <c r="H12" s="2018">
        <v>550</v>
      </c>
      <c r="I12" s="2018"/>
      <c r="J12" s="2018"/>
      <c r="K12" s="2018">
        <v>444</v>
      </c>
      <c r="L12" s="2018"/>
      <c r="M12" s="2018"/>
      <c r="N12" s="2018">
        <v>106</v>
      </c>
      <c r="O12" s="2018"/>
      <c r="P12" s="2018"/>
      <c r="Q12" s="2018">
        <v>727844</v>
      </c>
      <c r="R12" s="2018"/>
      <c r="S12" s="2018"/>
      <c r="T12" s="2018">
        <v>87122</v>
      </c>
      <c r="U12" s="2018"/>
      <c r="V12" s="2018"/>
      <c r="W12" s="2018">
        <v>18864</v>
      </c>
      <c r="X12" s="2018"/>
      <c r="Y12" s="2018"/>
      <c r="Z12" s="2018">
        <v>68964</v>
      </c>
      <c r="AA12" s="2018"/>
      <c r="AB12" s="2018"/>
      <c r="AC12" s="2018">
        <v>252741</v>
      </c>
      <c r="AD12" s="2018"/>
      <c r="AE12" s="2018"/>
      <c r="AF12" s="1561">
        <v>2016</v>
      </c>
    </row>
    <row r="13" spans="1:32" s="244" customFormat="1" ht="23.45" customHeight="1">
      <c r="A13" s="1559">
        <v>2017</v>
      </c>
      <c r="B13" s="2018">
        <v>7</v>
      </c>
      <c r="C13" s="2018"/>
      <c r="D13" s="2018"/>
      <c r="E13" s="2018">
        <v>14609</v>
      </c>
      <c r="F13" s="2018"/>
      <c r="G13" s="2018"/>
      <c r="H13" s="2018">
        <v>441</v>
      </c>
      <c r="I13" s="2018"/>
      <c r="J13" s="2018"/>
      <c r="K13" s="2018">
        <v>333</v>
      </c>
      <c r="L13" s="2018"/>
      <c r="M13" s="2018"/>
      <c r="N13" s="2018">
        <v>108</v>
      </c>
      <c r="O13" s="2018"/>
      <c r="P13" s="2018"/>
      <c r="Q13" s="2018">
        <v>822335</v>
      </c>
      <c r="R13" s="2018"/>
      <c r="S13" s="2018"/>
      <c r="T13" s="2018">
        <v>114728</v>
      </c>
      <c r="U13" s="2018"/>
      <c r="V13" s="2018"/>
      <c r="W13" s="2018">
        <v>23208</v>
      </c>
      <c r="X13" s="2018"/>
      <c r="Y13" s="2018"/>
      <c r="Z13" s="2018">
        <v>69705</v>
      </c>
      <c r="AA13" s="2018"/>
      <c r="AB13" s="2018"/>
      <c r="AC13" s="2018">
        <v>52423</v>
      </c>
      <c r="AD13" s="2018"/>
      <c r="AE13" s="2018"/>
      <c r="AF13" s="1561">
        <v>2017</v>
      </c>
    </row>
    <row r="14" spans="1:32" s="242" customFormat="1" ht="23.45" customHeight="1">
      <c r="A14" s="1559">
        <v>2018</v>
      </c>
      <c r="B14" s="2018">
        <v>7</v>
      </c>
      <c r="C14" s="2018"/>
      <c r="D14" s="2018"/>
      <c r="E14" s="2018">
        <v>16717</v>
      </c>
      <c r="F14" s="2018"/>
      <c r="G14" s="2018"/>
      <c r="H14" s="2018">
        <v>523</v>
      </c>
      <c r="I14" s="2018"/>
      <c r="J14" s="2018"/>
      <c r="K14" s="2018">
        <v>326</v>
      </c>
      <c r="L14" s="2018"/>
      <c r="M14" s="2018"/>
      <c r="N14" s="2018">
        <v>197</v>
      </c>
      <c r="O14" s="2018"/>
      <c r="P14" s="2018"/>
      <c r="Q14" s="2018">
        <v>683159</v>
      </c>
      <c r="R14" s="2018"/>
      <c r="S14" s="2018"/>
      <c r="T14" s="2018">
        <v>112880</v>
      </c>
      <c r="U14" s="2018"/>
      <c r="V14" s="2018"/>
      <c r="W14" s="2018">
        <v>17744</v>
      </c>
      <c r="X14" s="2018"/>
      <c r="Y14" s="2018"/>
      <c r="Z14" s="2018">
        <v>75963</v>
      </c>
      <c r="AA14" s="2018"/>
      <c r="AB14" s="2018"/>
      <c r="AC14" s="2018">
        <v>27462</v>
      </c>
      <c r="AD14" s="2018"/>
      <c r="AE14" s="2018"/>
      <c r="AF14" s="1561">
        <v>2018</v>
      </c>
    </row>
    <row r="15" spans="1:32" s="242" customFormat="1" ht="24" customHeight="1">
      <c r="A15" s="1560">
        <v>2019</v>
      </c>
      <c r="B15" s="2021">
        <v>7</v>
      </c>
      <c r="C15" s="2021"/>
      <c r="D15" s="2021"/>
      <c r="E15" s="2021">
        <v>13878</v>
      </c>
      <c r="F15" s="2021"/>
      <c r="G15" s="2021"/>
      <c r="H15" s="2021">
        <v>593</v>
      </c>
      <c r="I15" s="2021"/>
      <c r="J15" s="2021"/>
      <c r="K15" s="2021">
        <v>458</v>
      </c>
      <c r="L15" s="2021"/>
      <c r="M15" s="2021"/>
      <c r="N15" s="2021">
        <v>135</v>
      </c>
      <c r="O15" s="2021"/>
      <c r="P15" s="2021"/>
      <c r="Q15" s="2016">
        <v>625756</v>
      </c>
      <c r="R15" s="2016"/>
      <c r="S15" s="2016"/>
      <c r="T15" s="2016">
        <v>132936</v>
      </c>
      <c r="U15" s="2016"/>
      <c r="V15" s="2016"/>
      <c r="W15" s="2016">
        <v>26148</v>
      </c>
      <c r="X15" s="2016"/>
      <c r="Y15" s="2016"/>
      <c r="Z15" s="2016">
        <v>72782</v>
      </c>
      <c r="AA15" s="2016"/>
      <c r="AB15" s="2016"/>
      <c r="AC15" s="2016">
        <v>957858</v>
      </c>
      <c r="AD15" s="2016"/>
      <c r="AE15" s="2016"/>
      <c r="AF15" s="1562">
        <v>2019</v>
      </c>
    </row>
    <row r="16" spans="1:32" s="242" customFormat="1" ht="17.100000000000001" customHeight="1">
      <c r="A16" s="1396"/>
      <c r="B16" s="2019"/>
      <c r="C16" s="2019"/>
      <c r="D16" s="2019"/>
      <c r="E16" s="2019"/>
      <c r="F16" s="2019"/>
      <c r="G16" s="2019"/>
      <c r="H16" s="2019"/>
      <c r="I16" s="2019"/>
      <c r="J16" s="2019"/>
      <c r="K16" s="2019"/>
      <c r="L16" s="2019"/>
      <c r="M16" s="2019"/>
      <c r="N16" s="2019"/>
      <c r="O16" s="2019"/>
      <c r="P16" s="2019"/>
      <c r="Q16" s="2019"/>
      <c r="R16" s="2019"/>
      <c r="S16" s="2019"/>
      <c r="T16" s="2019"/>
      <c r="U16" s="2019"/>
      <c r="V16" s="2019"/>
      <c r="W16" s="2019"/>
      <c r="X16" s="2019"/>
      <c r="Y16" s="2019"/>
      <c r="Z16" s="2019"/>
      <c r="AA16" s="2019"/>
      <c r="AB16" s="2019"/>
      <c r="AC16" s="2019"/>
      <c r="AD16" s="2019"/>
      <c r="AE16" s="2019"/>
      <c r="AF16" s="1397"/>
    </row>
    <row r="17" spans="1:32" s="242" customFormat="1" ht="17.100000000000001" customHeight="1">
      <c r="A17" s="2022" t="s">
        <v>689</v>
      </c>
      <c r="B17" s="2020" t="s">
        <v>701</v>
      </c>
      <c r="C17" s="2002"/>
      <c r="D17" s="2002"/>
      <c r="E17" s="2002"/>
      <c r="F17" s="2002"/>
      <c r="G17" s="2002"/>
      <c r="H17" s="2002"/>
      <c r="I17" s="2002"/>
      <c r="J17" s="2002"/>
      <c r="K17" s="2002"/>
      <c r="L17" s="2002"/>
      <c r="M17" s="2002"/>
      <c r="N17" s="2002"/>
      <c r="O17" s="2002"/>
      <c r="P17" s="2002"/>
      <c r="Q17" s="2001" t="s">
        <v>702</v>
      </c>
      <c r="R17" s="2002"/>
      <c r="S17" s="2002"/>
      <c r="T17" s="2002"/>
      <c r="U17" s="2002"/>
      <c r="V17" s="2002"/>
      <c r="W17" s="2002"/>
      <c r="X17" s="2002"/>
      <c r="Y17" s="2002"/>
      <c r="Z17" s="2002"/>
      <c r="AA17" s="2002"/>
      <c r="AB17" s="2002"/>
      <c r="AC17" s="2002"/>
      <c r="AD17" s="2002"/>
      <c r="AE17" s="2002"/>
      <c r="AF17" s="2004" t="s">
        <v>29</v>
      </c>
    </row>
    <row r="18" spans="1:32" s="242" customFormat="1" ht="14.1" customHeight="1">
      <c r="A18" s="2023"/>
      <c r="B18" s="2003"/>
      <c r="C18" s="2003"/>
      <c r="D18" s="2003"/>
      <c r="E18" s="2003"/>
      <c r="F18" s="2003"/>
      <c r="G18" s="2003"/>
      <c r="H18" s="2003"/>
      <c r="I18" s="2003"/>
      <c r="J18" s="2003"/>
      <c r="K18" s="2003"/>
      <c r="L18" s="2003"/>
      <c r="M18" s="2003"/>
      <c r="N18" s="2003"/>
      <c r="O18" s="2003"/>
      <c r="P18" s="2003"/>
      <c r="Q18" s="2003"/>
      <c r="R18" s="2003"/>
      <c r="S18" s="2003"/>
      <c r="T18" s="2003"/>
      <c r="U18" s="2003"/>
      <c r="V18" s="2003"/>
      <c r="W18" s="2003"/>
      <c r="X18" s="2003"/>
      <c r="Y18" s="2003"/>
      <c r="Z18" s="2003"/>
      <c r="AA18" s="2003"/>
      <c r="AB18" s="2003"/>
      <c r="AC18" s="2003"/>
      <c r="AD18" s="2003"/>
      <c r="AE18" s="2003"/>
      <c r="AF18" s="2005"/>
    </row>
    <row r="19" spans="1:32" s="242" customFormat="1" ht="14.1" customHeight="1">
      <c r="A19" s="2023"/>
      <c r="B19" s="2003"/>
      <c r="C19" s="2003"/>
      <c r="D19" s="2003"/>
      <c r="E19" s="2003"/>
      <c r="F19" s="2003"/>
      <c r="G19" s="2008" t="s">
        <v>703</v>
      </c>
      <c r="H19" s="2009"/>
      <c r="I19" s="2009"/>
      <c r="J19" s="2009"/>
      <c r="K19" s="2009"/>
      <c r="L19" s="2008" t="s">
        <v>704</v>
      </c>
      <c r="M19" s="2009"/>
      <c r="N19" s="2009"/>
      <c r="O19" s="2009"/>
      <c r="P19" s="2012"/>
      <c r="Q19" s="2003"/>
      <c r="R19" s="2003"/>
      <c r="S19" s="2003"/>
      <c r="T19" s="2003"/>
      <c r="U19" s="2003"/>
      <c r="V19" s="2008" t="s">
        <v>705</v>
      </c>
      <c r="W19" s="2009"/>
      <c r="X19" s="2009"/>
      <c r="Y19" s="2009"/>
      <c r="Z19" s="2009"/>
      <c r="AA19" s="2008" t="s">
        <v>706</v>
      </c>
      <c r="AB19" s="2009"/>
      <c r="AC19" s="2009"/>
      <c r="AD19" s="2009"/>
      <c r="AE19" s="2012"/>
      <c r="AF19" s="2005"/>
    </row>
    <row r="20" spans="1:32" s="242" customFormat="1" ht="14.1" customHeight="1">
      <c r="A20" s="2023"/>
      <c r="B20" s="2003"/>
      <c r="C20" s="2003"/>
      <c r="D20" s="2003"/>
      <c r="E20" s="2003"/>
      <c r="F20" s="2003"/>
      <c r="G20" s="2010"/>
      <c r="H20" s="2010"/>
      <c r="I20" s="2010"/>
      <c r="J20" s="2010"/>
      <c r="K20" s="2010"/>
      <c r="L20" s="2010"/>
      <c r="M20" s="2010"/>
      <c r="N20" s="2010"/>
      <c r="O20" s="2010"/>
      <c r="P20" s="2013"/>
      <c r="Q20" s="2003"/>
      <c r="R20" s="2003"/>
      <c r="S20" s="2003"/>
      <c r="T20" s="2003"/>
      <c r="U20" s="2003"/>
      <c r="V20" s="2010"/>
      <c r="W20" s="2010"/>
      <c r="X20" s="2010"/>
      <c r="Y20" s="2010"/>
      <c r="Z20" s="2010"/>
      <c r="AA20" s="2010"/>
      <c r="AB20" s="2010"/>
      <c r="AC20" s="2010"/>
      <c r="AD20" s="2010"/>
      <c r="AE20" s="2013"/>
      <c r="AF20" s="2005"/>
    </row>
    <row r="21" spans="1:32" s="243" customFormat="1" ht="23.85" customHeight="1">
      <c r="A21" s="2024"/>
      <c r="B21" s="2007"/>
      <c r="C21" s="2007"/>
      <c r="D21" s="2007"/>
      <c r="E21" s="2007"/>
      <c r="F21" s="2007"/>
      <c r="G21" s="2011"/>
      <c r="H21" s="2011"/>
      <c r="I21" s="2011"/>
      <c r="J21" s="2011"/>
      <c r="K21" s="2011"/>
      <c r="L21" s="2011"/>
      <c r="M21" s="2011"/>
      <c r="N21" s="2011"/>
      <c r="O21" s="2011"/>
      <c r="P21" s="2014"/>
      <c r="Q21" s="2007"/>
      <c r="R21" s="2007"/>
      <c r="S21" s="2007"/>
      <c r="T21" s="2007"/>
      <c r="U21" s="2007"/>
      <c r="V21" s="2011"/>
      <c r="W21" s="2011"/>
      <c r="X21" s="2011"/>
      <c r="Y21" s="2011"/>
      <c r="Z21" s="2011"/>
      <c r="AA21" s="2011"/>
      <c r="AB21" s="2011"/>
      <c r="AC21" s="2011"/>
      <c r="AD21" s="2011"/>
      <c r="AE21" s="2014"/>
      <c r="AF21" s="2006"/>
    </row>
    <row r="22" spans="1:32" s="243" customFormat="1" ht="23.85" customHeight="1">
      <c r="A22" s="1559">
        <v>2013</v>
      </c>
      <c r="B22" s="2018">
        <v>665563</v>
      </c>
      <c r="C22" s="2018"/>
      <c r="D22" s="2018"/>
      <c r="E22" s="2018"/>
      <c r="F22" s="2018"/>
      <c r="G22" s="2018">
        <v>404703</v>
      </c>
      <c r="H22" s="2018"/>
      <c r="I22" s="2018"/>
      <c r="J22" s="2018"/>
      <c r="K22" s="2018"/>
      <c r="L22" s="2018">
        <v>260860</v>
      </c>
      <c r="M22" s="2018"/>
      <c r="N22" s="2018"/>
      <c r="O22" s="2018"/>
      <c r="P22" s="2018"/>
      <c r="Q22" s="2018">
        <v>736733</v>
      </c>
      <c r="R22" s="2018"/>
      <c r="S22" s="2018"/>
      <c r="T22" s="2018"/>
      <c r="U22" s="2018"/>
      <c r="V22" s="2018">
        <v>614255</v>
      </c>
      <c r="W22" s="2018"/>
      <c r="X22" s="2018"/>
      <c r="Y22" s="2018"/>
      <c r="Z22" s="2018"/>
      <c r="AA22" s="2018">
        <v>122478</v>
      </c>
      <c r="AB22" s="2018"/>
      <c r="AC22" s="2018"/>
      <c r="AD22" s="2018"/>
      <c r="AE22" s="2018"/>
      <c r="AF22" s="1561">
        <v>2013</v>
      </c>
    </row>
    <row r="23" spans="1:32" s="243" customFormat="1" ht="23.85" customHeight="1">
      <c r="A23" s="1559">
        <v>2014</v>
      </c>
      <c r="B23" s="2018">
        <v>752160</v>
      </c>
      <c r="C23" s="2018"/>
      <c r="D23" s="2018"/>
      <c r="E23" s="2018"/>
      <c r="F23" s="2018"/>
      <c r="G23" s="2018">
        <v>467934</v>
      </c>
      <c r="H23" s="2018"/>
      <c r="I23" s="2018"/>
      <c r="J23" s="2018"/>
      <c r="K23" s="2018"/>
      <c r="L23" s="2018">
        <v>284226</v>
      </c>
      <c r="M23" s="2018"/>
      <c r="N23" s="2018"/>
      <c r="O23" s="2018"/>
      <c r="P23" s="2018"/>
      <c r="Q23" s="2018">
        <v>770650</v>
      </c>
      <c r="R23" s="2018"/>
      <c r="S23" s="2018"/>
      <c r="T23" s="2018"/>
      <c r="U23" s="2018"/>
      <c r="V23" s="2018">
        <v>630534</v>
      </c>
      <c r="W23" s="2018"/>
      <c r="X23" s="2018"/>
      <c r="Y23" s="2018"/>
      <c r="Z23" s="2018"/>
      <c r="AA23" s="2018">
        <v>140116</v>
      </c>
      <c r="AB23" s="2018"/>
      <c r="AC23" s="2018"/>
      <c r="AD23" s="2018"/>
      <c r="AE23" s="2018"/>
      <c r="AF23" s="1561">
        <v>2014</v>
      </c>
    </row>
    <row r="24" spans="1:32" s="244" customFormat="1" ht="23.85" customHeight="1">
      <c r="A24" s="1559">
        <v>2015</v>
      </c>
      <c r="B24" s="2018">
        <v>857029</v>
      </c>
      <c r="C24" s="2018"/>
      <c r="D24" s="2018"/>
      <c r="E24" s="2018"/>
      <c r="F24" s="2018"/>
      <c r="G24" s="2018">
        <v>563328</v>
      </c>
      <c r="H24" s="2018"/>
      <c r="I24" s="2018"/>
      <c r="J24" s="2018"/>
      <c r="K24" s="2018"/>
      <c r="L24" s="2018">
        <v>293701</v>
      </c>
      <c r="M24" s="2018"/>
      <c r="N24" s="2018"/>
      <c r="O24" s="2018"/>
      <c r="P24" s="2018"/>
      <c r="Q24" s="2018">
        <v>806101</v>
      </c>
      <c r="R24" s="2018"/>
      <c r="S24" s="2018"/>
      <c r="T24" s="2018"/>
      <c r="U24" s="2018"/>
      <c r="V24" s="2018">
        <v>539685</v>
      </c>
      <c r="W24" s="2018"/>
      <c r="X24" s="2018"/>
      <c r="Y24" s="2018"/>
      <c r="Z24" s="2018"/>
      <c r="AA24" s="2018">
        <v>266416</v>
      </c>
      <c r="AB24" s="2018"/>
      <c r="AC24" s="2018"/>
      <c r="AD24" s="2018"/>
      <c r="AE24" s="2018"/>
      <c r="AF24" s="1561">
        <v>2015</v>
      </c>
    </row>
    <row r="25" spans="1:32" s="244" customFormat="1" ht="23.85" customHeight="1">
      <c r="A25" s="1559">
        <v>2016</v>
      </c>
      <c r="B25" s="2018">
        <v>900291</v>
      </c>
      <c r="C25" s="2018"/>
      <c r="D25" s="2018"/>
      <c r="E25" s="2018"/>
      <c r="F25" s="2018"/>
      <c r="G25" s="2018">
        <v>765897</v>
      </c>
      <c r="H25" s="2018"/>
      <c r="I25" s="2018"/>
      <c r="J25" s="2018"/>
      <c r="K25" s="2018"/>
      <c r="L25" s="2018">
        <v>134394</v>
      </c>
      <c r="M25" s="2018"/>
      <c r="N25" s="2018"/>
      <c r="O25" s="2018"/>
      <c r="P25" s="2018"/>
      <c r="Q25" s="2018">
        <v>966440</v>
      </c>
      <c r="R25" s="2018"/>
      <c r="S25" s="2018"/>
      <c r="T25" s="2018"/>
      <c r="U25" s="2018"/>
      <c r="V25" s="2018">
        <v>670577</v>
      </c>
      <c r="W25" s="2018"/>
      <c r="X25" s="2018"/>
      <c r="Y25" s="2018"/>
      <c r="Z25" s="2018"/>
      <c r="AA25" s="2018">
        <v>295863</v>
      </c>
      <c r="AB25" s="2018"/>
      <c r="AC25" s="2018"/>
      <c r="AD25" s="2018"/>
      <c r="AE25" s="2018"/>
      <c r="AF25" s="1561">
        <v>2016</v>
      </c>
    </row>
    <row r="26" spans="1:32" s="244" customFormat="1" ht="23.85" customHeight="1">
      <c r="A26" s="1559">
        <v>2017</v>
      </c>
      <c r="B26" s="2017">
        <v>1560188</v>
      </c>
      <c r="C26" s="2017"/>
      <c r="D26" s="2017"/>
      <c r="E26" s="2017"/>
      <c r="F26" s="2017"/>
      <c r="G26" s="2017">
        <v>1134672</v>
      </c>
      <c r="H26" s="2017"/>
      <c r="I26" s="2017"/>
      <c r="J26" s="2017"/>
      <c r="K26" s="2017"/>
      <c r="L26" s="2017">
        <v>425516</v>
      </c>
      <c r="M26" s="2017"/>
      <c r="N26" s="2017"/>
      <c r="O26" s="2017"/>
      <c r="P26" s="2017"/>
      <c r="Q26" s="2017">
        <v>1228343</v>
      </c>
      <c r="R26" s="2017"/>
      <c r="S26" s="2017"/>
      <c r="T26" s="2017"/>
      <c r="U26" s="2017"/>
      <c r="V26" s="2017">
        <v>999631</v>
      </c>
      <c r="W26" s="2017"/>
      <c r="X26" s="2017"/>
      <c r="Y26" s="2017"/>
      <c r="Z26" s="2017"/>
      <c r="AA26" s="2018">
        <v>228712</v>
      </c>
      <c r="AB26" s="2018"/>
      <c r="AC26" s="2018"/>
      <c r="AD26" s="2018"/>
      <c r="AE26" s="2018"/>
      <c r="AF26" s="1561">
        <v>2017</v>
      </c>
    </row>
    <row r="27" spans="1:32" s="244" customFormat="1" ht="23.85" customHeight="1">
      <c r="A27" s="1559">
        <v>2018</v>
      </c>
      <c r="B27" s="2017">
        <v>1330847</v>
      </c>
      <c r="C27" s="2017"/>
      <c r="D27" s="2017"/>
      <c r="E27" s="2017"/>
      <c r="F27" s="2017"/>
      <c r="G27" s="2017">
        <v>1038840</v>
      </c>
      <c r="H27" s="2017"/>
      <c r="I27" s="2017"/>
      <c r="J27" s="2017"/>
      <c r="K27" s="2017"/>
      <c r="L27" s="2017">
        <v>292007</v>
      </c>
      <c r="M27" s="2017"/>
      <c r="N27" s="2017"/>
      <c r="O27" s="2017"/>
      <c r="P27" s="2017"/>
      <c r="Q27" s="2017">
        <v>1340791</v>
      </c>
      <c r="R27" s="2017"/>
      <c r="S27" s="2017"/>
      <c r="T27" s="2017"/>
      <c r="U27" s="2017"/>
      <c r="V27" s="2017">
        <v>1100240</v>
      </c>
      <c r="W27" s="2017"/>
      <c r="X27" s="2017"/>
      <c r="Y27" s="2017"/>
      <c r="Z27" s="2017"/>
      <c r="AA27" s="2018">
        <v>240551</v>
      </c>
      <c r="AB27" s="2018"/>
      <c r="AC27" s="2018"/>
      <c r="AD27" s="2018"/>
      <c r="AE27" s="2018"/>
      <c r="AF27" s="1561">
        <v>2018</v>
      </c>
    </row>
    <row r="28" spans="1:32" s="244" customFormat="1" ht="22.5" customHeight="1">
      <c r="A28" s="1560">
        <v>2019</v>
      </c>
      <c r="B28" s="2015">
        <v>1454557</v>
      </c>
      <c r="C28" s="2015"/>
      <c r="D28" s="2015"/>
      <c r="E28" s="2015"/>
      <c r="F28" s="2015"/>
      <c r="G28" s="2015">
        <v>1129570</v>
      </c>
      <c r="H28" s="2015"/>
      <c r="I28" s="2015"/>
      <c r="J28" s="2015"/>
      <c r="K28" s="2015"/>
      <c r="L28" s="2015">
        <v>324987</v>
      </c>
      <c r="M28" s="2015"/>
      <c r="N28" s="2015"/>
      <c r="O28" s="2015"/>
      <c r="P28" s="2015"/>
      <c r="Q28" s="2015">
        <v>1479017</v>
      </c>
      <c r="R28" s="2015"/>
      <c r="S28" s="2015"/>
      <c r="T28" s="2015"/>
      <c r="U28" s="2015"/>
      <c r="V28" s="2015">
        <v>1264553</v>
      </c>
      <c r="W28" s="2015"/>
      <c r="X28" s="2015"/>
      <c r="Y28" s="2015"/>
      <c r="Z28" s="2015"/>
      <c r="AA28" s="2016">
        <v>214464</v>
      </c>
      <c r="AB28" s="2016"/>
      <c r="AC28" s="2016"/>
      <c r="AD28" s="2016"/>
      <c r="AE28" s="2016"/>
      <c r="AF28" s="1562">
        <v>2019</v>
      </c>
    </row>
    <row r="29" spans="1:32" s="242" customFormat="1" ht="14.1" customHeight="1">
      <c r="A29" s="1398"/>
      <c r="B29" s="1398"/>
      <c r="C29" s="1398"/>
      <c r="D29" s="1398"/>
      <c r="E29" s="1398"/>
      <c r="F29" s="1398"/>
      <c r="G29" s="1398"/>
      <c r="H29" s="1398"/>
      <c r="I29" s="1398"/>
      <c r="J29" s="1398"/>
      <c r="K29" s="1398"/>
      <c r="L29" s="1398"/>
      <c r="M29" s="1398"/>
      <c r="N29" s="1398"/>
      <c r="O29" s="1398"/>
      <c r="P29" s="1398"/>
      <c r="Q29" s="1399"/>
      <c r="R29" s="1398"/>
      <c r="S29" s="1398"/>
      <c r="T29" s="1398"/>
      <c r="U29" s="1398"/>
      <c r="V29" s="1400"/>
      <c r="W29" s="1400"/>
      <c r="X29" s="1400"/>
      <c r="Y29" s="1400"/>
      <c r="Z29" s="1400"/>
      <c r="AA29" s="1400"/>
      <c r="AB29" s="1400"/>
      <c r="AC29" s="1400"/>
      <c r="AD29" s="1400"/>
      <c r="AE29" s="1400"/>
      <c r="AF29" s="1398"/>
    </row>
    <row r="30" spans="1:32" s="240" customFormat="1" ht="14.1" customHeight="1">
      <c r="A30" s="1401" t="s">
        <v>1247</v>
      </c>
      <c r="B30" s="1401"/>
      <c r="C30" s="1401"/>
      <c r="D30" s="1401"/>
      <c r="E30" s="1401"/>
      <c r="F30" s="1401"/>
      <c r="G30" s="1401"/>
      <c r="H30" s="1401"/>
      <c r="I30" s="1401"/>
      <c r="J30" s="1401"/>
      <c r="K30" s="1401"/>
      <c r="L30" s="1401"/>
      <c r="M30" s="1401"/>
      <c r="N30" s="1401"/>
      <c r="O30" s="1401"/>
      <c r="P30" s="1401"/>
      <c r="Q30" s="1401"/>
      <c r="R30" s="1401"/>
      <c r="S30" s="1401"/>
      <c r="T30" s="1401"/>
      <c r="U30" s="1401"/>
      <c r="V30" s="2000" t="s">
        <v>707</v>
      </c>
      <c r="W30" s="2000"/>
      <c r="X30" s="2000"/>
      <c r="Y30" s="2000"/>
      <c r="Z30" s="2000"/>
      <c r="AA30" s="2000"/>
      <c r="AB30" s="2000"/>
      <c r="AC30" s="2000"/>
      <c r="AD30" s="2000"/>
      <c r="AE30" s="2000"/>
      <c r="AF30" s="2000"/>
    </row>
    <row r="31" spans="1:32" s="269" customFormat="1" ht="14.1" customHeight="1">
      <c r="A31" s="1402" t="s">
        <v>1466</v>
      </c>
      <c r="B31" s="1402"/>
      <c r="C31" s="1402"/>
      <c r="D31" s="1402"/>
      <c r="E31" s="1402"/>
      <c r="F31" s="1402"/>
      <c r="G31" s="1402"/>
      <c r="H31" s="1402"/>
      <c r="I31" s="1402"/>
      <c r="J31" s="1402"/>
      <c r="K31" s="1402"/>
      <c r="L31" s="1402"/>
      <c r="M31" s="1402"/>
      <c r="N31" s="1402"/>
      <c r="O31" s="1402"/>
      <c r="P31" s="1402"/>
      <c r="Q31" s="1402"/>
      <c r="R31" s="1402"/>
      <c r="S31" s="1402"/>
      <c r="T31" s="1402"/>
      <c r="U31" s="1402"/>
      <c r="V31" s="1403"/>
      <c r="W31" s="1403"/>
      <c r="X31" s="1403"/>
      <c r="Y31" s="1403"/>
      <c r="Z31" s="1403"/>
      <c r="AA31" s="1403"/>
      <c r="AB31" s="1403"/>
      <c r="AC31" s="1403"/>
      <c r="AD31" s="1403"/>
      <c r="AE31" s="1403"/>
      <c r="AF31" s="1403"/>
    </row>
    <row r="32" spans="1:32" s="240" customFormat="1" ht="14.1" customHeight="1"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</row>
    <row r="33" spans="22:32" s="240" customFormat="1" ht="14.1" customHeight="1"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</row>
    <row r="34" spans="22:32" s="240" customFormat="1"/>
    <row r="35" spans="22:32" s="240" customFormat="1"/>
    <row r="36" spans="22:32" s="240" customFormat="1"/>
    <row r="37" spans="22:32" s="240" customFormat="1"/>
    <row r="38" spans="22:32" s="240" customFormat="1"/>
    <row r="39" spans="22:32" s="240" customFormat="1"/>
    <row r="40" spans="22:32" s="240" customFormat="1"/>
    <row r="41" spans="22:32" s="240" customFormat="1"/>
    <row r="42" spans="22:32" s="240" customFormat="1"/>
    <row r="43" spans="22:32" s="240" customFormat="1"/>
    <row r="44" spans="22:32" s="240" customFormat="1"/>
    <row r="45" spans="22:32" s="240" customFormat="1"/>
    <row r="46" spans="22:32" s="240" customFormat="1"/>
    <row r="47" spans="22:32" s="240" customFormat="1"/>
    <row r="48" spans="22:32" s="240" customFormat="1"/>
    <row r="49" s="240" customFormat="1"/>
    <row r="50" s="240" customFormat="1"/>
    <row r="51" s="240" customFormat="1"/>
    <row r="52" s="240" customFormat="1"/>
    <row r="53" s="240" customFormat="1"/>
    <row r="54" s="240" customFormat="1"/>
    <row r="55" s="240" customFormat="1"/>
    <row r="56" s="240" customFormat="1"/>
    <row r="57" s="240" customFormat="1"/>
    <row r="58" s="240" customFormat="1"/>
    <row r="59" s="240" customFormat="1"/>
    <row r="60" s="240" customFormat="1"/>
    <row r="61" s="240" customFormat="1"/>
    <row r="62" s="240" customFormat="1"/>
    <row r="63" s="240" customFormat="1"/>
    <row r="64" s="240" customFormat="1"/>
    <row r="65" s="240" customFormat="1"/>
    <row r="66" s="240" customFormat="1"/>
    <row r="67" s="240" customFormat="1"/>
    <row r="68" s="240" customFormat="1"/>
    <row r="69" s="240" customFormat="1"/>
    <row r="70" s="240" customFormat="1"/>
    <row r="71" s="240" customFormat="1"/>
    <row r="72" s="240" customFormat="1"/>
    <row r="73" s="240" customFormat="1"/>
    <row r="74" s="240" customFormat="1"/>
    <row r="75" s="240" customFormat="1"/>
    <row r="76" s="240" customFormat="1"/>
    <row r="77" s="240" customFormat="1"/>
    <row r="78" s="240" customFormat="1"/>
    <row r="79" s="240" customFormat="1"/>
    <row r="80" s="240" customFormat="1"/>
    <row r="81" s="240" customFormat="1"/>
    <row r="82" s="240" customFormat="1"/>
    <row r="83" s="240" customFormat="1"/>
    <row r="84" s="240" customFormat="1"/>
    <row r="85" s="240" customFormat="1"/>
    <row r="86" s="240" customFormat="1"/>
    <row r="87" s="240" customFormat="1"/>
    <row r="88" s="240" customFormat="1"/>
    <row r="89" s="240" customFormat="1"/>
    <row r="90" s="240" customFormat="1"/>
    <row r="91" s="240" customFormat="1"/>
    <row r="92" s="240" customFormat="1"/>
    <row r="93" s="240" customFormat="1"/>
    <row r="94" s="240" customFormat="1"/>
    <row r="95" s="240" customFormat="1"/>
    <row r="96" s="240" customFormat="1"/>
    <row r="97" s="240" customFormat="1"/>
    <row r="98" s="240" customFormat="1"/>
    <row r="99" s="240" customFormat="1"/>
    <row r="100" s="240" customFormat="1"/>
    <row r="101" s="240" customFormat="1"/>
    <row r="102" s="240" customFormat="1"/>
    <row r="103" s="240" customFormat="1"/>
    <row r="104" s="240" customFormat="1"/>
    <row r="105" s="240" customFormat="1"/>
    <row r="106" s="240" customFormat="1"/>
    <row r="107" s="240" customFormat="1"/>
    <row r="108" s="240" customFormat="1"/>
    <row r="109" s="240" customFormat="1"/>
    <row r="110" s="240" customFormat="1"/>
    <row r="111" s="240" customFormat="1"/>
    <row r="112" s="240" customFormat="1"/>
    <row r="113" s="240" customFormat="1"/>
    <row r="114" s="240" customFormat="1"/>
    <row r="115" s="240" customFormat="1"/>
    <row r="116" s="240" customFormat="1"/>
    <row r="117" s="240" customFormat="1"/>
    <row r="118" s="240" customFormat="1"/>
    <row r="119" s="240" customFormat="1"/>
    <row r="120" s="240" customFormat="1"/>
    <row r="121" s="240" customFormat="1"/>
    <row r="122" s="240" customFormat="1"/>
    <row r="123" s="240" customFormat="1"/>
    <row r="124" s="240" customFormat="1"/>
    <row r="125" s="240" customFormat="1"/>
    <row r="126" s="240" customFormat="1"/>
    <row r="127" s="240" customFormat="1"/>
    <row r="128" s="240" customFormat="1"/>
    <row r="129" s="240" customFormat="1"/>
    <row r="130" s="240" customFormat="1"/>
    <row r="131" s="240" customFormat="1"/>
    <row r="132" s="240" customFormat="1"/>
    <row r="133" s="240" customFormat="1"/>
    <row r="134" s="240" customFormat="1"/>
    <row r="135" s="240" customFormat="1"/>
    <row r="136" s="240" customFormat="1"/>
    <row r="137" s="240" customFormat="1"/>
    <row r="138" s="240" customFormat="1"/>
    <row r="139" s="240" customFormat="1"/>
    <row r="140" s="240" customFormat="1"/>
    <row r="141" s="240" customFormat="1"/>
    <row r="142" s="240" customFormat="1"/>
    <row r="143" s="240" customFormat="1"/>
    <row r="144" s="240" customFormat="1"/>
    <row r="145" s="240" customFormat="1"/>
    <row r="146" s="240" customFormat="1"/>
    <row r="147" s="240" customFormat="1"/>
    <row r="148" s="240" customFormat="1"/>
    <row r="149" s="240" customFormat="1"/>
    <row r="150" s="240" customFormat="1"/>
    <row r="151" s="240" customFormat="1"/>
    <row r="152" s="240" customFormat="1"/>
    <row r="153" s="240" customFormat="1"/>
    <row r="154" s="240" customFormat="1"/>
    <row r="155" s="240" customFormat="1"/>
    <row r="156" s="240" customFormat="1"/>
    <row r="157" s="240" customFormat="1"/>
    <row r="158" s="240" customFormat="1"/>
    <row r="159" s="240" customFormat="1"/>
    <row r="160" s="240" customFormat="1"/>
    <row r="161" s="240" customFormat="1"/>
    <row r="162" s="240" customFormat="1"/>
    <row r="163" s="240" customFormat="1"/>
    <row r="164" s="240" customFormat="1"/>
    <row r="165" s="240" customFormat="1"/>
    <row r="166" s="240" customFormat="1"/>
    <row r="167" s="240" customFormat="1"/>
    <row r="168" s="240" customFormat="1"/>
    <row r="169" s="240" customFormat="1"/>
    <row r="170" s="240" customFormat="1"/>
    <row r="171" s="240" customFormat="1"/>
    <row r="172" s="240" customFormat="1"/>
    <row r="173" s="240" customFormat="1"/>
    <row r="174" s="240" customFormat="1"/>
    <row r="175" s="240" customFormat="1"/>
    <row r="176" s="240" customFormat="1"/>
    <row r="177" s="240" customFormat="1"/>
    <row r="178" s="240" customFormat="1"/>
    <row r="179" s="240" customFormat="1"/>
    <row r="180" s="240" customFormat="1"/>
    <row r="181" s="240" customFormat="1"/>
    <row r="182" s="240" customFormat="1"/>
    <row r="183" s="240" customFormat="1"/>
    <row r="184" s="240" customFormat="1"/>
    <row r="185" s="240" customFormat="1"/>
    <row r="186" s="240" customFormat="1"/>
    <row r="187" s="240" customFormat="1"/>
    <row r="188" s="240" customFormat="1"/>
    <row r="189" s="240" customFormat="1"/>
    <row r="190" s="240" customFormat="1"/>
    <row r="191" s="240" customFormat="1"/>
    <row r="192" s="240" customFormat="1"/>
    <row r="193" s="240" customFormat="1"/>
    <row r="194" s="240" customFormat="1"/>
    <row r="195" s="240" customFormat="1"/>
    <row r="196" s="240" customFormat="1"/>
    <row r="197" s="240" customFormat="1"/>
    <row r="198" s="240" customFormat="1"/>
    <row r="199" s="240" customFormat="1"/>
    <row r="200" s="240" customFormat="1"/>
    <row r="201" s="240" customFormat="1"/>
    <row r="202" s="240" customFormat="1"/>
    <row r="203" s="240" customFormat="1"/>
    <row r="204" s="240" customFormat="1"/>
    <row r="205" s="240" customFormat="1"/>
    <row r="206" s="240" customFormat="1"/>
    <row r="207" s="240" customFormat="1"/>
    <row r="208" s="240" customFormat="1"/>
    <row r="209" s="240" customFormat="1"/>
    <row r="210" s="240" customFormat="1"/>
    <row r="211" s="240" customFormat="1"/>
    <row r="212" s="240" customFormat="1"/>
    <row r="213" s="240" customFormat="1"/>
    <row r="214" s="240" customFormat="1"/>
    <row r="215" s="240" customFormat="1"/>
    <row r="216" s="240" customFormat="1"/>
    <row r="217" s="240" customFormat="1"/>
    <row r="218" s="240" customFormat="1"/>
    <row r="219" s="240" customFormat="1"/>
    <row r="220" s="240" customFormat="1"/>
    <row r="221" s="240" customFormat="1"/>
    <row r="222" s="240" customFormat="1"/>
    <row r="223" s="240" customFormat="1"/>
    <row r="224" s="240" customFormat="1"/>
    <row r="225" s="240" customFormat="1"/>
    <row r="226" s="240" customFormat="1"/>
    <row r="227" s="240" customFormat="1"/>
    <row r="228" s="240" customFormat="1"/>
    <row r="229" s="240" customFormat="1"/>
    <row r="230" s="240" customFormat="1"/>
    <row r="231" s="240" customFormat="1"/>
    <row r="232" s="240" customFormat="1"/>
    <row r="233" s="240" customFormat="1"/>
    <row r="234" s="240" customFormat="1"/>
    <row r="235" s="240" customFormat="1"/>
    <row r="236" s="240" customFormat="1"/>
    <row r="237" s="240" customFormat="1"/>
    <row r="238" s="240" customFormat="1"/>
    <row r="239" s="240" customFormat="1"/>
    <row r="240" s="240" customFormat="1"/>
    <row r="241" s="240" customFormat="1"/>
    <row r="242" s="240" customFormat="1"/>
    <row r="243" s="240" customFormat="1"/>
    <row r="244" s="240" customFormat="1"/>
    <row r="245" s="240" customFormat="1"/>
    <row r="246" s="240" customFormat="1"/>
    <row r="247" s="240" customFormat="1"/>
    <row r="248" s="240" customFormat="1"/>
    <row r="249" s="240" customFormat="1"/>
    <row r="250" s="240" customFormat="1"/>
    <row r="251" s="240" customFormat="1"/>
    <row r="252" s="240" customFormat="1"/>
    <row r="253" s="240" customFormat="1"/>
    <row r="254" s="240" customFormat="1"/>
    <row r="255" s="240" customFormat="1"/>
    <row r="256" s="240" customFormat="1"/>
    <row r="257" s="240" customFormat="1"/>
    <row r="258" s="240" customFormat="1"/>
    <row r="259" s="240" customFormat="1"/>
    <row r="260" s="240" customFormat="1"/>
    <row r="261" s="240" customFormat="1"/>
    <row r="262" s="240" customFormat="1"/>
    <row r="263" s="240" customFormat="1"/>
    <row r="264" s="240" customFormat="1"/>
    <row r="265" s="240" customFormat="1"/>
    <row r="266" s="240" customFormat="1"/>
    <row r="267" s="240" customFormat="1"/>
    <row r="268" s="240" customFormat="1"/>
    <row r="269" s="240" customFormat="1"/>
    <row r="270" s="240" customFormat="1"/>
    <row r="271" s="240" customFormat="1"/>
    <row r="272" s="240" customFormat="1"/>
    <row r="273" s="240" customFormat="1"/>
    <row r="274" s="240" customFormat="1"/>
    <row r="275" s="240" customFormat="1"/>
    <row r="276" s="240" customFormat="1"/>
    <row r="277" s="240" customFormat="1"/>
    <row r="278" s="240" customFormat="1"/>
    <row r="279" s="240" customFormat="1"/>
    <row r="280" s="240" customFormat="1"/>
    <row r="281" s="240" customFormat="1"/>
    <row r="282" s="240" customFormat="1"/>
    <row r="283" s="240" customFormat="1"/>
    <row r="284" s="240" customFormat="1"/>
    <row r="285" s="240" customFormat="1"/>
    <row r="286" s="240" customFormat="1"/>
    <row r="287" s="240" customFormat="1"/>
    <row r="288" s="240" customFormat="1"/>
    <row r="289" s="240" customFormat="1"/>
    <row r="290" s="240" customFormat="1"/>
    <row r="291" s="240" customFormat="1"/>
    <row r="292" s="240" customFormat="1"/>
    <row r="293" s="240" customFormat="1"/>
    <row r="294" s="240" customFormat="1"/>
    <row r="295" s="240" customFormat="1"/>
    <row r="296" s="240" customFormat="1"/>
    <row r="297" s="240" customFormat="1"/>
    <row r="298" s="240" customFormat="1"/>
    <row r="299" s="240" customFormat="1"/>
    <row r="300" s="240" customFormat="1"/>
    <row r="301" s="240" customFormat="1"/>
    <row r="302" s="240" customFormat="1"/>
    <row r="303" s="240" customFormat="1"/>
    <row r="304" s="240" customFormat="1"/>
    <row r="305" s="240" customFormat="1"/>
    <row r="306" s="240" customFormat="1"/>
    <row r="307" s="240" customFormat="1"/>
    <row r="308" s="240" customFormat="1"/>
    <row r="309" s="240" customFormat="1"/>
    <row r="310" s="240" customFormat="1"/>
    <row r="311" s="240" customFormat="1"/>
    <row r="312" s="240" customFormat="1"/>
    <row r="313" s="240" customFormat="1"/>
    <row r="314" s="240" customFormat="1"/>
    <row r="315" s="240" customFormat="1"/>
    <row r="316" s="240" customFormat="1"/>
    <row r="317" s="240" customFormat="1"/>
    <row r="318" s="240" customFormat="1"/>
    <row r="319" s="240" customFormat="1"/>
    <row r="320" s="240" customFormat="1"/>
    <row r="321" s="240" customFormat="1"/>
    <row r="322" s="240" customFormat="1"/>
    <row r="323" s="240" customFormat="1"/>
    <row r="324" s="240" customFormat="1"/>
    <row r="325" s="240" customFormat="1"/>
    <row r="326" s="240" customFormat="1"/>
    <row r="327" s="240" customFormat="1"/>
    <row r="328" s="240" customFormat="1"/>
    <row r="329" s="240" customFormat="1"/>
    <row r="330" s="240" customFormat="1"/>
    <row r="331" s="240" customFormat="1"/>
    <row r="332" s="240" customFormat="1"/>
    <row r="333" s="240" customFormat="1"/>
    <row r="334" s="240" customFormat="1"/>
    <row r="335" s="240" customFormat="1"/>
    <row r="336" s="240" customFormat="1"/>
    <row r="337" s="240" customFormat="1"/>
    <row r="338" s="240" customFormat="1"/>
    <row r="339" s="240" customFormat="1"/>
    <row r="340" s="240" customFormat="1"/>
    <row r="341" s="240" customFormat="1"/>
    <row r="342" s="240" customFormat="1"/>
    <row r="343" s="240" customFormat="1"/>
    <row r="344" s="240" customFormat="1"/>
    <row r="345" s="240" customFormat="1"/>
    <row r="346" s="240" customFormat="1"/>
    <row r="347" s="240" customFormat="1"/>
    <row r="348" s="240" customFormat="1"/>
    <row r="349" s="240" customFormat="1"/>
    <row r="350" s="240" customFormat="1"/>
    <row r="351" s="240" customFormat="1"/>
    <row r="352" s="240" customFormat="1"/>
    <row r="353" s="240" customFormat="1"/>
    <row r="354" s="240" customFormat="1"/>
    <row r="355" s="240" customFormat="1"/>
    <row r="356" s="240" customFormat="1"/>
    <row r="357" s="240" customFormat="1"/>
    <row r="358" s="240" customFormat="1"/>
    <row r="359" s="240" customFormat="1"/>
    <row r="360" s="240" customFormat="1"/>
    <row r="361" s="240" customFormat="1"/>
    <row r="362" s="240" customFormat="1"/>
    <row r="363" s="240" customFormat="1"/>
    <row r="364" s="240" customFormat="1"/>
    <row r="365" s="240" customFormat="1"/>
    <row r="366" s="240" customFormat="1"/>
    <row r="367" s="240" customFormat="1"/>
    <row r="368" s="240" customFormat="1"/>
    <row r="369" s="240" customFormat="1"/>
    <row r="370" s="240" customFormat="1"/>
    <row r="371" s="240" customFormat="1"/>
    <row r="372" s="240" customFormat="1"/>
    <row r="373" s="240" customFormat="1"/>
    <row r="374" s="240" customFormat="1"/>
  </sheetData>
  <mergeCells count="155">
    <mergeCell ref="A1:P1"/>
    <mergeCell ref="Q1:AF1"/>
    <mergeCell ref="T2:V3"/>
    <mergeCell ref="A3:B3"/>
    <mergeCell ref="Q3:S3"/>
    <mergeCell ref="W3:Y3"/>
    <mergeCell ref="Z3:AB3"/>
    <mergeCell ref="AC3:AF3"/>
    <mergeCell ref="A4:A8"/>
    <mergeCell ref="B4:D8"/>
    <mergeCell ref="E4:G8"/>
    <mergeCell ref="H4:P5"/>
    <mergeCell ref="Q4:AE5"/>
    <mergeCell ref="AF4:AF8"/>
    <mergeCell ref="H6:J8"/>
    <mergeCell ref="K6:M8"/>
    <mergeCell ref="N6:P8"/>
    <mergeCell ref="Q6:S8"/>
    <mergeCell ref="T6:V8"/>
    <mergeCell ref="W6:Y8"/>
    <mergeCell ref="Z6:AB8"/>
    <mergeCell ref="AC6:AE8"/>
    <mergeCell ref="AC9:AE9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10:AE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17:A21"/>
    <mergeCell ref="AC12:AE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5:AE15"/>
    <mergeCell ref="T14:V14"/>
    <mergeCell ref="W14:Y14"/>
    <mergeCell ref="Z14:AB14"/>
    <mergeCell ref="AC14:AE14"/>
    <mergeCell ref="B15:D15"/>
    <mergeCell ref="E15:G15"/>
    <mergeCell ref="H15:J15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T15:V15"/>
    <mergeCell ref="W15:Y15"/>
    <mergeCell ref="Z15:AB15"/>
    <mergeCell ref="B22:F22"/>
    <mergeCell ref="G22:K22"/>
    <mergeCell ref="L22:P22"/>
    <mergeCell ref="Q22:U22"/>
    <mergeCell ref="V22:Z22"/>
    <mergeCell ref="AA22:AE22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B17:P18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AA23:AE23"/>
    <mergeCell ref="Q26:U26"/>
    <mergeCell ref="V26:Z26"/>
    <mergeCell ref="AA26:AE26"/>
    <mergeCell ref="B25:F25"/>
    <mergeCell ref="G25:K25"/>
    <mergeCell ref="L25:P25"/>
    <mergeCell ref="Q25:U25"/>
    <mergeCell ref="V25:Z25"/>
    <mergeCell ref="AA25:AE25"/>
    <mergeCell ref="V30:AF30"/>
    <mergeCell ref="Q17:AE18"/>
    <mergeCell ref="AF17:AF21"/>
    <mergeCell ref="B19:F21"/>
    <mergeCell ref="G19:K21"/>
    <mergeCell ref="L19:P21"/>
    <mergeCell ref="Q19:U21"/>
    <mergeCell ref="V19:Z21"/>
    <mergeCell ref="AA19:AE21"/>
    <mergeCell ref="B28:F28"/>
    <mergeCell ref="G28:K28"/>
    <mergeCell ref="L28:P28"/>
    <mergeCell ref="Q28:U28"/>
    <mergeCell ref="V28:Z28"/>
    <mergeCell ref="AA28:AE28"/>
    <mergeCell ref="B27:F27"/>
    <mergeCell ref="G27:K27"/>
    <mergeCell ref="L27:P27"/>
    <mergeCell ref="Q27:U27"/>
    <mergeCell ref="V27:Z27"/>
    <mergeCell ref="AA27:AE27"/>
    <mergeCell ref="B26:F26"/>
    <mergeCell ref="G26:K26"/>
    <mergeCell ref="L26:P26"/>
  </mergeCells>
  <phoneticPr fontId="2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&amp;R&amp;"함초롬돋움,보통"&amp;10AGRICULTURE, FORESTRY AND FISHERY</oddHeader>
    <oddFooter>&amp;R&amp;"함초롬돋움,굵게"&amp;10&amp;P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1"/>
  <sheetViews>
    <sheetView showZeros="0" topLeftCell="A4" zoomScaleNormal="100" zoomScaleSheetLayoutView="100" workbookViewId="0">
      <selection activeCell="AO31" sqref="AO31"/>
    </sheetView>
  </sheetViews>
  <sheetFormatPr defaultColWidth="8.77734375" defaultRowHeight="14.25"/>
  <cols>
    <col min="1" max="1" width="8.6640625" style="105" customWidth="1"/>
    <col min="2" max="13" width="3.77734375" style="105" customWidth="1"/>
    <col min="14" max="17" width="3.44140625" style="105" customWidth="1"/>
    <col min="18" max="38" width="2.77734375" style="105" customWidth="1"/>
    <col min="39" max="39" width="9.109375" style="105" customWidth="1"/>
    <col min="40" max="264" width="8.77734375" style="105"/>
    <col min="265" max="265" width="19.77734375" style="105" customWidth="1"/>
    <col min="266" max="294" width="7.33203125" style="105" customWidth="1"/>
    <col min="295" max="295" width="23" style="105" customWidth="1"/>
    <col min="296" max="520" width="8.77734375" style="105"/>
    <col min="521" max="521" width="19.77734375" style="105" customWidth="1"/>
    <col min="522" max="550" width="7.33203125" style="105" customWidth="1"/>
    <col min="551" max="551" width="23" style="105" customWidth="1"/>
    <col min="552" max="776" width="8.77734375" style="105"/>
    <col min="777" max="777" width="19.77734375" style="105" customWidth="1"/>
    <col min="778" max="806" width="7.33203125" style="105" customWidth="1"/>
    <col min="807" max="807" width="23" style="105" customWidth="1"/>
    <col min="808" max="1032" width="8.77734375" style="105"/>
    <col min="1033" max="1033" width="19.77734375" style="105" customWidth="1"/>
    <col min="1034" max="1062" width="7.33203125" style="105" customWidth="1"/>
    <col min="1063" max="1063" width="23" style="105" customWidth="1"/>
    <col min="1064" max="1288" width="8.77734375" style="105"/>
    <col min="1289" max="1289" width="19.77734375" style="105" customWidth="1"/>
    <col min="1290" max="1318" width="7.33203125" style="105" customWidth="1"/>
    <col min="1319" max="1319" width="23" style="105" customWidth="1"/>
    <col min="1320" max="1544" width="8.77734375" style="105"/>
    <col min="1545" max="1545" width="19.77734375" style="105" customWidth="1"/>
    <col min="1546" max="1574" width="7.33203125" style="105" customWidth="1"/>
    <col min="1575" max="1575" width="23" style="105" customWidth="1"/>
    <col min="1576" max="1800" width="8.77734375" style="105"/>
    <col min="1801" max="1801" width="19.77734375" style="105" customWidth="1"/>
    <col min="1802" max="1830" width="7.33203125" style="105" customWidth="1"/>
    <col min="1831" max="1831" width="23" style="105" customWidth="1"/>
    <col min="1832" max="2056" width="8.77734375" style="105"/>
    <col min="2057" max="2057" width="19.77734375" style="105" customWidth="1"/>
    <col min="2058" max="2086" width="7.33203125" style="105" customWidth="1"/>
    <col min="2087" max="2087" width="23" style="105" customWidth="1"/>
    <col min="2088" max="2312" width="8.77734375" style="105"/>
    <col min="2313" max="2313" width="19.77734375" style="105" customWidth="1"/>
    <col min="2314" max="2342" width="7.33203125" style="105" customWidth="1"/>
    <col min="2343" max="2343" width="23" style="105" customWidth="1"/>
    <col min="2344" max="2568" width="8.77734375" style="105"/>
    <col min="2569" max="2569" width="19.77734375" style="105" customWidth="1"/>
    <col min="2570" max="2598" width="7.33203125" style="105" customWidth="1"/>
    <col min="2599" max="2599" width="23" style="105" customWidth="1"/>
    <col min="2600" max="2824" width="8.77734375" style="105"/>
    <col min="2825" max="2825" width="19.77734375" style="105" customWidth="1"/>
    <col min="2826" max="2854" width="7.33203125" style="105" customWidth="1"/>
    <col min="2855" max="2855" width="23" style="105" customWidth="1"/>
    <col min="2856" max="3080" width="8.77734375" style="105"/>
    <col min="3081" max="3081" width="19.77734375" style="105" customWidth="1"/>
    <col min="3082" max="3110" width="7.33203125" style="105" customWidth="1"/>
    <col min="3111" max="3111" width="23" style="105" customWidth="1"/>
    <col min="3112" max="3336" width="8.77734375" style="105"/>
    <col min="3337" max="3337" width="19.77734375" style="105" customWidth="1"/>
    <col min="3338" max="3366" width="7.33203125" style="105" customWidth="1"/>
    <col min="3367" max="3367" width="23" style="105" customWidth="1"/>
    <col min="3368" max="3592" width="8.77734375" style="105"/>
    <col min="3593" max="3593" width="19.77734375" style="105" customWidth="1"/>
    <col min="3594" max="3622" width="7.33203125" style="105" customWidth="1"/>
    <col min="3623" max="3623" width="23" style="105" customWidth="1"/>
    <col min="3624" max="3848" width="8.77734375" style="105"/>
    <col min="3849" max="3849" width="19.77734375" style="105" customWidth="1"/>
    <col min="3850" max="3878" width="7.33203125" style="105" customWidth="1"/>
    <col min="3879" max="3879" width="23" style="105" customWidth="1"/>
    <col min="3880" max="4104" width="8.77734375" style="105"/>
    <col min="4105" max="4105" width="19.77734375" style="105" customWidth="1"/>
    <col min="4106" max="4134" width="7.33203125" style="105" customWidth="1"/>
    <col min="4135" max="4135" width="23" style="105" customWidth="1"/>
    <col min="4136" max="4360" width="8.77734375" style="105"/>
    <col min="4361" max="4361" width="19.77734375" style="105" customWidth="1"/>
    <col min="4362" max="4390" width="7.33203125" style="105" customWidth="1"/>
    <col min="4391" max="4391" width="23" style="105" customWidth="1"/>
    <col min="4392" max="4616" width="8.77734375" style="105"/>
    <col min="4617" max="4617" width="19.77734375" style="105" customWidth="1"/>
    <col min="4618" max="4646" width="7.33203125" style="105" customWidth="1"/>
    <col min="4647" max="4647" width="23" style="105" customWidth="1"/>
    <col min="4648" max="4872" width="8.77734375" style="105"/>
    <col min="4873" max="4873" width="19.77734375" style="105" customWidth="1"/>
    <col min="4874" max="4902" width="7.33203125" style="105" customWidth="1"/>
    <col min="4903" max="4903" width="23" style="105" customWidth="1"/>
    <col min="4904" max="5128" width="8.77734375" style="105"/>
    <col min="5129" max="5129" width="19.77734375" style="105" customWidth="1"/>
    <col min="5130" max="5158" width="7.33203125" style="105" customWidth="1"/>
    <col min="5159" max="5159" width="23" style="105" customWidth="1"/>
    <col min="5160" max="5384" width="8.77734375" style="105"/>
    <col min="5385" max="5385" width="19.77734375" style="105" customWidth="1"/>
    <col min="5386" max="5414" width="7.33203125" style="105" customWidth="1"/>
    <col min="5415" max="5415" width="23" style="105" customWidth="1"/>
    <col min="5416" max="5640" width="8.77734375" style="105"/>
    <col min="5641" max="5641" width="19.77734375" style="105" customWidth="1"/>
    <col min="5642" max="5670" width="7.33203125" style="105" customWidth="1"/>
    <col min="5671" max="5671" width="23" style="105" customWidth="1"/>
    <col min="5672" max="5896" width="8.77734375" style="105"/>
    <col min="5897" max="5897" width="19.77734375" style="105" customWidth="1"/>
    <col min="5898" max="5926" width="7.33203125" style="105" customWidth="1"/>
    <col min="5927" max="5927" width="23" style="105" customWidth="1"/>
    <col min="5928" max="6152" width="8.77734375" style="105"/>
    <col min="6153" max="6153" width="19.77734375" style="105" customWidth="1"/>
    <col min="6154" max="6182" width="7.33203125" style="105" customWidth="1"/>
    <col min="6183" max="6183" width="23" style="105" customWidth="1"/>
    <col min="6184" max="6408" width="8.77734375" style="105"/>
    <col min="6409" max="6409" width="19.77734375" style="105" customWidth="1"/>
    <col min="6410" max="6438" width="7.33203125" style="105" customWidth="1"/>
    <col min="6439" max="6439" width="23" style="105" customWidth="1"/>
    <col min="6440" max="6664" width="8.77734375" style="105"/>
    <col min="6665" max="6665" width="19.77734375" style="105" customWidth="1"/>
    <col min="6666" max="6694" width="7.33203125" style="105" customWidth="1"/>
    <col min="6695" max="6695" width="23" style="105" customWidth="1"/>
    <col min="6696" max="6920" width="8.77734375" style="105"/>
    <col min="6921" max="6921" width="19.77734375" style="105" customWidth="1"/>
    <col min="6922" max="6950" width="7.33203125" style="105" customWidth="1"/>
    <col min="6951" max="6951" width="23" style="105" customWidth="1"/>
    <col min="6952" max="7176" width="8.77734375" style="105"/>
    <col min="7177" max="7177" width="19.77734375" style="105" customWidth="1"/>
    <col min="7178" max="7206" width="7.33203125" style="105" customWidth="1"/>
    <col min="7207" max="7207" width="23" style="105" customWidth="1"/>
    <col min="7208" max="7432" width="8.77734375" style="105"/>
    <col min="7433" max="7433" width="19.77734375" style="105" customWidth="1"/>
    <col min="7434" max="7462" width="7.33203125" style="105" customWidth="1"/>
    <col min="7463" max="7463" width="23" style="105" customWidth="1"/>
    <col min="7464" max="7688" width="8.77734375" style="105"/>
    <col min="7689" max="7689" width="19.77734375" style="105" customWidth="1"/>
    <col min="7690" max="7718" width="7.33203125" style="105" customWidth="1"/>
    <col min="7719" max="7719" width="23" style="105" customWidth="1"/>
    <col min="7720" max="7944" width="8.77734375" style="105"/>
    <col min="7945" max="7945" width="19.77734375" style="105" customWidth="1"/>
    <col min="7946" max="7974" width="7.33203125" style="105" customWidth="1"/>
    <col min="7975" max="7975" width="23" style="105" customWidth="1"/>
    <col min="7976" max="8200" width="8.77734375" style="105"/>
    <col min="8201" max="8201" width="19.77734375" style="105" customWidth="1"/>
    <col min="8202" max="8230" width="7.33203125" style="105" customWidth="1"/>
    <col min="8231" max="8231" width="23" style="105" customWidth="1"/>
    <col min="8232" max="8456" width="8.77734375" style="105"/>
    <col min="8457" max="8457" width="19.77734375" style="105" customWidth="1"/>
    <col min="8458" max="8486" width="7.33203125" style="105" customWidth="1"/>
    <col min="8487" max="8487" width="23" style="105" customWidth="1"/>
    <col min="8488" max="8712" width="8.77734375" style="105"/>
    <col min="8713" max="8713" width="19.77734375" style="105" customWidth="1"/>
    <col min="8714" max="8742" width="7.33203125" style="105" customWidth="1"/>
    <col min="8743" max="8743" width="23" style="105" customWidth="1"/>
    <col min="8744" max="8968" width="8.77734375" style="105"/>
    <col min="8969" max="8969" width="19.77734375" style="105" customWidth="1"/>
    <col min="8970" max="8998" width="7.33203125" style="105" customWidth="1"/>
    <col min="8999" max="8999" width="23" style="105" customWidth="1"/>
    <col min="9000" max="9224" width="8.77734375" style="105"/>
    <col min="9225" max="9225" width="19.77734375" style="105" customWidth="1"/>
    <col min="9226" max="9254" width="7.33203125" style="105" customWidth="1"/>
    <col min="9255" max="9255" width="23" style="105" customWidth="1"/>
    <col min="9256" max="9480" width="8.77734375" style="105"/>
    <col min="9481" max="9481" width="19.77734375" style="105" customWidth="1"/>
    <col min="9482" max="9510" width="7.33203125" style="105" customWidth="1"/>
    <col min="9511" max="9511" width="23" style="105" customWidth="1"/>
    <col min="9512" max="9736" width="8.77734375" style="105"/>
    <col min="9737" max="9737" width="19.77734375" style="105" customWidth="1"/>
    <col min="9738" max="9766" width="7.33203125" style="105" customWidth="1"/>
    <col min="9767" max="9767" width="23" style="105" customWidth="1"/>
    <col min="9768" max="9992" width="8.77734375" style="105"/>
    <col min="9993" max="9993" width="19.77734375" style="105" customWidth="1"/>
    <col min="9994" max="10022" width="7.33203125" style="105" customWidth="1"/>
    <col min="10023" max="10023" width="23" style="105" customWidth="1"/>
    <col min="10024" max="10248" width="8.77734375" style="105"/>
    <col min="10249" max="10249" width="19.77734375" style="105" customWidth="1"/>
    <col min="10250" max="10278" width="7.33203125" style="105" customWidth="1"/>
    <col min="10279" max="10279" width="23" style="105" customWidth="1"/>
    <col min="10280" max="10504" width="8.77734375" style="105"/>
    <col min="10505" max="10505" width="19.77734375" style="105" customWidth="1"/>
    <col min="10506" max="10534" width="7.33203125" style="105" customWidth="1"/>
    <col min="10535" max="10535" width="23" style="105" customWidth="1"/>
    <col min="10536" max="10760" width="8.77734375" style="105"/>
    <col min="10761" max="10761" width="19.77734375" style="105" customWidth="1"/>
    <col min="10762" max="10790" width="7.33203125" style="105" customWidth="1"/>
    <col min="10791" max="10791" width="23" style="105" customWidth="1"/>
    <col min="10792" max="11016" width="8.77734375" style="105"/>
    <col min="11017" max="11017" width="19.77734375" style="105" customWidth="1"/>
    <col min="11018" max="11046" width="7.33203125" style="105" customWidth="1"/>
    <col min="11047" max="11047" width="23" style="105" customWidth="1"/>
    <col min="11048" max="11272" width="8.77734375" style="105"/>
    <col min="11273" max="11273" width="19.77734375" style="105" customWidth="1"/>
    <col min="11274" max="11302" width="7.33203125" style="105" customWidth="1"/>
    <col min="11303" max="11303" width="23" style="105" customWidth="1"/>
    <col min="11304" max="11528" width="8.77734375" style="105"/>
    <col min="11529" max="11529" width="19.77734375" style="105" customWidth="1"/>
    <col min="11530" max="11558" width="7.33203125" style="105" customWidth="1"/>
    <col min="11559" max="11559" width="23" style="105" customWidth="1"/>
    <col min="11560" max="11784" width="8.77734375" style="105"/>
    <col min="11785" max="11785" width="19.77734375" style="105" customWidth="1"/>
    <col min="11786" max="11814" width="7.33203125" style="105" customWidth="1"/>
    <col min="11815" max="11815" width="23" style="105" customWidth="1"/>
    <col min="11816" max="12040" width="8.77734375" style="105"/>
    <col min="12041" max="12041" width="19.77734375" style="105" customWidth="1"/>
    <col min="12042" max="12070" width="7.33203125" style="105" customWidth="1"/>
    <col min="12071" max="12071" width="23" style="105" customWidth="1"/>
    <col min="12072" max="12296" width="8.77734375" style="105"/>
    <col min="12297" max="12297" width="19.77734375" style="105" customWidth="1"/>
    <col min="12298" max="12326" width="7.33203125" style="105" customWidth="1"/>
    <col min="12327" max="12327" width="23" style="105" customWidth="1"/>
    <col min="12328" max="12552" width="8.77734375" style="105"/>
    <col min="12553" max="12553" width="19.77734375" style="105" customWidth="1"/>
    <col min="12554" max="12582" width="7.33203125" style="105" customWidth="1"/>
    <col min="12583" max="12583" width="23" style="105" customWidth="1"/>
    <col min="12584" max="12808" width="8.77734375" style="105"/>
    <col min="12809" max="12809" width="19.77734375" style="105" customWidth="1"/>
    <col min="12810" max="12838" width="7.33203125" style="105" customWidth="1"/>
    <col min="12839" max="12839" width="23" style="105" customWidth="1"/>
    <col min="12840" max="13064" width="8.77734375" style="105"/>
    <col min="13065" max="13065" width="19.77734375" style="105" customWidth="1"/>
    <col min="13066" max="13094" width="7.33203125" style="105" customWidth="1"/>
    <col min="13095" max="13095" width="23" style="105" customWidth="1"/>
    <col min="13096" max="13320" width="8.77734375" style="105"/>
    <col min="13321" max="13321" width="19.77734375" style="105" customWidth="1"/>
    <col min="13322" max="13350" width="7.33203125" style="105" customWidth="1"/>
    <col min="13351" max="13351" width="23" style="105" customWidth="1"/>
    <col min="13352" max="13576" width="8.77734375" style="105"/>
    <col min="13577" max="13577" width="19.77734375" style="105" customWidth="1"/>
    <col min="13578" max="13606" width="7.33203125" style="105" customWidth="1"/>
    <col min="13607" max="13607" width="23" style="105" customWidth="1"/>
    <col min="13608" max="13832" width="8.77734375" style="105"/>
    <col min="13833" max="13833" width="19.77734375" style="105" customWidth="1"/>
    <col min="13834" max="13862" width="7.33203125" style="105" customWidth="1"/>
    <col min="13863" max="13863" width="23" style="105" customWidth="1"/>
    <col min="13864" max="14088" width="8.77734375" style="105"/>
    <col min="14089" max="14089" width="19.77734375" style="105" customWidth="1"/>
    <col min="14090" max="14118" width="7.33203125" style="105" customWidth="1"/>
    <col min="14119" max="14119" width="23" style="105" customWidth="1"/>
    <col min="14120" max="14344" width="8.77734375" style="105"/>
    <col min="14345" max="14345" width="19.77734375" style="105" customWidth="1"/>
    <col min="14346" max="14374" width="7.33203125" style="105" customWidth="1"/>
    <col min="14375" max="14375" width="23" style="105" customWidth="1"/>
    <col min="14376" max="14600" width="8.77734375" style="105"/>
    <col min="14601" max="14601" width="19.77734375" style="105" customWidth="1"/>
    <col min="14602" max="14630" width="7.33203125" style="105" customWidth="1"/>
    <col min="14631" max="14631" width="23" style="105" customWidth="1"/>
    <col min="14632" max="14856" width="8.77734375" style="105"/>
    <col min="14857" max="14857" width="19.77734375" style="105" customWidth="1"/>
    <col min="14858" max="14886" width="7.33203125" style="105" customWidth="1"/>
    <col min="14887" max="14887" width="23" style="105" customWidth="1"/>
    <col min="14888" max="15112" width="8.77734375" style="105"/>
    <col min="15113" max="15113" width="19.77734375" style="105" customWidth="1"/>
    <col min="15114" max="15142" width="7.33203125" style="105" customWidth="1"/>
    <col min="15143" max="15143" width="23" style="105" customWidth="1"/>
    <col min="15144" max="15368" width="8.77734375" style="105"/>
    <col min="15369" max="15369" width="19.77734375" style="105" customWidth="1"/>
    <col min="15370" max="15398" width="7.33203125" style="105" customWidth="1"/>
    <col min="15399" max="15399" width="23" style="105" customWidth="1"/>
    <col min="15400" max="15624" width="8.77734375" style="105"/>
    <col min="15625" max="15625" width="19.77734375" style="105" customWidth="1"/>
    <col min="15626" max="15654" width="7.33203125" style="105" customWidth="1"/>
    <col min="15655" max="15655" width="23" style="105" customWidth="1"/>
    <col min="15656" max="15880" width="8.77734375" style="105"/>
    <col min="15881" max="15881" width="19.77734375" style="105" customWidth="1"/>
    <col min="15882" max="15910" width="7.33203125" style="105" customWidth="1"/>
    <col min="15911" max="15911" width="23" style="105" customWidth="1"/>
    <col min="15912" max="16136" width="8.77734375" style="105"/>
    <col min="16137" max="16137" width="19.77734375" style="105" customWidth="1"/>
    <col min="16138" max="16166" width="7.33203125" style="105" customWidth="1"/>
    <col min="16167" max="16167" width="23" style="105" customWidth="1"/>
    <col min="16168" max="16384" width="8.77734375" style="105"/>
  </cols>
  <sheetData>
    <row r="1" spans="1:39" ht="32.450000000000003" customHeight="1">
      <c r="A1" s="1584" t="s">
        <v>1120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  <c r="O1" s="1584"/>
      <c r="P1" s="1584"/>
      <c r="Q1" s="1584"/>
      <c r="R1" s="2075" t="s">
        <v>1248</v>
      </c>
      <c r="S1" s="2075"/>
      <c r="T1" s="2075"/>
      <c r="U1" s="2075"/>
      <c r="V1" s="2075"/>
      <c r="W1" s="2075"/>
      <c r="X1" s="2075"/>
      <c r="Y1" s="2075"/>
      <c r="Z1" s="2075"/>
      <c r="AA1" s="2075"/>
      <c r="AB1" s="2075"/>
      <c r="AC1" s="2075"/>
      <c r="AD1" s="2075"/>
      <c r="AE1" s="2075"/>
      <c r="AF1" s="2075"/>
      <c r="AG1" s="2075"/>
      <c r="AH1" s="2075"/>
      <c r="AI1" s="2075"/>
      <c r="AJ1" s="2075"/>
      <c r="AK1" s="2075"/>
      <c r="AL1" s="2075"/>
      <c r="AM1" s="2075"/>
    </row>
    <row r="2" spans="1:39" ht="6.9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</row>
    <row r="3" spans="1:39" s="32" customFormat="1" ht="21.2" customHeight="1">
      <c r="A3" s="1151" t="s">
        <v>708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2076"/>
      <c r="AB3" s="2076"/>
      <c r="AC3" s="2076"/>
      <c r="AD3" s="2076"/>
      <c r="AE3" s="2076"/>
      <c r="AF3" s="2076"/>
      <c r="AG3" s="2077" t="s">
        <v>1249</v>
      </c>
      <c r="AH3" s="2077"/>
      <c r="AI3" s="2077"/>
      <c r="AJ3" s="2077"/>
      <c r="AK3" s="2077"/>
      <c r="AL3" s="2077"/>
      <c r="AM3" s="2077"/>
    </row>
    <row r="4" spans="1:39" s="32" customFormat="1" ht="19.899999999999999" customHeight="1">
      <c r="A4" s="1701" t="s">
        <v>568</v>
      </c>
      <c r="B4" s="1595" t="s">
        <v>1250</v>
      </c>
      <c r="C4" s="1595"/>
      <c r="D4" s="1595"/>
      <c r="E4" s="1595"/>
      <c r="F4" s="1595"/>
      <c r="G4" s="1595"/>
      <c r="H4" s="1595"/>
      <c r="I4" s="1595"/>
      <c r="J4" s="1595"/>
      <c r="K4" s="1595"/>
      <c r="L4" s="1595"/>
      <c r="M4" s="1595"/>
      <c r="N4" s="1595"/>
      <c r="O4" s="1595"/>
      <c r="P4" s="1595"/>
      <c r="Q4" s="1595"/>
      <c r="R4" s="1595" t="s">
        <v>1251</v>
      </c>
      <c r="S4" s="1595"/>
      <c r="T4" s="1595"/>
      <c r="U4" s="1595"/>
      <c r="V4" s="1595"/>
      <c r="W4" s="1595"/>
      <c r="X4" s="1595"/>
      <c r="Y4" s="1595"/>
      <c r="Z4" s="1595"/>
      <c r="AA4" s="1595"/>
      <c r="AB4" s="1595"/>
      <c r="AC4" s="1595"/>
      <c r="AD4" s="1595"/>
      <c r="AE4" s="1595"/>
      <c r="AF4" s="1595"/>
      <c r="AG4" s="1595"/>
      <c r="AH4" s="1595"/>
      <c r="AI4" s="1595"/>
      <c r="AJ4" s="1595"/>
      <c r="AK4" s="1595"/>
      <c r="AL4" s="1595"/>
      <c r="AM4" s="1590" t="s">
        <v>482</v>
      </c>
    </row>
    <row r="5" spans="1:39" s="32" customFormat="1" ht="28.35" customHeight="1">
      <c r="A5" s="1702"/>
      <c r="B5" s="2078" t="s">
        <v>1252</v>
      </c>
      <c r="C5" s="2079"/>
      <c r="D5" s="2079"/>
      <c r="E5" s="2079"/>
      <c r="F5" s="2079"/>
      <c r="G5" s="2079"/>
      <c r="H5" s="2079"/>
      <c r="I5" s="2079"/>
      <c r="J5" s="2079"/>
      <c r="K5" s="2079"/>
      <c r="L5" s="2079"/>
      <c r="M5" s="2080"/>
      <c r="N5" s="2082" t="s">
        <v>709</v>
      </c>
      <c r="O5" s="1807"/>
      <c r="P5" s="1807"/>
      <c r="Q5" s="1807"/>
      <c r="R5" s="1807"/>
      <c r="S5" s="1807"/>
      <c r="T5" s="1807"/>
      <c r="U5" s="1807"/>
      <c r="V5" s="1807"/>
      <c r="W5" s="1807"/>
      <c r="X5" s="1807"/>
      <c r="Y5" s="1807"/>
      <c r="Z5" s="1807"/>
      <c r="AA5" s="2082" t="s">
        <v>1253</v>
      </c>
      <c r="AB5" s="1807"/>
      <c r="AC5" s="1807"/>
      <c r="AD5" s="1807"/>
      <c r="AE5" s="1807"/>
      <c r="AF5" s="1807"/>
      <c r="AG5" s="1807"/>
      <c r="AH5" s="1807"/>
      <c r="AI5" s="1807"/>
      <c r="AJ5" s="1807"/>
      <c r="AK5" s="1807"/>
      <c r="AL5" s="1807"/>
      <c r="AM5" s="1591"/>
    </row>
    <row r="6" spans="1:39" s="32" customFormat="1" ht="14.1" customHeight="1">
      <c r="A6" s="1702"/>
      <c r="B6" s="2083" t="s">
        <v>710</v>
      </c>
      <c r="C6" s="2083"/>
      <c r="D6" s="1717"/>
      <c r="E6" s="1709" t="s">
        <v>711</v>
      </c>
      <c r="F6" s="2083"/>
      <c r="G6" s="1717"/>
      <c r="H6" s="1709" t="s">
        <v>712</v>
      </c>
      <c r="I6" s="2083"/>
      <c r="J6" s="1717"/>
      <c r="K6" s="1709" t="s">
        <v>713</v>
      </c>
      <c r="L6" s="2083"/>
      <c r="M6" s="1717"/>
      <c r="N6" s="1709" t="s">
        <v>710</v>
      </c>
      <c r="O6" s="2083"/>
      <c r="P6" s="2083"/>
      <c r="Q6" s="2083"/>
      <c r="R6" s="2072" t="s">
        <v>711</v>
      </c>
      <c r="S6" s="2072"/>
      <c r="T6" s="1619"/>
      <c r="U6" s="1604" t="s">
        <v>712</v>
      </c>
      <c r="V6" s="2072"/>
      <c r="W6" s="1619"/>
      <c r="X6" s="1604" t="s">
        <v>713</v>
      </c>
      <c r="Y6" s="2072"/>
      <c r="Z6" s="2072"/>
      <c r="AA6" s="1604" t="s">
        <v>710</v>
      </c>
      <c r="AB6" s="2072"/>
      <c r="AC6" s="1619"/>
      <c r="AD6" s="1604" t="s">
        <v>711</v>
      </c>
      <c r="AE6" s="2072"/>
      <c r="AF6" s="1619"/>
      <c r="AG6" s="1604" t="s">
        <v>712</v>
      </c>
      <c r="AH6" s="2072"/>
      <c r="AI6" s="1619"/>
      <c r="AJ6" s="1604" t="s">
        <v>713</v>
      </c>
      <c r="AK6" s="2072"/>
      <c r="AL6" s="2072"/>
      <c r="AM6" s="1591"/>
    </row>
    <row r="7" spans="1:39" s="32" customFormat="1" ht="42.6" customHeight="1">
      <c r="A7" s="1703"/>
      <c r="B7" s="2081" t="s">
        <v>1254</v>
      </c>
      <c r="C7" s="2081"/>
      <c r="D7" s="1713"/>
      <c r="E7" s="2073" t="s">
        <v>1255</v>
      </c>
      <c r="F7" s="2081"/>
      <c r="G7" s="1713"/>
      <c r="H7" s="2073" t="s">
        <v>1256</v>
      </c>
      <c r="I7" s="2081"/>
      <c r="J7" s="1713"/>
      <c r="K7" s="2073" t="s">
        <v>1257</v>
      </c>
      <c r="L7" s="2081"/>
      <c r="M7" s="1713"/>
      <c r="N7" s="2073" t="s">
        <v>1258</v>
      </c>
      <c r="O7" s="2081"/>
      <c r="P7" s="2081"/>
      <c r="Q7" s="2081"/>
      <c r="R7" s="2081" t="s">
        <v>1255</v>
      </c>
      <c r="S7" s="2074"/>
      <c r="T7" s="1620"/>
      <c r="U7" s="2073" t="s">
        <v>1259</v>
      </c>
      <c r="V7" s="2074"/>
      <c r="W7" s="1620"/>
      <c r="X7" s="2073" t="s">
        <v>1257</v>
      </c>
      <c r="Y7" s="2074"/>
      <c r="Z7" s="2074"/>
      <c r="AA7" s="2073" t="s">
        <v>1258</v>
      </c>
      <c r="AB7" s="2074"/>
      <c r="AC7" s="1620"/>
      <c r="AD7" s="2073" t="s">
        <v>714</v>
      </c>
      <c r="AE7" s="2074"/>
      <c r="AF7" s="1620"/>
      <c r="AG7" s="2073" t="s">
        <v>717</v>
      </c>
      <c r="AH7" s="2074"/>
      <c r="AI7" s="1620"/>
      <c r="AJ7" s="2073" t="s">
        <v>715</v>
      </c>
      <c r="AK7" s="2074"/>
      <c r="AL7" s="2074"/>
      <c r="AM7" s="1592"/>
    </row>
    <row r="8" spans="1:39" s="153" customFormat="1" ht="20.65" customHeight="1">
      <c r="A8" s="1460">
        <v>2016</v>
      </c>
      <c r="B8" s="2069">
        <v>963</v>
      </c>
      <c r="C8" s="2069"/>
      <c r="D8" s="2069"/>
      <c r="E8" s="2068">
        <v>1144</v>
      </c>
      <c r="F8" s="2068"/>
      <c r="G8" s="2068"/>
      <c r="H8" s="2068">
        <v>2408</v>
      </c>
      <c r="I8" s="2068"/>
      <c r="J8" s="2068"/>
      <c r="K8" s="2068">
        <v>22245</v>
      </c>
      <c r="L8" s="2068"/>
      <c r="M8" s="2068"/>
      <c r="N8" s="2069">
        <v>224</v>
      </c>
      <c r="O8" s="2069"/>
      <c r="P8" s="2069"/>
      <c r="Q8" s="2069"/>
      <c r="R8" s="2068">
        <v>328</v>
      </c>
      <c r="S8" s="2068"/>
      <c r="T8" s="2068"/>
      <c r="U8" s="2068">
        <v>1419</v>
      </c>
      <c r="V8" s="2068"/>
      <c r="W8" s="2068"/>
      <c r="X8" s="2068">
        <v>7304</v>
      </c>
      <c r="Y8" s="2068"/>
      <c r="Z8" s="2068"/>
      <c r="AA8" s="2068">
        <v>739</v>
      </c>
      <c r="AB8" s="2068"/>
      <c r="AC8" s="2068"/>
      <c r="AD8" s="2068">
        <v>816</v>
      </c>
      <c r="AE8" s="2068"/>
      <c r="AF8" s="2068"/>
      <c r="AG8" s="2068">
        <v>989</v>
      </c>
      <c r="AH8" s="2068"/>
      <c r="AI8" s="2068"/>
      <c r="AJ8" s="2068">
        <v>14941</v>
      </c>
      <c r="AK8" s="2068"/>
      <c r="AL8" s="2068"/>
      <c r="AM8" s="1357">
        <v>2016</v>
      </c>
    </row>
    <row r="9" spans="1:39" s="32" customFormat="1" ht="20.65" customHeight="1">
      <c r="A9" s="1460">
        <v>2017</v>
      </c>
      <c r="B9" s="2069">
        <v>969</v>
      </c>
      <c r="C9" s="2069"/>
      <c r="D9" s="2069"/>
      <c r="E9" s="2068">
        <v>1099</v>
      </c>
      <c r="F9" s="2068"/>
      <c r="G9" s="2068"/>
      <c r="H9" s="2068">
        <v>2388</v>
      </c>
      <c r="I9" s="2068"/>
      <c r="J9" s="2068"/>
      <c r="K9" s="2068">
        <v>26949</v>
      </c>
      <c r="L9" s="2068"/>
      <c r="M9" s="2068"/>
      <c r="N9" s="2069">
        <v>247</v>
      </c>
      <c r="O9" s="2069"/>
      <c r="P9" s="2069"/>
      <c r="Q9" s="2069"/>
      <c r="R9" s="2068">
        <v>332</v>
      </c>
      <c r="S9" s="2068"/>
      <c r="T9" s="2068"/>
      <c r="U9" s="2068">
        <v>1464</v>
      </c>
      <c r="V9" s="2068"/>
      <c r="W9" s="2068"/>
      <c r="X9" s="2068">
        <v>11263</v>
      </c>
      <c r="Y9" s="2068"/>
      <c r="Z9" s="2068"/>
      <c r="AA9" s="2068">
        <v>722</v>
      </c>
      <c r="AB9" s="2068"/>
      <c r="AC9" s="2068"/>
      <c r="AD9" s="2068">
        <v>767</v>
      </c>
      <c r="AE9" s="2068"/>
      <c r="AF9" s="2068"/>
      <c r="AG9" s="2068">
        <v>924</v>
      </c>
      <c r="AH9" s="2068"/>
      <c r="AI9" s="2068"/>
      <c r="AJ9" s="2068">
        <v>15686</v>
      </c>
      <c r="AK9" s="2068"/>
      <c r="AL9" s="2068"/>
      <c r="AM9" s="1357">
        <v>2017</v>
      </c>
    </row>
    <row r="10" spans="1:39" s="32" customFormat="1" ht="20.65" customHeight="1">
      <c r="A10" s="1460">
        <v>2018</v>
      </c>
      <c r="B10" s="2069">
        <v>984</v>
      </c>
      <c r="C10" s="2069"/>
      <c r="D10" s="2069"/>
      <c r="E10" s="2068">
        <v>1098</v>
      </c>
      <c r="F10" s="2068"/>
      <c r="G10" s="2068"/>
      <c r="H10" s="2068">
        <v>2123</v>
      </c>
      <c r="I10" s="2068"/>
      <c r="J10" s="2068"/>
      <c r="K10" s="2068">
        <v>12835</v>
      </c>
      <c r="L10" s="2068"/>
      <c r="M10" s="2068"/>
      <c r="N10" s="2069">
        <v>272</v>
      </c>
      <c r="O10" s="2069"/>
      <c r="P10" s="2069"/>
      <c r="Q10" s="2069"/>
      <c r="R10" s="2068">
        <v>349</v>
      </c>
      <c r="S10" s="2068"/>
      <c r="T10" s="2068"/>
      <c r="U10" s="2068">
        <v>1300</v>
      </c>
      <c r="V10" s="2068"/>
      <c r="W10" s="2068"/>
      <c r="X10" s="2068">
        <v>4934</v>
      </c>
      <c r="Y10" s="2068"/>
      <c r="Z10" s="2068"/>
      <c r="AA10" s="2068">
        <v>712</v>
      </c>
      <c r="AB10" s="2068"/>
      <c r="AC10" s="2068"/>
      <c r="AD10" s="2068">
        <v>749</v>
      </c>
      <c r="AE10" s="2068"/>
      <c r="AF10" s="2068"/>
      <c r="AG10" s="2068">
        <v>824</v>
      </c>
      <c r="AH10" s="2068"/>
      <c r="AI10" s="2068"/>
      <c r="AJ10" s="2068">
        <v>7899</v>
      </c>
      <c r="AK10" s="2068"/>
      <c r="AL10" s="2068"/>
      <c r="AM10" s="1357">
        <v>2018</v>
      </c>
    </row>
    <row r="11" spans="1:39" s="153" customFormat="1" ht="20.65" customHeight="1">
      <c r="A11" s="1445">
        <v>2019</v>
      </c>
      <c r="B11" s="2071">
        <v>1062</v>
      </c>
      <c r="C11" s="2071"/>
      <c r="D11" s="2071"/>
      <c r="E11" s="2070">
        <v>1171</v>
      </c>
      <c r="F11" s="2070"/>
      <c r="G11" s="2070"/>
      <c r="H11" s="2070">
        <v>2204</v>
      </c>
      <c r="I11" s="2070"/>
      <c r="J11" s="2070"/>
      <c r="K11" s="2070">
        <v>28611</v>
      </c>
      <c r="L11" s="2070"/>
      <c r="M11" s="2070"/>
      <c r="N11" s="2071">
        <v>308</v>
      </c>
      <c r="O11" s="2071"/>
      <c r="P11" s="2071"/>
      <c r="Q11" s="2071"/>
      <c r="R11" s="2070">
        <v>387</v>
      </c>
      <c r="S11" s="2070"/>
      <c r="T11" s="2070"/>
      <c r="U11" s="2070">
        <v>1341</v>
      </c>
      <c r="V11" s="2070"/>
      <c r="W11" s="2070"/>
      <c r="X11" s="2070">
        <v>13194</v>
      </c>
      <c r="Y11" s="2070"/>
      <c r="Z11" s="2070"/>
      <c r="AA11" s="2070">
        <v>754</v>
      </c>
      <c r="AB11" s="2070"/>
      <c r="AC11" s="2070"/>
      <c r="AD11" s="2070">
        <v>784</v>
      </c>
      <c r="AE11" s="2070"/>
      <c r="AF11" s="2070"/>
      <c r="AG11" s="2070">
        <v>863</v>
      </c>
      <c r="AH11" s="2070"/>
      <c r="AI11" s="2070"/>
      <c r="AJ11" s="2070">
        <v>15417</v>
      </c>
      <c r="AK11" s="2070"/>
      <c r="AL11" s="2070"/>
      <c r="AM11" s="1447">
        <v>2019</v>
      </c>
    </row>
    <row r="12" spans="1:39" s="32" customFormat="1" ht="20.65" customHeight="1">
      <c r="A12" s="1460" t="s">
        <v>308</v>
      </c>
      <c r="B12" s="2069">
        <v>624</v>
      </c>
      <c r="C12" s="2069"/>
      <c r="D12" s="2069"/>
      <c r="E12" s="2068">
        <v>705</v>
      </c>
      <c r="F12" s="2068"/>
      <c r="G12" s="2068"/>
      <c r="H12" s="2068">
        <v>1005</v>
      </c>
      <c r="I12" s="2068"/>
      <c r="J12" s="2068"/>
      <c r="K12" s="2068">
        <v>10825</v>
      </c>
      <c r="L12" s="2068"/>
      <c r="M12" s="2068"/>
      <c r="N12" s="2069">
        <v>188</v>
      </c>
      <c r="O12" s="2069"/>
      <c r="P12" s="2069"/>
      <c r="Q12" s="2069"/>
      <c r="R12" s="2068">
        <v>239</v>
      </c>
      <c r="S12" s="2068"/>
      <c r="T12" s="2068"/>
      <c r="U12" s="2068">
        <v>536</v>
      </c>
      <c r="V12" s="2068"/>
      <c r="W12" s="2068"/>
      <c r="X12" s="2068">
        <v>5283</v>
      </c>
      <c r="Y12" s="2068"/>
      <c r="Z12" s="2068"/>
      <c r="AA12" s="2068">
        <v>436</v>
      </c>
      <c r="AB12" s="2068"/>
      <c r="AC12" s="2068"/>
      <c r="AD12" s="2068">
        <v>466</v>
      </c>
      <c r="AE12" s="2068"/>
      <c r="AF12" s="2068"/>
      <c r="AG12" s="2068">
        <v>469</v>
      </c>
      <c r="AH12" s="2068"/>
      <c r="AI12" s="2068"/>
      <c r="AJ12" s="2068">
        <v>5542</v>
      </c>
      <c r="AK12" s="2068"/>
      <c r="AL12" s="2068"/>
      <c r="AM12" s="1357" t="s">
        <v>497</v>
      </c>
    </row>
    <row r="13" spans="1:39" s="32" customFormat="1" ht="20.65" customHeight="1">
      <c r="A13" s="1461" t="s">
        <v>310</v>
      </c>
      <c r="B13" s="2067">
        <v>438</v>
      </c>
      <c r="C13" s="2067"/>
      <c r="D13" s="2067"/>
      <c r="E13" s="2066">
        <v>466</v>
      </c>
      <c r="F13" s="2066"/>
      <c r="G13" s="2066"/>
      <c r="H13" s="2066">
        <v>1199</v>
      </c>
      <c r="I13" s="2066"/>
      <c r="J13" s="2066"/>
      <c r="K13" s="2066">
        <v>17786</v>
      </c>
      <c r="L13" s="2066"/>
      <c r="M13" s="2066"/>
      <c r="N13" s="2067">
        <v>120</v>
      </c>
      <c r="O13" s="2067"/>
      <c r="P13" s="2067"/>
      <c r="Q13" s="2067"/>
      <c r="R13" s="2066">
        <v>148</v>
      </c>
      <c r="S13" s="2066"/>
      <c r="T13" s="2066"/>
      <c r="U13" s="2066">
        <v>805</v>
      </c>
      <c r="V13" s="2066"/>
      <c r="W13" s="2066"/>
      <c r="X13" s="2066">
        <v>7911</v>
      </c>
      <c r="Y13" s="2066"/>
      <c r="Z13" s="2066"/>
      <c r="AA13" s="2066">
        <v>318</v>
      </c>
      <c r="AB13" s="2066"/>
      <c r="AC13" s="2066"/>
      <c r="AD13" s="2066">
        <v>318</v>
      </c>
      <c r="AE13" s="2066"/>
      <c r="AF13" s="2066"/>
      <c r="AG13" s="2066">
        <v>394</v>
      </c>
      <c r="AH13" s="2066"/>
      <c r="AI13" s="2066"/>
      <c r="AJ13" s="2066">
        <v>9875</v>
      </c>
      <c r="AK13" s="2066"/>
      <c r="AL13" s="2066"/>
      <c r="AM13" s="1360" t="s">
        <v>357</v>
      </c>
    </row>
    <row r="14" spans="1:39" s="32" customFormat="1" ht="14.1" customHeight="1">
      <c r="A14" s="1351"/>
      <c r="B14" s="1404"/>
      <c r="C14" s="1404"/>
      <c r="D14" s="1404"/>
      <c r="E14" s="1404"/>
      <c r="F14" s="1404"/>
      <c r="G14" s="1404"/>
      <c r="H14" s="1404"/>
      <c r="I14" s="1404"/>
      <c r="J14" s="1404"/>
      <c r="K14" s="1404"/>
      <c r="L14" s="1404"/>
      <c r="M14" s="1404"/>
      <c r="N14" s="1404"/>
      <c r="O14" s="1404"/>
      <c r="P14" s="1404"/>
      <c r="Q14" s="1404"/>
      <c r="R14" s="1404"/>
      <c r="S14" s="1404"/>
      <c r="T14" s="1404"/>
      <c r="U14" s="1404"/>
      <c r="V14" s="1404"/>
      <c r="W14" s="1404"/>
      <c r="X14" s="1404"/>
      <c r="Y14" s="1404"/>
      <c r="Z14" s="1404"/>
      <c r="AA14" s="2060"/>
      <c r="AB14" s="2060"/>
      <c r="AC14" s="2060"/>
      <c r="AD14" s="2060"/>
      <c r="AE14" s="2060"/>
      <c r="AF14" s="2060"/>
      <c r="AG14" s="2060"/>
      <c r="AH14" s="2060"/>
      <c r="AI14" s="2060"/>
      <c r="AJ14" s="2060"/>
      <c r="AK14" s="2060"/>
      <c r="AL14" s="2060"/>
      <c r="AM14" s="1405"/>
    </row>
    <row r="15" spans="1:39" s="32" customFormat="1" ht="19.899999999999999" customHeight="1">
      <c r="A15" s="1579" t="s">
        <v>568</v>
      </c>
      <c r="B15" s="1595" t="s">
        <v>1260</v>
      </c>
      <c r="C15" s="1595"/>
      <c r="D15" s="1595"/>
      <c r="E15" s="1595"/>
      <c r="F15" s="1595"/>
      <c r="G15" s="1595"/>
      <c r="H15" s="1595"/>
      <c r="I15" s="1595"/>
      <c r="J15" s="1595"/>
      <c r="K15" s="1595"/>
      <c r="L15" s="1595"/>
      <c r="M15" s="1595"/>
      <c r="N15" s="1595"/>
      <c r="O15" s="1595"/>
      <c r="P15" s="1595"/>
      <c r="Q15" s="1595"/>
      <c r="R15" s="1595" t="s">
        <v>1261</v>
      </c>
      <c r="S15" s="1595"/>
      <c r="T15" s="1595"/>
      <c r="U15" s="1595"/>
      <c r="V15" s="1595"/>
      <c r="W15" s="1595"/>
      <c r="X15" s="1595"/>
      <c r="Y15" s="1595"/>
      <c r="Z15" s="1595"/>
      <c r="AA15" s="1595"/>
      <c r="AB15" s="1595"/>
      <c r="AC15" s="1595"/>
      <c r="AD15" s="1595"/>
      <c r="AE15" s="1595"/>
      <c r="AF15" s="1595"/>
      <c r="AG15" s="1595"/>
      <c r="AH15" s="1595"/>
      <c r="AI15" s="1595"/>
      <c r="AJ15" s="1595"/>
      <c r="AK15" s="1595"/>
      <c r="AL15" s="1595"/>
      <c r="AM15" s="1590" t="s">
        <v>482</v>
      </c>
    </row>
    <row r="16" spans="1:39" ht="28.35" customHeight="1">
      <c r="A16" s="1580"/>
      <c r="B16" s="2049" t="s">
        <v>364</v>
      </c>
      <c r="C16" s="2050"/>
      <c r="D16" s="2050"/>
      <c r="E16" s="2050"/>
      <c r="F16" s="2050"/>
      <c r="G16" s="2050"/>
      <c r="H16" s="2050"/>
      <c r="I16" s="2050"/>
      <c r="J16" s="2050"/>
      <c r="K16" s="2050"/>
      <c r="L16" s="2050"/>
      <c r="M16" s="2050"/>
      <c r="N16" s="2051" t="s">
        <v>718</v>
      </c>
      <c r="O16" s="2050"/>
      <c r="P16" s="2050"/>
      <c r="Q16" s="2050"/>
      <c r="R16" s="2050"/>
      <c r="S16" s="2050"/>
      <c r="T16" s="2050"/>
      <c r="U16" s="2050"/>
      <c r="V16" s="2050"/>
      <c r="W16" s="2050"/>
      <c r="X16" s="2050"/>
      <c r="Y16" s="2050"/>
      <c r="Z16" s="2052"/>
      <c r="AA16" s="2049" t="s">
        <v>719</v>
      </c>
      <c r="AB16" s="2050"/>
      <c r="AC16" s="2050"/>
      <c r="AD16" s="2050"/>
      <c r="AE16" s="2050"/>
      <c r="AF16" s="2050"/>
      <c r="AG16" s="2050"/>
      <c r="AH16" s="2050"/>
      <c r="AI16" s="2050"/>
      <c r="AJ16" s="2050"/>
      <c r="AK16" s="2050"/>
      <c r="AL16" s="2050"/>
      <c r="AM16" s="1591"/>
    </row>
    <row r="17" spans="1:39" ht="14.1" customHeight="1">
      <c r="A17" s="1580"/>
      <c r="B17" s="2053" t="s">
        <v>710</v>
      </c>
      <c r="C17" s="2053"/>
      <c r="D17" s="2053"/>
      <c r="E17" s="2054"/>
      <c r="F17" s="2055" t="s">
        <v>711</v>
      </c>
      <c r="G17" s="2053"/>
      <c r="H17" s="2053"/>
      <c r="I17" s="2054"/>
      <c r="J17" s="2055" t="s">
        <v>713</v>
      </c>
      <c r="K17" s="2053"/>
      <c r="L17" s="2053"/>
      <c r="M17" s="2053"/>
      <c r="N17" s="2055" t="s">
        <v>1262</v>
      </c>
      <c r="O17" s="2053"/>
      <c r="P17" s="2053"/>
      <c r="Q17" s="2053"/>
      <c r="R17" s="2053" t="s">
        <v>711</v>
      </c>
      <c r="S17" s="2053"/>
      <c r="T17" s="2053"/>
      <c r="U17" s="2053"/>
      <c r="V17" s="2054"/>
      <c r="W17" s="2056" t="s">
        <v>713</v>
      </c>
      <c r="X17" s="2056"/>
      <c r="Y17" s="2056"/>
      <c r="Z17" s="2056"/>
      <c r="AA17" s="2056" t="s">
        <v>710</v>
      </c>
      <c r="AB17" s="2056"/>
      <c r="AC17" s="2056"/>
      <c r="AD17" s="2056"/>
      <c r="AE17" s="2056" t="s">
        <v>711</v>
      </c>
      <c r="AF17" s="2056"/>
      <c r="AG17" s="2056"/>
      <c r="AH17" s="2056"/>
      <c r="AI17" s="2056" t="s">
        <v>713</v>
      </c>
      <c r="AJ17" s="2056"/>
      <c r="AK17" s="2056"/>
      <c r="AL17" s="2055"/>
      <c r="AM17" s="1591"/>
    </row>
    <row r="18" spans="1:39" ht="42.6" customHeight="1">
      <c r="A18" s="1581"/>
      <c r="B18" s="2061" t="s">
        <v>716</v>
      </c>
      <c r="C18" s="2062"/>
      <c r="D18" s="2062"/>
      <c r="E18" s="2063"/>
      <c r="F18" s="2064" t="s">
        <v>714</v>
      </c>
      <c r="G18" s="2062"/>
      <c r="H18" s="2062"/>
      <c r="I18" s="2063"/>
      <c r="J18" s="2064" t="s">
        <v>715</v>
      </c>
      <c r="K18" s="2062"/>
      <c r="L18" s="2062"/>
      <c r="M18" s="2062"/>
      <c r="N18" s="2064" t="s">
        <v>720</v>
      </c>
      <c r="O18" s="2061"/>
      <c r="P18" s="2061"/>
      <c r="Q18" s="2061"/>
      <c r="R18" s="2061" t="s">
        <v>714</v>
      </c>
      <c r="S18" s="2061"/>
      <c r="T18" s="2061"/>
      <c r="U18" s="2061"/>
      <c r="V18" s="2065"/>
      <c r="W18" s="2057" t="s">
        <v>715</v>
      </c>
      <c r="X18" s="2058"/>
      <c r="Y18" s="2058"/>
      <c r="Z18" s="2058"/>
      <c r="AA18" s="2057" t="s">
        <v>716</v>
      </c>
      <c r="AB18" s="2058"/>
      <c r="AC18" s="2058"/>
      <c r="AD18" s="2058"/>
      <c r="AE18" s="2057" t="s">
        <v>714</v>
      </c>
      <c r="AF18" s="2058"/>
      <c r="AG18" s="2058"/>
      <c r="AH18" s="2058"/>
      <c r="AI18" s="2057" t="s">
        <v>715</v>
      </c>
      <c r="AJ18" s="2058"/>
      <c r="AK18" s="2058"/>
      <c r="AL18" s="2059"/>
      <c r="AM18" s="1592"/>
    </row>
    <row r="19" spans="1:39" ht="20.65" customHeight="1">
      <c r="A19" s="1460">
        <v>2016</v>
      </c>
      <c r="B19" s="2045">
        <v>94</v>
      </c>
      <c r="C19" s="2045"/>
      <c r="D19" s="2045"/>
      <c r="E19" s="2045"/>
      <c r="F19" s="2045">
        <v>94</v>
      </c>
      <c r="G19" s="2045"/>
      <c r="H19" s="2045"/>
      <c r="I19" s="2045"/>
      <c r="J19" s="2046">
        <v>9602</v>
      </c>
      <c r="K19" s="2046"/>
      <c r="L19" s="2046"/>
      <c r="M19" s="2046"/>
      <c r="N19" s="2048">
        <v>3</v>
      </c>
      <c r="O19" s="2048"/>
      <c r="P19" s="2048"/>
      <c r="Q19" s="2048"/>
      <c r="R19" s="2048">
        <v>3</v>
      </c>
      <c r="S19" s="2048"/>
      <c r="T19" s="2048"/>
      <c r="U19" s="2048"/>
      <c r="V19" s="2048"/>
      <c r="W19" s="2048">
        <v>2717</v>
      </c>
      <c r="X19" s="2048"/>
      <c r="Y19" s="2048"/>
      <c r="Z19" s="2048"/>
      <c r="AA19" s="2048">
        <v>91</v>
      </c>
      <c r="AB19" s="2048"/>
      <c r="AC19" s="2048"/>
      <c r="AD19" s="2048"/>
      <c r="AE19" s="2048">
        <v>91</v>
      </c>
      <c r="AF19" s="2048"/>
      <c r="AG19" s="2048"/>
      <c r="AH19" s="2048"/>
      <c r="AI19" s="2048">
        <v>6885</v>
      </c>
      <c r="AJ19" s="2048"/>
      <c r="AK19" s="2048"/>
      <c r="AL19" s="2045"/>
      <c r="AM19" s="1357">
        <v>2016</v>
      </c>
    </row>
    <row r="20" spans="1:39" ht="20.65" customHeight="1">
      <c r="A20" s="1460">
        <v>2017</v>
      </c>
      <c r="B20" s="2045">
        <v>98</v>
      </c>
      <c r="C20" s="2045"/>
      <c r="D20" s="2045"/>
      <c r="E20" s="2045"/>
      <c r="F20" s="2045">
        <v>98</v>
      </c>
      <c r="G20" s="2045"/>
      <c r="H20" s="2045"/>
      <c r="I20" s="2045"/>
      <c r="J20" s="2046">
        <v>12169</v>
      </c>
      <c r="K20" s="2046"/>
      <c r="L20" s="2046"/>
      <c r="M20" s="2046"/>
      <c r="N20" s="2045">
        <v>4</v>
      </c>
      <c r="O20" s="2045"/>
      <c r="P20" s="2045"/>
      <c r="Q20" s="2045"/>
      <c r="R20" s="2045">
        <v>4</v>
      </c>
      <c r="S20" s="2045"/>
      <c r="T20" s="2045"/>
      <c r="U20" s="2045"/>
      <c r="V20" s="2045"/>
      <c r="W20" s="2045">
        <v>2365</v>
      </c>
      <c r="X20" s="2045"/>
      <c r="Y20" s="2045"/>
      <c r="Z20" s="2045"/>
      <c r="AA20" s="2045">
        <v>94</v>
      </c>
      <c r="AB20" s="2045"/>
      <c r="AC20" s="2045"/>
      <c r="AD20" s="2045"/>
      <c r="AE20" s="2045">
        <v>94</v>
      </c>
      <c r="AF20" s="2045"/>
      <c r="AG20" s="2045"/>
      <c r="AH20" s="2045"/>
      <c r="AI20" s="2045">
        <v>9803</v>
      </c>
      <c r="AJ20" s="2045"/>
      <c r="AK20" s="2045"/>
      <c r="AL20" s="2045"/>
      <c r="AM20" s="1357">
        <v>2017</v>
      </c>
    </row>
    <row r="21" spans="1:39" ht="20.65" customHeight="1">
      <c r="A21" s="1460">
        <v>2018</v>
      </c>
      <c r="B21" s="2045">
        <v>89</v>
      </c>
      <c r="C21" s="2045"/>
      <c r="D21" s="2045"/>
      <c r="E21" s="2045"/>
      <c r="F21" s="2045">
        <v>89</v>
      </c>
      <c r="G21" s="2045"/>
      <c r="H21" s="2045"/>
      <c r="I21" s="2045"/>
      <c r="J21" s="2046">
        <v>25075</v>
      </c>
      <c r="K21" s="2046"/>
      <c r="L21" s="2046"/>
      <c r="M21" s="2046"/>
      <c r="N21" s="2045">
        <v>4</v>
      </c>
      <c r="O21" s="2045"/>
      <c r="P21" s="2045"/>
      <c r="Q21" s="2045"/>
      <c r="R21" s="2045">
        <v>4</v>
      </c>
      <c r="S21" s="2045"/>
      <c r="T21" s="2045"/>
      <c r="U21" s="2045"/>
      <c r="V21" s="2045"/>
      <c r="W21" s="2045">
        <v>1973</v>
      </c>
      <c r="X21" s="2045"/>
      <c r="Y21" s="2045"/>
      <c r="Z21" s="2045"/>
      <c r="AA21" s="2045">
        <v>85</v>
      </c>
      <c r="AB21" s="2045"/>
      <c r="AC21" s="2045"/>
      <c r="AD21" s="2045"/>
      <c r="AE21" s="2045">
        <v>85</v>
      </c>
      <c r="AF21" s="2045"/>
      <c r="AG21" s="2045"/>
      <c r="AH21" s="2045"/>
      <c r="AI21" s="2045">
        <v>23102</v>
      </c>
      <c r="AJ21" s="2045"/>
      <c r="AK21" s="2045"/>
      <c r="AL21" s="2045"/>
      <c r="AM21" s="1357">
        <v>2018</v>
      </c>
    </row>
    <row r="22" spans="1:39" ht="20.65" customHeight="1">
      <c r="A22" s="1445">
        <v>2019</v>
      </c>
      <c r="B22" s="2044">
        <v>88</v>
      </c>
      <c r="C22" s="2044"/>
      <c r="D22" s="2044"/>
      <c r="E22" s="2044"/>
      <c r="F22" s="2044">
        <v>88</v>
      </c>
      <c r="G22" s="2044"/>
      <c r="H22" s="2044"/>
      <c r="I22" s="2044"/>
      <c r="J22" s="2047">
        <v>29092</v>
      </c>
      <c r="K22" s="2047"/>
      <c r="L22" s="2047"/>
      <c r="M22" s="2047"/>
      <c r="N22" s="2044">
        <v>3</v>
      </c>
      <c r="O22" s="2044"/>
      <c r="P22" s="2044"/>
      <c r="Q22" s="2044"/>
      <c r="R22" s="2044">
        <v>3</v>
      </c>
      <c r="S22" s="2044"/>
      <c r="T22" s="2044"/>
      <c r="U22" s="2044"/>
      <c r="V22" s="2044"/>
      <c r="W22" s="2044">
        <v>3969</v>
      </c>
      <c r="X22" s="2044"/>
      <c r="Y22" s="2044"/>
      <c r="Z22" s="2044"/>
      <c r="AA22" s="2044">
        <v>85</v>
      </c>
      <c r="AB22" s="2044"/>
      <c r="AC22" s="2044"/>
      <c r="AD22" s="2044"/>
      <c r="AE22" s="2044">
        <v>85</v>
      </c>
      <c r="AF22" s="2044"/>
      <c r="AG22" s="2044"/>
      <c r="AH22" s="2044"/>
      <c r="AI22" s="2044">
        <v>25123</v>
      </c>
      <c r="AJ22" s="2044"/>
      <c r="AK22" s="2044"/>
      <c r="AL22" s="2044"/>
      <c r="AM22" s="1447">
        <v>2019</v>
      </c>
    </row>
    <row r="23" spans="1:39" ht="20.65" customHeight="1">
      <c r="A23" s="1460" t="s">
        <v>308</v>
      </c>
      <c r="B23" s="2045">
        <v>68</v>
      </c>
      <c r="C23" s="2045"/>
      <c r="D23" s="2045"/>
      <c r="E23" s="2045"/>
      <c r="F23" s="2045">
        <v>68</v>
      </c>
      <c r="G23" s="2045"/>
      <c r="H23" s="2045"/>
      <c r="I23" s="2045"/>
      <c r="J23" s="2046">
        <v>26753</v>
      </c>
      <c r="K23" s="2046"/>
      <c r="L23" s="2046"/>
      <c r="M23" s="2046"/>
      <c r="N23" s="2045">
        <v>2</v>
      </c>
      <c r="O23" s="2045"/>
      <c r="P23" s="2045"/>
      <c r="Q23" s="2045"/>
      <c r="R23" s="2045">
        <v>2</v>
      </c>
      <c r="S23" s="2045"/>
      <c r="T23" s="2045"/>
      <c r="U23" s="2045"/>
      <c r="V23" s="2045"/>
      <c r="W23" s="2045">
        <v>3556</v>
      </c>
      <c r="X23" s="2045"/>
      <c r="Y23" s="2045"/>
      <c r="Z23" s="2045"/>
      <c r="AA23" s="2045">
        <v>66</v>
      </c>
      <c r="AB23" s="2045"/>
      <c r="AC23" s="2045"/>
      <c r="AD23" s="2045"/>
      <c r="AE23" s="2045">
        <v>66</v>
      </c>
      <c r="AF23" s="2045"/>
      <c r="AG23" s="2045"/>
      <c r="AH23" s="2045"/>
      <c r="AI23" s="2045">
        <v>23197</v>
      </c>
      <c r="AJ23" s="2045"/>
      <c r="AK23" s="2045"/>
      <c r="AL23" s="2045"/>
      <c r="AM23" s="1357" t="s">
        <v>497</v>
      </c>
    </row>
    <row r="24" spans="1:39" ht="20.65" customHeight="1">
      <c r="A24" s="1461" t="s">
        <v>310</v>
      </c>
      <c r="B24" s="2042">
        <v>20</v>
      </c>
      <c r="C24" s="2042"/>
      <c r="D24" s="2042"/>
      <c r="E24" s="2042"/>
      <c r="F24" s="2042">
        <v>20</v>
      </c>
      <c r="G24" s="2042"/>
      <c r="H24" s="2042"/>
      <c r="I24" s="2042"/>
      <c r="J24" s="2043">
        <v>2339</v>
      </c>
      <c r="K24" s="2043"/>
      <c r="L24" s="2043"/>
      <c r="M24" s="2043"/>
      <c r="N24" s="2042">
        <v>1</v>
      </c>
      <c r="O24" s="2042"/>
      <c r="P24" s="2042"/>
      <c r="Q24" s="2042"/>
      <c r="R24" s="2042">
        <v>1</v>
      </c>
      <c r="S24" s="2042"/>
      <c r="T24" s="2042"/>
      <c r="U24" s="2042"/>
      <c r="V24" s="2042"/>
      <c r="W24" s="2042">
        <v>413</v>
      </c>
      <c r="X24" s="2042"/>
      <c r="Y24" s="2042"/>
      <c r="Z24" s="2042"/>
      <c r="AA24" s="2042">
        <v>19</v>
      </c>
      <c r="AB24" s="2042"/>
      <c r="AC24" s="2042"/>
      <c r="AD24" s="2042"/>
      <c r="AE24" s="2042">
        <v>19</v>
      </c>
      <c r="AF24" s="2042"/>
      <c r="AG24" s="2042"/>
      <c r="AH24" s="2042"/>
      <c r="AI24" s="2042">
        <v>1926</v>
      </c>
      <c r="AJ24" s="2042"/>
      <c r="AK24" s="2042"/>
      <c r="AL24" s="2042"/>
      <c r="AM24" s="1360" t="s">
        <v>357</v>
      </c>
    </row>
    <row r="25" spans="1:39" ht="5.65" customHeight="1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1406"/>
      <c r="AB25" s="1406"/>
      <c r="AC25" s="1406"/>
      <c r="AD25" s="1406"/>
      <c r="AE25" s="1407"/>
      <c r="AF25" s="1407"/>
      <c r="AG25" s="1407"/>
      <c r="AH25" s="1407"/>
      <c r="AI25" s="1406"/>
      <c r="AJ25" s="1406"/>
      <c r="AK25" s="1406"/>
      <c r="AL25" s="1406"/>
      <c r="AM25" s="322"/>
    </row>
    <row r="26" spans="1:39" ht="14.1" customHeight="1">
      <c r="A26" s="1570" t="s">
        <v>1263</v>
      </c>
      <c r="B26" s="1570"/>
      <c r="C26" s="1570"/>
      <c r="D26" s="1570"/>
      <c r="E26" s="1570"/>
      <c r="F26" s="1570"/>
      <c r="G26" s="1570"/>
      <c r="H26" s="1570"/>
      <c r="I26" s="1570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1607" t="s">
        <v>721</v>
      </c>
      <c r="U26" s="1607"/>
      <c r="V26" s="1607"/>
      <c r="W26" s="1607"/>
      <c r="X26" s="1607"/>
      <c r="Y26" s="1607"/>
      <c r="Z26" s="1607"/>
      <c r="AA26" s="1607"/>
      <c r="AB26" s="1607"/>
      <c r="AC26" s="1607"/>
      <c r="AD26" s="1607"/>
      <c r="AE26" s="1607"/>
      <c r="AF26" s="1607"/>
      <c r="AG26" s="1607"/>
      <c r="AH26" s="1607"/>
      <c r="AI26" s="1607"/>
      <c r="AJ26" s="1607"/>
      <c r="AK26" s="1607"/>
      <c r="AL26" s="1607"/>
      <c r="AM26" s="1607"/>
    </row>
    <row r="27" spans="1:39" ht="14.1" customHeight="1">
      <c r="A27" s="1570" t="s">
        <v>1264</v>
      </c>
      <c r="B27" s="1570"/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1589"/>
      <c r="AB27" s="1589"/>
      <c r="AC27" s="1589"/>
      <c r="AD27" s="1589"/>
      <c r="AE27" s="1589"/>
      <c r="AF27" s="1589"/>
      <c r="AG27" s="1589"/>
      <c r="AH27" s="1589"/>
      <c r="AI27" s="1589"/>
      <c r="AJ27" s="1589"/>
      <c r="AK27" s="1589"/>
      <c r="AL27" s="1589"/>
      <c r="AM27" s="301"/>
    </row>
    <row r="28" spans="1:39" ht="14.1" customHeight="1">
      <c r="A28" s="301" t="s">
        <v>1595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1589"/>
      <c r="AB28" s="1589"/>
      <c r="AC28" s="1589"/>
      <c r="AD28" s="1589"/>
      <c r="AE28" s="1589"/>
      <c r="AF28" s="1589"/>
      <c r="AG28" s="1589"/>
      <c r="AH28" s="1589"/>
      <c r="AI28" s="1589"/>
      <c r="AJ28" s="1589"/>
      <c r="AK28" s="1589"/>
      <c r="AL28" s="1589"/>
      <c r="AM28" s="301"/>
    </row>
    <row r="29" spans="1:39" ht="14.1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4"/>
    </row>
    <row r="30" spans="1:39" ht="14.1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4"/>
    </row>
    <row r="31" spans="1:39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</sheetData>
  <mergeCells count="202">
    <mergeCell ref="A1:Q1"/>
    <mergeCell ref="R1:AM1"/>
    <mergeCell ref="AA3:AC3"/>
    <mergeCell ref="AD3:AF3"/>
    <mergeCell ref="AG3:AM3"/>
    <mergeCell ref="A4:A7"/>
    <mergeCell ref="B4:Q4"/>
    <mergeCell ref="R4:AL4"/>
    <mergeCell ref="AM4:AM7"/>
    <mergeCell ref="B5:M5"/>
    <mergeCell ref="B7:D7"/>
    <mergeCell ref="E7:G7"/>
    <mergeCell ref="H7:J7"/>
    <mergeCell ref="K7:M7"/>
    <mergeCell ref="N7:Q7"/>
    <mergeCell ref="R7:T7"/>
    <mergeCell ref="N5:Z5"/>
    <mergeCell ref="AA5:AL5"/>
    <mergeCell ref="B6:D6"/>
    <mergeCell ref="E6:G6"/>
    <mergeCell ref="H6:J6"/>
    <mergeCell ref="K6:M6"/>
    <mergeCell ref="N6:Q6"/>
    <mergeCell ref="R6:T6"/>
    <mergeCell ref="U6:W6"/>
    <mergeCell ref="X6:Z6"/>
    <mergeCell ref="U7:W7"/>
    <mergeCell ref="X7:Z7"/>
    <mergeCell ref="AA7:AC7"/>
    <mergeCell ref="AD7:AF7"/>
    <mergeCell ref="AG7:AI7"/>
    <mergeCell ref="AJ7:AL7"/>
    <mergeCell ref="AA6:AC6"/>
    <mergeCell ref="AD6:AF6"/>
    <mergeCell ref="AG6:AI6"/>
    <mergeCell ref="AJ6:AL6"/>
    <mergeCell ref="U8:W8"/>
    <mergeCell ref="X8:Z8"/>
    <mergeCell ref="AA8:AC8"/>
    <mergeCell ref="AD8:AF8"/>
    <mergeCell ref="AG8:AI8"/>
    <mergeCell ref="AJ8:AL8"/>
    <mergeCell ref="B8:D8"/>
    <mergeCell ref="E8:G8"/>
    <mergeCell ref="H8:J8"/>
    <mergeCell ref="K8:M8"/>
    <mergeCell ref="N8:Q8"/>
    <mergeCell ref="R8:T8"/>
    <mergeCell ref="U9:W9"/>
    <mergeCell ref="X9:Z9"/>
    <mergeCell ref="AA9:AC9"/>
    <mergeCell ref="AD9:AF9"/>
    <mergeCell ref="AG9:AI9"/>
    <mergeCell ref="AJ9:AL9"/>
    <mergeCell ref="B9:D9"/>
    <mergeCell ref="E9:G9"/>
    <mergeCell ref="H9:J9"/>
    <mergeCell ref="K9:M9"/>
    <mergeCell ref="N9:Q9"/>
    <mergeCell ref="R9:T9"/>
    <mergeCell ref="U10:W10"/>
    <mergeCell ref="X10:Z10"/>
    <mergeCell ref="AA10:AC10"/>
    <mergeCell ref="AD10:AF10"/>
    <mergeCell ref="AG10:AI10"/>
    <mergeCell ref="AJ10:AL10"/>
    <mergeCell ref="B10:D10"/>
    <mergeCell ref="E10:G10"/>
    <mergeCell ref="H10:J10"/>
    <mergeCell ref="K10:M10"/>
    <mergeCell ref="N10:Q10"/>
    <mergeCell ref="R10:T10"/>
    <mergeCell ref="U11:W11"/>
    <mergeCell ref="X11:Z11"/>
    <mergeCell ref="AA11:AC11"/>
    <mergeCell ref="AD11:AF11"/>
    <mergeCell ref="AG11:AI11"/>
    <mergeCell ref="AJ11:AL11"/>
    <mergeCell ref="B11:D11"/>
    <mergeCell ref="E11:G11"/>
    <mergeCell ref="H11:J11"/>
    <mergeCell ref="K11:M11"/>
    <mergeCell ref="N11:Q11"/>
    <mergeCell ref="R11:T11"/>
    <mergeCell ref="U12:W12"/>
    <mergeCell ref="X12:Z12"/>
    <mergeCell ref="AA12:AC12"/>
    <mergeCell ref="AD12:AF12"/>
    <mergeCell ref="AG12:AI12"/>
    <mergeCell ref="AJ12:AL12"/>
    <mergeCell ref="B12:D12"/>
    <mergeCell ref="E12:G12"/>
    <mergeCell ref="H12:J12"/>
    <mergeCell ref="K12:M12"/>
    <mergeCell ref="N12:Q12"/>
    <mergeCell ref="R12:T12"/>
    <mergeCell ref="U13:W13"/>
    <mergeCell ref="X13:Z13"/>
    <mergeCell ref="AA13:AC13"/>
    <mergeCell ref="AD13:AF13"/>
    <mergeCell ref="AG13:AI13"/>
    <mergeCell ref="AJ13:AL13"/>
    <mergeCell ref="B13:D13"/>
    <mergeCell ref="E13:G13"/>
    <mergeCell ref="H13:J13"/>
    <mergeCell ref="K13:M13"/>
    <mergeCell ref="N13:Q13"/>
    <mergeCell ref="R13:T13"/>
    <mergeCell ref="AA14:AC14"/>
    <mergeCell ref="AD14:AF14"/>
    <mergeCell ref="AG14:AI14"/>
    <mergeCell ref="AJ14:AL14"/>
    <mergeCell ref="A15:A18"/>
    <mergeCell ref="B15:Q15"/>
    <mergeCell ref="R15:AL15"/>
    <mergeCell ref="AA17:AD17"/>
    <mergeCell ref="AE17:AH17"/>
    <mergeCell ref="AI17:AL17"/>
    <mergeCell ref="B18:E18"/>
    <mergeCell ref="F18:I18"/>
    <mergeCell ref="J18:M18"/>
    <mergeCell ref="N18:Q18"/>
    <mergeCell ref="R18:V18"/>
    <mergeCell ref="W18:Z18"/>
    <mergeCell ref="AM15:AM18"/>
    <mergeCell ref="B16:M16"/>
    <mergeCell ref="N16:Z16"/>
    <mergeCell ref="AA16:AL16"/>
    <mergeCell ref="B17:E17"/>
    <mergeCell ref="F17:I17"/>
    <mergeCell ref="J17:M17"/>
    <mergeCell ref="N17:Q17"/>
    <mergeCell ref="R17:V17"/>
    <mergeCell ref="W17:Z17"/>
    <mergeCell ref="AA18:AD18"/>
    <mergeCell ref="AE18:AH18"/>
    <mergeCell ref="AI18:AL18"/>
    <mergeCell ref="AE19:AH19"/>
    <mergeCell ref="AI19:AL19"/>
    <mergeCell ref="B20:E20"/>
    <mergeCell ref="F20:I20"/>
    <mergeCell ref="J20:M20"/>
    <mergeCell ref="N20:Q20"/>
    <mergeCell ref="R20:V20"/>
    <mergeCell ref="W20:Z20"/>
    <mergeCell ref="AA20:AD20"/>
    <mergeCell ref="AE20:AH20"/>
    <mergeCell ref="AI20:AL20"/>
    <mergeCell ref="B19:E19"/>
    <mergeCell ref="F19:I19"/>
    <mergeCell ref="J19:M19"/>
    <mergeCell ref="N19:Q19"/>
    <mergeCell ref="R19:V19"/>
    <mergeCell ref="W19:Z19"/>
    <mergeCell ref="AA19:AD19"/>
    <mergeCell ref="B21:E21"/>
    <mergeCell ref="F21:I21"/>
    <mergeCell ref="J21:M21"/>
    <mergeCell ref="N21:Q21"/>
    <mergeCell ref="R21:V21"/>
    <mergeCell ref="W21:Z21"/>
    <mergeCell ref="AA21:AD21"/>
    <mergeCell ref="AE21:AH21"/>
    <mergeCell ref="AI21:AL21"/>
    <mergeCell ref="AA22:AD22"/>
    <mergeCell ref="AE22:AH22"/>
    <mergeCell ref="AI22:AL22"/>
    <mergeCell ref="B23:E23"/>
    <mergeCell ref="F23:I23"/>
    <mergeCell ref="J23:M23"/>
    <mergeCell ref="N23:Q23"/>
    <mergeCell ref="R23:V23"/>
    <mergeCell ref="W23:Z23"/>
    <mergeCell ref="AA23:AD23"/>
    <mergeCell ref="B22:E22"/>
    <mergeCell ref="F22:I22"/>
    <mergeCell ref="J22:M22"/>
    <mergeCell ref="N22:Q22"/>
    <mergeCell ref="R22:V22"/>
    <mergeCell ref="W22:Z22"/>
    <mergeCell ref="AE23:AH23"/>
    <mergeCell ref="AI23:AL23"/>
    <mergeCell ref="AJ28:AL28"/>
    <mergeCell ref="AI24:AL24"/>
    <mergeCell ref="A26:I26"/>
    <mergeCell ref="T26:AM26"/>
    <mergeCell ref="A27:O27"/>
    <mergeCell ref="AA27:AC27"/>
    <mergeCell ref="AD27:AF27"/>
    <mergeCell ref="AG27:AI27"/>
    <mergeCell ref="AJ27:AL27"/>
    <mergeCell ref="B24:E24"/>
    <mergeCell ref="F24:I24"/>
    <mergeCell ref="J24:M24"/>
    <mergeCell ref="N24:Q24"/>
    <mergeCell ref="R24:V24"/>
    <mergeCell ref="W24:Z24"/>
    <mergeCell ref="AA24:AD24"/>
    <mergeCell ref="AE24:AH24"/>
    <mergeCell ref="AA28:AC28"/>
    <mergeCell ref="AD28:AF28"/>
    <mergeCell ref="AG28:AI28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&amp;L6 농림수산업</oddHeader>
    <oddFooter>&amp;C&amp;P</oddFooter>
    <evenHeader>&amp;RAGRICULTURE, FORESTRY AND FISHERY</evenHeader>
    <evenFooter>&amp;C&amp;P</evenFooter>
  </headerFooter>
  <colBreaks count="1" manualBreakCount="1">
    <brk id="17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zoomScaleSheetLayoutView="70" workbookViewId="0">
      <selection activeCell="A16" sqref="A16"/>
    </sheetView>
  </sheetViews>
  <sheetFormatPr defaultColWidth="7.109375" defaultRowHeight="14.25"/>
  <cols>
    <col min="1" max="1" width="7.6640625" style="42" customWidth="1"/>
    <col min="2" max="2" width="8.88671875" style="42" customWidth="1"/>
    <col min="3" max="3" width="9.77734375" style="42" customWidth="1"/>
    <col min="4" max="4" width="8.21875" style="42" customWidth="1"/>
    <col min="5" max="5" width="9.77734375" style="42" customWidth="1"/>
    <col min="6" max="6" width="7.21875" style="42" customWidth="1"/>
    <col min="7" max="7" width="9.44140625" style="42" customWidth="1"/>
    <col min="8" max="8" width="7.88671875" style="42" customWidth="1"/>
    <col min="9" max="9" width="9.6640625" style="42" customWidth="1"/>
    <col min="10" max="10" width="7.6640625" style="42" customWidth="1"/>
    <col min="11" max="11" width="8" style="42" customWidth="1"/>
    <col min="12" max="12" width="7.6640625" style="42" customWidth="1"/>
    <col min="13" max="13" width="9.109375" style="42" customWidth="1"/>
    <col min="14" max="14" width="7.88671875" style="42" customWidth="1"/>
    <col min="15" max="15" width="8.21875" style="42" customWidth="1"/>
    <col min="16" max="16" width="9.44140625" style="42" customWidth="1"/>
    <col min="17" max="16384" width="7.109375" style="22"/>
  </cols>
  <sheetData>
    <row r="1" spans="1:17" ht="37.5" customHeight="1">
      <c r="A1" s="2086" t="s">
        <v>1121</v>
      </c>
      <c r="B1" s="2086"/>
      <c r="C1" s="2086"/>
      <c r="D1" s="2086"/>
      <c r="E1" s="2086"/>
      <c r="F1" s="2086"/>
      <c r="G1" s="2086"/>
      <c r="H1" s="1863" t="s">
        <v>1087</v>
      </c>
      <c r="I1" s="1863"/>
      <c r="J1" s="1863"/>
      <c r="K1" s="1863"/>
      <c r="L1" s="1863"/>
      <c r="M1" s="1863"/>
      <c r="N1" s="1863"/>
      <c r="O1" s="1863"/>
      <c r="P1" s="1863"/>
    </row>
    <row r="2" spans="1:17" s="23" customFormat="1" ht="25.5" customHeight="1">
      <c r="A2" s="1760" t="s">
        <v>1088</v>
      </c>
      <c r="B2" s="1760"/>
      <c r="C2" s="1760"/>
      <c r="D2" s="998"/>
      <c r="E2" s="998"/>
      <c r="F2" s="998"/>
      <c r="G2" s="998"/>
      <c r="H2" s="998"/>
      <c r="I2" s="998"/>
      <c r="J2" s="998"/>
      <c r="K2" s="998"/>
      <c r="L2" s="998"/>
      <c r="M2" s="324"/>
      <c r="N2" s="324"/>
      <c r="O2" s="324"/>
      <c r="P2" s="977" t="s">
        <v>1089</v>
      </c>
    </row>
    <row r="3" spans="1:17" s="23" customFormat="1" ht="45" customHeight="1">
      <c r="A3" s="1701" t="s">
        <v>568</v>
      </c>
      <c r="B3" s="2087" t="s">
        <v>462</v>
      </c>
      <c r="C3" s="2084"/>
      <c r="D3" s="2084" t="s">
        <v>1090</v>
      </c>
      <c r="E3" s="2084"/>
      <c r="F3" s="2084" t="s">
        <v>1091</v>
      </c>
      <c r="G3" s="2085"/>
      <c r="H3" s="2087" t="s">
        <v>1092</v>
      </c>
      <c r="I3" s="2084"/>
      <c r="J3" s="2084" t="s">
        <v>1093</v>
      </c>
      <c r="K3" s="2084"/>
      <c r="L3" s="2084" t="s">
        <v>1094</v>
      </c>
      <c r="M3" s="2084"/>
      <c r="N3" s="2084" t="s">
        <v>1596</v>
      </c>
      <c r="O3" s="2085"/>
      <c r="P3" s="1726" t="s">
        <v>482</v>
      </c>
    </row>
    <row r="4" spans="1:17" s="23" customFormat="1" ht="26.25" customHeight="1">
      <c r="A4" s="1724"/>
      <c r="B4" s="1428" t="s">
        <v>712</v>
      </c>
      <c r="C4" s="392" t="s">
        <v>1095</v>
      </c>
      <c r="D4" s="392" t="s">
        <v>712</v>
      </c>
      <c r="E4" s="392" t="s">
        <v>1095</v>
      </c>
      <c r="F4" s="392" t="s">
        <v>712</v>
      </c>
      <c r="G4" s="393" t="s">
        <v>1095</v>
      </c>
      <c r="H4" s="394" t="s">
        <v>712</v>
      </c>
      <c r="I4" s="392" t="s">
        <v>1095</v>
      </c>
      <c r="J4" s="392" t="s">
        <v>712</v>
      </c>
      <c r="K4" s="392" t="s">
        <v>1095</v>
      </c>
      <c r="L4" s="392" t="s">
        <v>712</v>
      </c>
      <c r="M4" s="392" t="s">
        <v>1095</v>
      </c>
      <c r="N4" s="392" t="s">
        <v>712</v>
      </c>
      <c r="O4" s="393" t="s">
        <v>1095</v>
      </c>
      <c r="P4" s="1857"/>
    </row>
    <row r="5" spans="1:17" s="27" customFormat="1" ht="32.25" customHeight="1">
      <c r="A5" s="1725"/>
      <c r="B5" s="1438" t="s">
        <v>717</v>
      </c>
      <c r="C5" s="788" t="s">
        <v>1096</v>
      </c>
      <c r="D5" s="788" t="s">
        <v>717</v>
      </c>
      <c r="E5" s="788" t="s">
        <v>1096</v>
      </c>
      <c r="F5" s="788" t="s">
        <v>717</v>
      </c>
      <c r="G5" s="895" t="s">
        <v>1096</v>
      </c>
      <c r="H5" s="398" t="s">
        <v>31</v>
      </c>
      <c r="I5" s="788" t="s">
        <v>1096</v>
      </c>
      <c r="J5" s="788" t="s">
        <v>717</v>
      </c>
      <c r="K5" s="788" t="s">
        <v>1096</v>
      </c>
      <c r="L5" s="788" t="s">
        <v>717</v>
      </c>
      <c r="M5" s="788" t="s">
        <v>1096</v>
      </c>
      <c r="N5" s="788" t="s">
        <v>717</v>
      </c>
      <c r="O5" s="895" t="s">
        <v>1096</v>
      </c>
      <c r="P5" s="1858"/>
    </row>
    <row r="6" spans="1:17" s="27" customFormat="1" ht="32.25" customHeight="1">
      <c r="A6" s="1460">
        <v>2013</v>
      </c>
      <c r="B6" s="1408">
        <v>284</v>
      </c>
      <c r="C6" s="1409">
        <v>22496</v>
      </c>
      <c r="D6" s="1409">
        <v>94</v>
      </c>
      <c r="E6" s="1409">
        <v>18551</v>
      </c>
      <c r="F6" s="1409">
        <v>19</v>
      </c>
      <c r="G6" s="1409">
        <v>2719</v>
      </c>
      <c r="H6" s="1409">
        <v>137</v>
      </c>
      <c r="I6" s="1409">
        <v>97</v>
      </c>
      <c r="J6" s="1409">
        <v>32</v>
      </c>
      <c r="K6" s="1409">
        <v>129</v>
      </c>
      <c r="L6" s="1408">
        <v>0.1</v>
      </c>
      <c r="M6" s="1409">
        <v>0</v>
      </c>
      <c r="N6" s="1408">
        <v>1.9</v>
      </c>
      <c r="O6" s="1409">
        <v>1000</v>
      </c>
      <c r="P6" s="1357">
        <v>2013</v>
      </c>
    </row>
    <row r="7" spans="1:17" s="27" customFormat="1" ht="32.25" customHeight="1">
      <c r="A7" s="1460">
        <v>2014</v>
      </c>
      <c r="B7" s="1408">
        <v>262.30000000000007</v>
      </c>
      <c r="C7" s="1409">
        <v>18646</v>
      </c>
      <c r="D7" s="1409">
        <v>89.7</v>
      </c>
      <c r="E7" s="1409">
        <v>14600</v>
      </c>
      <c r="F7" s="1409">
        <v>19</v>
      </c>
      <c r="G7" s="1409">
        <v>2865</v>
      </c>
      <c r="H7" s="1409">
        <v>121.7</v>
      </c>
      <c r="I7" s="1409">
        <v>101</v>
      </c>
      <c r="J7" s="1409">
        <v>29.2</v>
      </c>
      <c r="K7" s="1409">
        <v>80</v>
      </c>
      <c r="L7" s="1408">
        <v>0.1</v>
      </c>
      <c r="M7" s="1409">
        <v>0</v>
      </c>
      <c r="N7" s="1408">
        <v>2.6</v>
      </c>
      <c r="O7" s="1409">
        <v>1000</v>
      </c>
      <c r="P7" s="1357">
        <v>2014</v>
      </c>
    </row>
    <row r="8" spans="1:17" s="27" customFormat="1" ht="32.25" customHeight="1">
      <c r="A8" s="1460">
        <v>2015</v>
      </c>
      <c r="B8" s="1408">
        <v>260.10000000000002</v>
      </c>
      <c r="C8" s="1409">
        <v>18146</v>
      </c>
      <c r="D8" s="1409">
        <v>86</v>
      </c>
      <c r="E8" s="1409">
        <v>13929</v>
      </c>
      <c r="F8" s="1409">
        <v>19</v>
      </c>
      <c r="G8" s="1409">
        <v>3041</v>
      </c>
      <c r="H8" s="1409">
        <v>121</v>
      </c>
      <c r="I8" s="1409">
        <v>101</v>
      </c>
      <c r="J8" s="1409">
        <v>31</v>
      </c>
      <c r="K8" s="1409">
        <v>76</v>
      </c>
      <c r="L8" s="1408">
        <v>0.1</v>
      </c>
      <c r="M8" s="1409">
        <v>0</v>
      </c>
      <c r="N8" s="1409">
        <v>3</v>
      </c>
      <c r="O8" s="1409">
        <v>999</v>
      </c>
      <c r="P8" s="1357">
        <v>2015</v>
      </c>
    </row>
    <row r="9" spans="1:17" s="27" customFormat="1" ht="32.25" customHeight="1">
      <c r="A9" s="1460">
        <v>2016</v>
      </c>
      <c r="B9" s="1408">
        <v>211</v>
      </c>
      <c r="C9" s="1409">
        <v>15865</v>
      </c>
      <c r="D9" s="1409">
        <v>75</v>
      </c>
      <c r="E9" s="1409">
        <v>11667</v>
      </c>
      <c r="F9" s="1409">
        <v>16</v>
      </c>
      <c r="G9" s="1409">
        <v>3463</v>
      </c>
      <c r="H9" s="1409">
        <v>89</v>
      </c>
      <c r="I9" s="1409">
        <v>176</v>
      </c>
      <c r="J9" s="1409">
        <v>29</v>
      </c>
      <c r="K9" s="1409">
        <v>59</v>
      </c>
      <c r="L9" s="1408">
        <v>0.1</v>
      </c>
      <c r="M9" s="1409">
        <v>0</v>
      </c>
      <c r="N9" s="1408">
        <v>1.9</v>
      </c>
      <c r="O9" s="1409">
        <v>500</v>
      </c>
      <c r="P9" s="1357">
        <v>2016</v>
      </c>
    </row>
    <row r="10" spans="1:17" s="17" customFormat="1" ht="32.25" customHeight="1">
      <c r="A10" s="1514">
        <v>2017</v>
      </c>
      <c r="B10" s="1410">
        <v>193.5</v>
      </c>
      <c r="C10" s="1411">
        <v>14790</v>
      </c>
      <c r="D10" s="1411">
        <v>72</v>
      </c>
      <c r="E10" s="1411">
        <v>10751</v>
      </c>
      <c r="F10" s="1411">
        <v>9</v>
      </c>
      <c r="G10" s="1411">
        <v>3636</v>
      </c>
      <c r="H10" s="1411">
        <v>82.699999999999989</v>
      </c>
      <c r="I10" s="1411">
        <v>149</v>
      </c>
      <c r="J10" s="1411">
        <v>28.3</v>
      </c>
      <c r="K10" s="1411">
        <v>54</v>
      </c>
      <c r="L10" s="1409">
        <v>0</v>
      </c>
      <c r="M10" s="1409">
        <v>0</v>
      </c>
      <c r="N10" s="1408">
        <v>1.5</v>
      </c>
      <c r="O10" s="1409">
        <v>200</v>
      </c>
      <c r="P10" s="1515">
        <v>2017</v>
      </c>
    </row>
    <row r="11" spans="1:17" s="32" customFormat="1" ht="31.5" customHeight="1">
      <c r="A11" s="1460">
        <v>2018</v>
      </c>
      <c r="B11" s="1412">
        <v>160.47</v>
      </c>
      <c r="C11" s="1409">
        <v>11560</v>
      </c>
      <c r="D11" s="1409">
        <v>49</v>
      </c>
      <c r="E11" s="1409">
        <v>8616</v>
      </c>
      <c r="F11" s="1409">
        <v>9</v>
      </c>
      <c r="G11" s="1409">
        <v>2789</v>
      </c>
      <c r="H11" s="1409">
        <v>74</v>
      </c>
      <c r="I11" s="1409">
        <v>83</v>
      </c>
      <c r="J11" s="1409">
        <v>28</v>
      </c>
      <c r="K11" s="1409">
        <v>45</v>
      </c>
      <c r="L11" s="1413">
        <v>7.0000000000000007E-2</v>
      </c>
      <c r="M11" s="1409">
        <v>0</v>
      </c>
      <c r="N11" s="1408">
        <v>0.4</v>
      </c>
      <c r="O11" s="1409">
        <v>27</v>
      </c>
      <c r="P11" s="1357">
        <v>2018</v>
      </c>
      <c r="Q11" s="52"/>
    </row>
    <row r="12" spans="1:17" s="23" customFormat="1" ht="34.5" customHeight="1">
      <c r="A12" s="1445">
        <v>2019</v>
      </c>
      <c r="B12" s="1414">
        <v>150.6</v>
      </c>
      <c r="C12" s="1415">
        <v>11270</v>
      </c>
      <c r="D12" s="1415">
        <v>49</v>
      </c>
      <c r="E12" s="1415">
        <v>8210</v>
      </c>
      <c r="F12" s="1415">
        <v>4</v>
      </c>
      <c r="G12" s="1415">
        <v>166</v>
      </c>
      <c r="H12" s="1416">
        <v>65.099999999999994</v>
      </c>
      <c r="I12" s="1415">
        <v>86</v>
      </c>
      <c r="J12" s="1416">
        <v>27.5</v>
      </c>
      <c r="K12" s="1415">
        <v>38</v>
      </c>
      <c r="L12" s="1416">
        <v>0.5</v>
      </c>
      <c r="M12" s="1415">
        <v>151</v>
      </c>
      <c r="N12" s="1416">
        <v>4.5</v>
      </c>
      <c r="O12" s="1415">
        <v>2619</v>
      </c>
      <c r="P12" s="1447">
        <v>2019</v>
      </c>
    </row>
    <row r="13" spans="1:17" ht="24.75" customHeight="1">
      <c r="A13" s="1353" t="s">
        <v>308</v>
      </c>
      <c r="B13" s="1413">
        <v>109.3</v>
      </c>
      <c r="C13" s="1409">
        <v>8103</v>
      </c>
      <c r="D13" s="1409">
        <v>21</v>
      </c>
      <c r="E13" s="1409">
        <v>5573</v>
      </c>
      <c r="F13" s="1269">
        <v>1.3</v>
      </c>
      <c r="G13" s="1409">
        <v>60</v>
      </c>
      <c r="H13" s="1269">
        <v>56.3</v>
      </c>
      <c r="I13" s="1409">
        <v>9</v>
      </c>
      <c r="J13" s="1269">
        <v>27.5</v>
      </c>
      <c r="K13" s="1409">
        <v>38</v>
      </c>
      <c r="L13" s="1269">
        <v>0.1</v>
      </c>
      <c r="M13" s="1409">
        <v>125</v>
      </c>
      <c r="N13" s="1269">
        <v>3.1000000000000028</v>
      </c>
      <c r="O13" s="1409">
        <v>2298</v>
      </c>
      <c r="P13" s="1357" t="s">
        <v>497</v>
      </c>
    </row>
    <row r="14" spans="1:17" ht="23.25" customHeight="1">
      <c r="A14" s="1355" t="s">
        <v>310</v>
      </c>
      <c r="B14" s="1563">
        <v>41.3</v>
      </c>
      <c r="C14" s="1417">
        <v>3167</v>
      </c>
      <c r="D14" s="1417">
        <v>28</v>
      </c>
      <c r="E14" s="1417">
        <v>2637</v>
      </c>
      <c r="F14" s="1418">
        <v>2.7</v>
      </c>
      <c r="G14" s="1417">
        <v>106</v>
      </c>
      <c r="H14" s="1418">
        <v>8.8000000000000007</v>
      </c>
      <c r="I14" s="1417">
        <v>77</v>
      </c>
      <c r="J14" s="1417">
        <v>0</v>
      </c>
      <c r="K14" s="1417">
        <v>0</v>
      </c>
      <c r="L14" s="1418">
        <v>0.4</v>
      </c>
      <c r="M14" s="1417">
        <v>26</v>
      </c>
      <c r="N14" s="1418">
        <v>1.3999999999999972</v>
      </c>
      <c r="O14" s="1417">
        <v>321</v>
      </c>
      <c r="P14" s="1360" t="s">
        <v>357</v>
      </c>
    </row>
    <row r="15" spans="1:17" ht="12.75">
      <c r="A15" s="1419"/>
      <c r="B15" s="1411"/>
      <c r="C15" s="1411"/>
      <c r="D15" s="1411"/>
      <c r="E15" s="1411"/>
      <c r="F15" s="1411"/>
      <c r="G15" s="1411"/>
      <c r="H15" s="1411"/>
      <c r="I15" s="1411"/>
      <c r="J15" s="1411"/>
      <c r="K15" s="1411"/>
      <c r="L15" s="1409"/>
      <c r="M15" s="1409"/>
      <c r="N15" s="1409"/>
      <c r="O15" s="1409"/>
      <c r="P15" s="1420"/>
    </row>
    <row r="16" spans="1:17" ht="12.75">
      <c r="A16" s="667" t="s">
        <v>1620</v>
      </c>
      <c r="B16" s="667"/>
      <c r="C16" s="667"/>
      <c r="D16" s="1014"/>
      <c r="E16" s="1014"/>
      <c r="F16" s="1014"/>
      <c r="G16" s="1014"/>
      <c r="H16" s="667"/>
      <c r="I16" s="1014"/>
      <c r="J16" s="667"/>
      <c r="K16" s="667"/>
      <c r="L16" s="301"/>
      <c r="M16" s="1782" t="s">
        <v>1097</v>
      </c>
      <c r="N16" s="1782"/>
      <c r="O16" s="1782"/>
      <c r="P16" s="1782"/>
    </row>
    <row r="17" spans="1:16" ht="12.75">
      <c r="A17" s="301" t="s">
        <v>1597</v>
      </c>
      <c r="B17" s="301"/>
      <c r="C17" s="301"/>
      <c r="D17" s="301"/>
      <c r="E17" s="301"/>
      <c r="F17" s="301"/>
      <c r="G17" s="666"/>
      <c r="H17" s="666"/>
      <c r="I17" s="301"/>
      <c r="J17" s="301"/>
      <c r="K17" s="406"/>
      <c r="L17" s="301"/>
      <c r="M17" s="1607"/>
      <c r="N17" s="1607"/>
      <c r="O17" s="1607"/>
      <c r="P17" s="1607"/>
    </row>
    <row r="18" spans="1:16" s="270" customFormat="1" ht="11.25">
      <c r="A18" s="1421" t="s">
        <v>1281</v>
      </c>
      <c r="B18" s="1421"/>
      <c r="C18" s="1421"/>
      <c r="D18" s="1421"/>
      <c r="E18" s="1421"/>
      <c r="F18" s="1421"/>
      <c r="G18" s="1421"/>
      <c r="H18" s="1421"/>
      <c r="I18" s="1421"/>
      <c r="J18" s="1421"/>
      <c r="K18" s="1421"/>
      <c r="L18" s="1421"/>
      <c r="M18" s="1421"/>
      <c r="N18" s="1421"/>
      <c r="O18" s="1421"/>
      <c r="P18" s="1421"/>
    </row>
  </sheetData>
  <mergeCells count="14">
    <mergeCell ref="A1:G1"/>
    <mergeCell ref="H1:P1"/>
    <mergeCell ref="A2:C2"/>
    <mergeCell ref="A3:A5"/>
    <mergeCell ref="B3:C3"/>
    <mergeCell ref="D3:E3"/>
    <mergeCell ref="F3:G3"/>
    <mergeCell ref="H3:I3"/>
    <mergeCell ref="M17:P17"/>
    <mergeCell ref="J3:K3"/>
    <mergeCell ref="L3:M3"/>
    <mergeCell ref="N3:O3"/>
    <mergeCell ref="P3:P5"/>
    <mergeCell ref="M16:P16"/>
  </mergeCells>
  <phoneticPr fontId="2" type="noConversion"/>
  <pageMargins left="0.18" right="1.25" top="1" bottom="1" header="0.5" footer="0.5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SheetLayoutView="85" workbookViewId="0">
      <selection activeCell="J20" sqref="J20"/>
    </sheetView>
  </sheetViews>
  <sheetFormatPr defaultColWidth="7.109375" defaultRowHeight="12.75"/>
  <cols>
    <col min="1" max="1" width="12.33203125" style="2" customWidth="1"/>
    <col min="2" max="13" width="9.21875" style="2" customWidth="1"/>
    <col min="14" max="14" width="13.21875" style="2" customWidth="1"/>
    <col min="15" max="17" width="7.21875" style="2" customWidth="1"/>
    <col min="18" max="256" width="7.109375" style="2"/>
    <col min="257" max="257" width="12.33203125" style="2" customWidth="1"/>
    <col min="258" max="269" width="9.21875" style="2" customWidth="1"/>
    <col min="270" max="270" width="13.21875" style="2" customWidth="1"/>
    <col min="271" max="273" width="7.21875" style="2" customWidth="1"/>
    <col min="274" max="512" width="7.109375" style="2"/>
    <col min="513" max="513" width="12.33203125" style="2" customWidth="1"/>
    <col min="514" max="525" width="9.21875" style="2" customWidth="1"/>
    <col min="526" max="526" width="13.21875" style="2" customWidth="1"/>
    <col min="527" max="529" width="7.21875" style="2" customWidth="1"/>
    <col min="530" max="768" width="7.109375" style="2"/>
    <col min="769" max="769" width="12.33203125" style="2" customWidth="1"/>
    <col min="770" max="781" width="9.21875" style="2" customWidth="1"/>
    <col min="782" max="782" width="13.21875" style="2" customWidth="1"/>
    <col min="783" max="785" width="7.21875" style="2" customWidth="1"/>
    <col min="786" max="1024" width="7.109375" style="2"/>
    <col min="1025" max="1025" width="12.33203125" style="2" customWidth="1"/>
    <col min="1026" max="1037" width="9.21875" style="2" customWidth="1"/>
    <col min="1038" max="1038" width="13.21875" style="2" customWidth="1"/>
    <col min="1039" max="1041" width="7.21875" style="2" customWidth="1"/>
    <col min="1042" max="1280" width="7.109375" style="2"/>
    <col min="1281" max="1281" width="12.33203125" style="2" customWidth="1"/>
    <col min="1282" max="1293" width="9.21875" style="2" customWidth="1"/>
    <col min="1294" max="1294" width="13.21875" style="2" customWidth="1"/>
    <col min="1295" max="1297" width="7.21875" style="2" customWidth="1"/>
    <col min="1298" max="1536" width="7.109375" style="2"/>
    <col min="1537" max="1537" width="12.33203125" style="2" customWidth="1"/>
    <col min="1538" max="1549" width="9.21875" style="2" customWidth="1"/>
    <col min="1550" max="1550" width="13.21875" style="2" customWidth="1"/>
    <col min="1551" max="1553" width="7.21875" style="2" customWidth="1"/>
    <col min="1554" max="1792" width="7.109375" style="2"/>
    <col min="1793" max="1793" width="12.33203125" style="2" customWidth="1"/>
    <col min="1794" max="1805" width="9.21875" style="2" customWidth="1"/>
    <col min="1806" max="1806" width="13.21875" style="2" customWidth="1"/>
    <col min="1807" max="1809" width="7.21875" style="2" customWidth="1"/>
    <col min="1810" max="2048" width="7.109375" style="2"/>
    <col min="2049" max="2049" width="12.33203125" style="2" customWidth="1"/>
    <col min="2050" max="2061" width="9.21875" style="2" customWidth="1"/>
    <col min="2062" max="2062" width="13.21875" style="2" customWidth="1"/>
    <col min="2063" max="2065" width="7.21875" style="2" customWidth="1"/>
    <col min="2066" max="2304" width="7.109375" style="2"/>
    <col min="2305" max="2305" width="12.33203125" style="2" customWidth="1"/>
    <col min="2306" max="2317" width="9.21875" style="2" customWidth="1"/>
    <col min="2318" max="2318" width="13.21875" style="2" customWidth="1"/>
    <col min="2319" max="2321" width="7.21875" style="2" customWidth="1"/>
    <col min="2322" max="2560" width="7.109375" style="2"/>
    <col min="2561" max="2561" width="12.33203125" style="2" customWidth="1"/>
    <col min="2562" max="2573" width="9.21875" style="2" customWidth="1"/>
    <col min="2574" max="2574" width="13.21875" style="2" customWidth="1"/>
    <col min="2575" max="2577" width="7.21875" style="2" customWidth="1"/>
    <col min="2578" max="2816" width="7.109375" style="2"/>
    <col min="2817" max="2817" width="12.33203125" style="2" customWidth="1"/>
    <col min="2818" max="2829" width="9.21875" style="2" customWidth="1"/>
    <col min="2830" max="2830" width="13.21875" style="2" customWidth="1"/>
    <col min="2831" max="2833" width="7.21875" style="2" customWidth="1"/>
    <col min="2834" max="3072" width="7.109375" style="2"/>
    <col min="3073" max="3073" width="12.33203125" style="2" customWidth="1"/>
    <col min="3074" max="3085" width="9.21875" style="2" customWidth="1"/>
    <col min="3086" max="3086" width="13.21875" style="2" customWidth="1"/>
    <col min="3087" max="3089" width="7.21875" style="2" customWidth="1"/>
    <col min="3090" max="3328" width="7.109375" style="2"/>
    <col min="3329" max="3329" width="12.33203125" style="2" customWidth="1"/>
    <col min="3330" max="3341" width="9.21875" style="2" customWidth="1"/>
    <col min="3342" max="3342" width="13.21875" style="2" customWidth="1"/>
    <col min="3343" max="3345" width="7.21875" style="2" customWidth="1"/>
    <col min="3346" max="3584" width="7.109375" style="2"/>
    <col min="3585" max="3585" width="12.33203125" style="2" customWidth="1"/>
    <col min="3586" max="3597" width="9.21875" style="2" customWidth="1"/>
    <col min="3598" max="3598" width="13.21875" style="2" customWidth="1"/>
    <col min="3599" max="3601" width="7.21875" style="2" customWidth="1"/>
    <col min="3602" max="3840" width="7.109375" style="2"/>
    <col min="3841" max="3841" width="12.33203125" style="2" customWidth="1"/>
    <col min="3842" max="3853" width="9.21875" style="2" customWidth="1"/>
    <col min="3854" max="3854" width="13.21875" style="2" customWidth="1"/>
    <col min="3855" max="3857" width="7.21875" style="2" customWidth="1"/>
    <col min="3858" max="4096" width="7.109375" style="2"/>
    <col min="4097" max="4097" width="12.33203125" style="2" customWidth="1"/>
    <col min="4098" max="4109" width="9.21875" style="2" customWidth="1"/>
    <col min="4110" max="4110" width="13.21875" style="2" customWidth="1"/>
    <col min="4111" max="4113" width="7.21875" style="2" customWidth="1"/>
    <col min="4114" max="4352" width="7.109375" style="2"/>
    <col min="4353" max="4353" width="12.33203125" style="2" customWidth="1"/>
    <col min="4354" max="4365" width="9.21875" style="2" customWidth="1"/>
    <col min="4366" max="4366" width="13.21875" style="2" customWidth="1"/>
    <col min="4367" max="4369" width="7.21875" style="2" customWidth="1"/>
    <col min="4370" max="4608" width="7.109375" style="2"/>
    <col min="4609" max="4609" width="12.33203125" style="2" customWidth="1"/>
    <col min="4610" max="4621" width="9.21875" style="2" customWidth="1"/>
    <col min="4622" max="4622" width="13.21875" style="2" customWidth="1"/>
    <col min="4623" max="4625" width="7.21875" style="2" customWidth="1"/>
    <col min="4626" max="4864" width="7.109375" style="2"/>
    <col min="4865" max="4865" width="12.33203125" style="2" customWidth="1"/>
    <col min="4866" max="4877" width="9.21875" style="2" customWidth="1"/>
    <col min="4878" max="4878" width="13.21875" style="2" customWidth="1"/>
    <col min="4879" max="4881" width="7.21875" style="2" customWidth="1"/>
    <col min="4882" max="5120" width="7.109375" style="2"/>
    <col min="5121" max="5121" width="12.33203125" style="2" customWidth="1"/>
    <col min="5122" max="5133" width="9.21875" style="2" customWidth="1"/>
    <col min="5134" max="5134" width="13.21875" style="2" customWidth="1"/>
    <col min="5135" max="5137" width="7.21875" style="2" customWidth="1"/>
    <col min="5138" max="5376" width="7.109375" style="2"/>
    <col min="5377" max="5377" width="12.33203125" style="2" customWidth="1"/>
    <col min="5378" max="5389" width="9.21875" style="2" customWidth="1"/>
    <col min="5390" max="5390" width="13.21875" style="2" customWidth="1"/>
    <col min="5391" max="5393" width="7.21875" style="2" customWidth="1"/>
    <col min="5394" max="5632" width="7.109375" style="2"/>
    <col min="5633" max="5633" width="12.33203125" style="2" customWidth="1"/>
    <col min="5634" max="5645" width="9.21875" style="2" customWidth="1"/>
    <col min="5646" max="5646" width="13.21875" style="2" customWidth="1"/>
    <col min="5647" max="5649" width="7.21875" style="2" customWidth="1"/>
    <col min="5650" max="5888" width="7.109375" style="2"/>
    <col min="5889" max="5889" width="12.33203125" style="2" customWidth="1"/>
    <col min="5890" max="5901" width="9.21875" style="2" customWidth="1"/>
    <col min="5902" max="5902" width="13.21875" style="2" customWidth="1"/>
    <col min="5903" max="5905" width="7.21875" style="2" customWidth="1"/>
    <col min="5906" max="6144" width="7.109375" style="2"/>
    <col min="6145" max="6145" width="12.33203125" style="2" customWidth="1"/>
    <col min="6146" max="6157" width="9.21875" style="2" customWidth="1"/>
    <col min="6158" max="6158" width="13.21875" style="2" customWidth="1"/>
    <col min="6159" max="6161" width="7.21875" style="2" customWidth="1"/>
    <col min="6162" max="6400" width="7.109375" style="2"/>
    <col min="6401" max="6401" width="12.33203125" style="2" customWidth="1"/>
    <col min="6402" max="6413" width="9.21875" style="2" customWidth="1"/>
    <col min="6414" max="6414" width="13.21875" style="2" customWidth="1"/>
    <col min="6415" max="6417" width="7.21875" style="2" customWidth="1"/>
    <col min="6418" max="6656" width="7.109375" style="2"/>
    <col min="6657" max="6657" width="12.33203125" style="2" customWidth="1"/>
    <col min="6658" max="6669" width="9.21875" style="2" customWidth="1"/>
    <col min="6670" max="6670" width="13.21875" style="2" customWidth="1"/>
    <col min="6671" max="6673" width="7.21875" style="2" customWidth="1"/>
    <col min="6674" max="6912" width="7.109375" style="2"/>
    <col min="6913" max="6913" width="12.33203125" style="2" customWidth="1"/>
    <col min="6914" max="6925" width="9.21875" style="2" customWidth="1"/>
    <col min="6926" max="6926" width="13.21875" style="2" customWidth="1"/>
    <col min="6927" max="6929" width="7.21875" style="2" customWidth="1"/>
    <col min="6930" max="7168" width="7.109375" style="2"/>
    <col min="7169" max="7169" width="12.33203125" style="2" customWidth="1"/>
    <col min="7170" max="7181" width="9.21875" style="2" customWidth="1"/>
    <col min="7182" max="7182" width="13.21875" style="2" customWidth="1"/>
    <col min="7183" max="7185" width="7.21875" style="2" customWidth="1"/>
    <col min="7186" max="7424" width="7.109375" style="2"/>
    <col min="7425" max="7425" width="12.33203125" style="2" customWidth="1"/>
    <col min="7426" max="7437" width="9.21875" style="2" customWidth="1"/>
    <col min="7438" max="7438" width="13.21875" style="2" customWidth="1"/>
    <col min="7439" max="7441" width="7.21875" style="2" customWidth="1"/>
    <col min="7442" max="7680" width="7.109375" style="2"/>
    <col min="7681" max="7681" width="12.33203125" style="2" customWidth="1"/>
    <col min="7682" max="7693" width="9.21875" style="2" customWidth="1"/>
    <col min="7694" max="7694" width="13.21875" style="2" customWidth="1"/>
    <col min="7695" max="7697" width="7.21875" style="2" customWidth="1"/>
    <col min="7698" max="7936" width="7.109375" style="2"/>
    <col min="7937" max="7937" width="12.33203125" style="2" customWidth="1"/>
    <col min="7938" max="7949" width="9.21875" style="2" customWidth="1"/>
    <col min="7950" max="7950" width="13.21875" style="2" customWidth="1"/>
    <col min="7951" max="7953" width="7.21875" style="2" customWidth="1"/>
    <col min="7954" max="8192" width="7.109375" style="2"/>
    <col min="8193" max="8193" width="12.33203125" style="2" customWidth="1"/>
    <col min="8194" max="8205" width="9.21875" style="2" customWidth="1"/>
    <col min="8206" max="8206" width="13.21875" style="2" customWidth="1"/>
    <col min="8207" max="8209" width="7.21875" style="2" customWidth="1"/>
    <col min="8210" max="8448" width="7.109375" style="2"/>
    <col min="8449" max="8449" width="12.33203125" style="2" customWidth="1"/>
    <col min="8450" max="8461" width="9.21875" style="2" customWidth="1"/>
    <col min="8462" max="8462" width="13.21875" style="2" customWidth="1"/>
    <col min="8463" max="8465" width="7.21875" style="2" customWidth="1"/>
    <col min="8466" max="8704" width="7.109375" style="2"/>
    <col min="8705" max="8705" width="12.33203125" style="2" customWidth="1"/>
    <col min="8706" max="8717" width="9.21875" style="2" customWidth="1"/>
    <col min="8718" max="8718" width="13.21875" style="2" customWidth="1"/>
    <col min="8719" max="8721" width="7.21875" style="2" customWidth="1"/>
    <col min="8722" max="8960" width="7.109375" style="2"/>
    <col min="8961" max="8961" width="12.33203125" style="2" customWidth="1"/>
    <col min="8962" max="8973" width="9.21875" style="2" customWidth="1"/>
    <col min="8974" max="8974" width="13.21875" style="2" customWidth="1"/>
    <col min="8975" max="8977" width="7.21875" style="2" customWidth="1"/>
    <col min="8978" max="9216" width="7.109375" style="2"/>
    <col min="9217" max="9217" width="12.33203125" style="2" customWidth="1"/>
    <col min="9218" max="9229" width="9.21875" style="2" customWidth="1"/>
    <col min="9230" max="9230" width="13.21875" style="2" customWidth="1"/>
    <col min="9231" max="9233" width="7.21875" style="2" customWidth="1"/>
    <col min="9234" max="9472" width="7.109375" style="2"/>
    <col min="9473" max="9473" width="12.33203125" style="2" customWidth="1"/>
    <col min="9474" max="9485" width="9.21875" style="2" customWidth="1"/>
    <col min="9486" max="9486" width="13.21875" style="2" customWidth="1"/>
    <col min="9487" max="9489" width="7.21875" style="2" customWidth="1"/>
    <col min="9490" max="9728" width="7.109375" style="2"/>
    <col min="9729" max="9729" width="12.33203125" style="2" customWidth="1"/>
    <col min="9730" max="9741" width="9.21875" style="2" customWidth="1"/>
    <col min="9742" max="9742" width="13.21875" style="2" customWidth="1"/>
    <col min="9743" max="9745" width="7.21875" style="2" customWidth="1"/>
    <col min="9746" max="9984" width="7.109375" style="2"/>
    <col min="9985" max="9985" width="12.33203125" style="2" customWidth="1"/>
    <col min="9986" max="9997" width="9.21875" style="2" customWidth="1"/>
    <col min="9998" max="9998" width="13.21875" style="2" customWidth="1"/>
    <col min="9999" max="10001" width="7.21875" style="2" customWidth="1"/>
    <col min="10002" max="10240" width="7.109375" style="2"/>
    <col min="10241" max="10241" width="12.33203125" style="2" customWidth="1"/>
    <col min="10242" max="10253" width="9.21875" style="2" customWidth="1"/>
    <col min="10254" max="10254" width="13.21875" style="2" customWidth="1"/>
    <col min="10255" max="10257" width="7.21875" style="2" customWidth="1"/>
    <col min="10258" max="10496" width="7.109375" style="2"/>
    <col min="10497" max="10497" width="12.33203125" style="2" customWidth="1"/>
    <col min="10498" max="10509" width="9.21875" style="2" customWidth="1"/>
    <col min="10510" max="10510" width="13.21875" style="2" customWidth="1"/>
    <col min="10511" max="10513" width="7.21875" style="2" customWidth="1"/>
    <col min="10514" max="10752" width="7.109375" style="2"/>
    <col min="10753" max="10753" width="12.33203125" style="2" customWidth="1"/>
    <col min="10754" max="10765" width="9.21875" style="2" customWidth="1"/>
    <col min="10766" max="10766" width="13.21875" style="2" customWidth="1"/>
    <col min="10767" max="10769" width="7.21875" style="2" customWidth="1"/>
    <col min="10770" max="11008" width="7.109375" style="2"/>
    <col min="11009" max="11009" width="12.33203125" style="2" customWidth="1"/>
    <col min="11010" max="11021" width="9.21875" style="2" customWidth="1"/>
    <col min="11022" max="11022" width="13.21875" style="2" customWidth="1"/>
    <col min="11023" max="11025" width="7.21875" style="2" customWidth="1"/>
    <col min="11026" max="11264" width="7.109375" style="2"/>
    <col min="11265" max="11265" width="12.33203125" style="2" customWidth="1"/>
    <col min="11266" max="11277" width="9.21875" style="2" customWidth="1"/>
    <col min="11278" max="11278" width="13.21875" style="2" customWidth="1"/>
    <col min="11279" max="11281" width="7.21875" style="2" customWidth="1"/>
    <col min="11282" max="11520" width="7.109375" style="2"/>
    <col min="11521" max="11521" width="12.33203125" style="2" customWidth="1"/>
    <col min="11522" max="11533" width="9.21875" style="2" customWidth="1"/>
    <col min="11534" max="11534" width="13.21875" style="2" customWidth="1"/>
    <col min="11535" max="11537" width="7.21875" style="2" customWidth="1"/>
    <col min="11538" max="11776" width="7.109375" style="2"/>
    <col min="11777" max="11777" width="12.33203125" style="2" customWidth="1"/>
    <col min="11778" max="11789" width="9.21875" style="2" customWidth="1"/>
    <col min="11790" max="11790" width="13.21875" style="2" customWidth="1"/>
    <col min="11791" max="11793" width="7.21875" style="2" customWidth="1"/>
    <col min="11794" max="12032" width="7.109375" style="2"/>
    <col min="12033" max="12033" width="12.33203125" style="2" customWidth="1"/>
    <col min="12034" max="12045" width="9.21875" style="2" customWidth="1"/>
    <col min="12046" max="12046" width="13.21875" style="2" customWidth="1"/>
    <col min="12047" max="12049" width="7.21875" style="2" customWidth="1"/>
    <col min="12050" max="12288" width="7.109375" style="2"/>
    <col min="12289" max="12289" width="12.33203125" style="2" customWidth="1"/>
    <col min="12290" max="12301" width="9.21875" style="2" customWidth="1"/>
    <col min="12302" max="12302" width="13.21875" style="2" customWidth="1"/>
    <col min="12303" max="12305" width="7.21875" style="2" customWidth="1"/>
    <col min="12306" max="12544" width="7.109375" style="2"/>
    <col min="12545" max="12545" width="12.33203125" style="2" customWidth="1"/>
    <col min="12546" max="12557" width="9.21875" style="2" customWidth="1"/>
    <col min="12558" max="12558" width="13.21875" style="2" customWidth="1"/>
    <col min="12559" max="12561" width="7.21875" style="2" customWidth="1"/>
    <col min="12562" max="12800" width="7.109375" style="2"/>
    <col min="12801" max="12801" width="12.33203125" style="2" customWidth="1"/>
    <col min="12802" max="12813" width="9.21875" style="2" customWidth="1"/>
    <col min="12814" max="12814" width="13.21875" style="2" customWidth="1"/>
    <col min="12815" max="12817" width="7.21875" style="2" customWidth="1"/>
    <col min="12818" max="13056" width="7.109375" style="2"/>
    <col min="13057" max="13057" width="12.33203125" style="2" customWidth="1"/>
    <col min="13058" max="13069" width="9.21875" style="2" customWidth="1"/>
    <col min="13070" max="13070" width="13.21875" style="2" customWidth="1"/>
    <col min="13071" max="13073" width="7.21875" style="2" customWidth="1"/>
    <col min="13074" max="13312" width="7.109375" style="2"/>
    <col min="13313" max="13313" width="12.33203125" style="2" customWidth="1"/>
    <col min="13314" max="13325" width="9.21875" style="2" customWidth="1"/>
    <col min="13326" max="13326" width="13.21875" style="2" customWidth="1"/>
    <col min="13327" max="13329" width="7.21875" style="2" customWidth="1"/>
    <col min="13330" max="13568" width="7.109375" style="2"/>
    <col min="13569" max="13569" width="12.33203125" style="2" customWidth="1"/>
    <col min="13570" max="13581" width="9.21875" style="2" customWidth="1"/>
    <col min="13582" max="13582" width="13.21875" style="2" customWidth="1"/>
    <col min="13583" max="13585" width="7.21875" style="2" customWidth="1"/>
    <col min="13586" max="13824" width="7.109375" style="2"/>
    <col min="13825" max="13825" width="12.33203125" style="2" customWidth="1"/>
    <col min="13826" max="13837" width="9.21875" style="2" customWidth="1"/>
    <col min="13838" max="13838" width="13.21875" style="2" customWidth="1"/>
    <col min="13839" max="13841" width="7.21875" style="2" customWidth="1"/>
    <col min="13842" max="14080" width="7.109375" style="2"/>
    <col min="14081" max="14081" width="12.33203125" style="2" customWidth="1"/>
    <col min="14082" max="14093" width="9.21875" style="2" customWidth="1"/>
    <col min="14094" max="14094" width="13.21875" style="2" customWidth="1"/>
    <col min="14095" max="14097" width="7.21875" style="2" customWidth="1"/>
    <col min="14098" max="14336" width="7.109375" style="2"/>
    <col min="14337" max="14337" width="12.33203125" style="2" customWidth="1"/>
    <col min="14338" max="14349" width="9.21875" style="2" customWidth="1"/>
    <col min="14350" max="14350" width="13.21875" style="2" customWidth="1"/>
    <col min="14351" max="14353" width="7.21875" style="2" customWidth="1"/>
    <col min="14354" max="14592" width="7.109375" style="2"/>
    <col min="14593" max="14593" width="12.33203125" style="2" customWidth="1"/>
    <col min="14594" max="14605" width="9.21875" style="2" customWidth="1"/>
    <col min="14606" max="14606" width="13.21875" style="2" customWidth="1"/>
    <col min="14607" max="14609" width="7.21875" style="2" customWidth="1"/>
    <col min="14610" max="14848" width="7.109375" style="2"/>
    <col min="14849" max="14849" width="12.33203125" style="2" customWidth="1"/>
    <col min="14850" max="14861" width="9.21875" style="2" customWidth="1"/>
    <col min="14862" max="14862" width="13.21875" style="2" customWidth="1"/>
    <col min="14863" max="14865" width="7.21875" style="2" customWidth="1"/>
    <col min="14866" max="15104" width="7.109375" style="2"/>
    <col min="15105" max="15105" width="12.33203125" style="2" customWidth="1"/>
    <col min="15106" max="15117" width="9.21875" style="2" customWidth="1"/>
    <col min="15118" max="15118" width="13.21875" style="2" customWidth="1"/>
    <col min="15119" max="15121" width="7.21875" style="2" customWidth="1"/>
    <col min="15122" max="15360" width="7.109375" style="2"/>
    <col min="15361" max="15361" width="12.33203125" style="2" customWidth="1"/>
    <col min="15362" max="15373" width="9.21875" style="2" customWidth="1"/>
    <col min="15374" max="15374" width="13.21875" style="2" customWidth="1"/>
    <col min="15375" max="15377" width="7.21875" style="2" customWidth="1"/>
    <col min="15378" max="15616" width="7.109375" style="2"/>
    <col min="15617" max="15617" width="12.33203125" style="2" customWidth="1"/>
    <col min="15618" max="15629" width="9.21875" style="2" customWidth="1"/>
    <col min="15630" max="15630" width="13.21875" style="2" customWidth="1"/>
    <col min="15631" max="15633" width="7.21875" style="2" customWidth="1"/>
    <col min="15634" max="15872" width="7.109375" style="2"/>
    <col min="15873" max="15873" width="12.33203125" style="2" customWidth="1"/>
    <col min="15874" max="15885" width="9.21875" style="2" customWidth="1"/>
    <col min="15886" max="15886" width="13.21875" style="2" customWidth="1"/>
    <col min="15887" max="15889" width="7.21875" style="2" customWidth="1"/>
    <col min="15890" max="16128" width="7.109375" style="2"/>
    <col min="16129" max="16129" width="12.33203125" style="2" customWidth="1"/>
    <col min="16130" max="16141" width="9.21875" style="2" customWidth="1"/>
    <col min="16142" max="16142" width="13.21875" style="2" customWidth="1"/>
    <col min="16143" max="16145" width="7.21875" style="2" customWidth="1"/>
    <col min="16146" max="16384" width="7.109375" style="2"/>
  </cols>
  <sheetData>
    <row r="1" spans="1:14" s="30" customFormat="1" ht="32.25" customHeight="1">
      <c r="A1" s="1632" t="s">
        <v>1292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</row>
    <row r="2" spans="1:14" s="7" customFormat="1" ht="18" customHeight="1">
      <c r="A2" s="1633" t="s">
        <v>1293</v>
      </c>
      <c r="B2" s="1633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 t="s">
        <v>729</v>
      </c>
    </row>
    <row r="3" spans="1:14" s="7" customFormat="1" ht="30" customHeight="1">
      <c r="A3" s="421"/>
      <c r="B3" s="1634" t="s">
        <v>1294</v>
      </c>
      <c r="C3" s="1635"/>
      <c r="D3" s="1634" t="s">
        <v>1295</v>
      </c>
      <c r="E3" s="1635"/>
      <c r="F3" s="1636" t="s">
        <v>1296</v>
      </c>
      <c r="G3" s="1637"/>
      <c r="H3" s="1636" t="s">
        <v>1297</v>
      </c>
      <c r="I3" s="1635"/>
      <c r="J3" s="1636" t="s">
        <v>1298</v>
      </c>
      <c r="K3" s="1635"/>
      <c r="L3" s="1634" t="s">
        <v>1299</v>
      </c>
      <c r="M3" s="1635"/>
      <c r="N3" s="421"/>
    </row>
    <row r="4" spans="1:14" s="7" customFormat="1" ht="30" customHeight="1">
      <c r="A4" s="423" t="s">
        <v>1265</v>
      </c>
      <c r="B4" s="1630" t="s">
        <v>0</v>
      </c>
      <c r="C4" s="1631"/>
      <c r="D4" s="1630" t="s">
        <v>15</v>
      </c>
      <c r="E4" s="1631"/>
      <c r="F4" s="1630" t="s">
        <v>16</v>
      </c>
      <c r="G4" s="1631"/>
      <c r="H4" s="1630" t="s">
        <v>17</v>
      </c>
      <c r="I4" s="1631"/>
      <c r="J4" s="1630" t="s">
        <v>18</v>
      </c>
      <c r="K4" s="1631"/>
      <c r="L4" s="1630" t="s">
        <v>19</v>
      </c>
      <c r="M4" s="1631"/>
      <c r="N4" s="423" t="s">
        <v>1</v>
      </c>
    </row>
    <row r="5" spans="1:14" s="7" customFormat="1" ht="39.950000000000003" customHeight="1">
      <c r="A5" s="424"/>
      <c r="B5" s="425" t="s">
        <v>1300</v>
      </c>
      <c r="C5" s="425" t="s">
        <v>1301</v>
      </c>
      <c r="D5" s="425" t="s">
        <v>1300</v>
      </c>
      <c r="E5" s="425" t="s">
        <v>1301</v>
      </c>
      <c r="F5" s="425" t="s">
        <v>1300</v>
      </c>
      <c r="G5" s="425" t="s">
        <v>1301</v>
      </c>
      <c r="H5" s="425" t="s">
        <v>1300</v>
      </c>
      <c r="I5" s="425" t="s">
        <v>1301</v>
      </c>
      <c r="J5" s="425" t="s">
        <v>1300</v>
      </c>
      <c r="K5" s="425" t="s">
        <v>1301</v>
      </c>
      <c r="L5" s="425" t="s">
        <v>1300</v>
      </c>
      <c r="M5" s="425" t="s">
        <v>1301</v>
      </c>
      <c r="N5" s="424"/>
    </row>
    <row r="6" spans="1:14" s="17" customFormat="1" ht="18" customHeight="1">
      <c r="A6" s="426" t="s">
        <v>723</v>
      </c>
      <c r="B6" s="427">
        <v>8698.6762999999992</v>
      </c>
      <c r="C6" s="427">
        <v>27205.596669600003</v>
      </c>
      <c r="D6" s="428">
        <v>46.559300000000007</v>
      </c>
      <c r="E6" s="429">
        <v>126.44158459999998</v>
      </c>
      <c r="F6" s="427">
        <v>2528.7330999999999</v>
      </c>
      <c r="G6" s="429">
        <v>6805.5894800000005</v>
      </c>
      <c r="H6" s="427">
        <v>1999.1039000000005</v>
      </c>
      <c r="I6" s="427">
        <v>2120.9397680000002</v>
      </c>
      <c r="J6" s="428">
        <v>3308.23</v>
      </c>
      <c r="K6" s="429">
        <v>3598.879062</v>
      </c>
      <c r="L6" s="427">
        <v>816.05000000000007</v>
      </c>
      <c r="M6" s="429">
        <v>14553.746775000001</v>
      </c>
      <c r="N6" s="430" t="s">
        <v>723</v>
      </c>
    </row>
    <row r="7" spans="1:14" s="7" customFormat="1" ht="28.5" customHeight="1">
      <c r="A7" s="431" t="s">
        <v>1126</v>
      </c>
      <c r="B7" s="432">
        <v>9240.239999999998</v>
      </c>
      <c r="C7" s="433">
        <v>24731.591749999992</v>
      </c>
      <c r="D7" s="432">
        <v>43</v>
      </c>
      <c r="E7" s="433">
        <v>117.8</v>
      </c>
      <c r="F7" s="432">
        <v>2467.3300000000004</v>
      </c>
      <c r="G7" s="433">
        <v>7685.0653499999999</v>
      </c>
      <c r="H7" s="432">
        <v>1814.26</v>
      </c>
      <c r="I7" s="433">
        <v>1847.7079999999992</v>
      </c>
      <c r="J7" s="432">
        <v>4110.95</v>
      </c>
      <c r="K7" s="433">
        <v>2884.268399999999</v>
      </c>
      <c r="L7" s="432">
        <v>804.7</v>
      </c>
      <c r="M7" s="433">
        <v>12196.749999999998</v>
      </c>
      <c r="N7" s="434" t="s">
        <v>1126</v>
      </c>
    </row>
    <row r="8" spans="1:14" s="7" customFormat="1" ht="18" customHeight="1">
      <c r="A8" s="435" t="s">
        <v>112</v>
      </c>
      <c r="B8" s="436">
        <v>952.78000000000009</v>
      </c>
      <c r="C8" s="437">
        <v>2104.9719999999998</v>
      </c>
      <c r="D8" s="436">
        <v>0</v>
      </c>
      <c r="E8" s="437">
        <v>0</v>
      </c>
      <c r="F8" s="436">
        <v>425.18</v>
      </c>
      <c r="G8" s="437">
        <v>1336.2919999999999</v>
      </c>
      <c r="H8" s="436">
        <v>350.5</v>
      </c>
      <c r="I8" s="437">
        <v>336.78</v>
      </c>
      <c r="J8" s="436">
        <v>152.4</v>
      </c>
      <c r="K8" s="437">
        <v>147.79999999999998</v>
      </c>
      <c r="L8" s="436">
        <v>24.7</v>
      </c>
      <c r="M8" s="437">
        <v>284.10000000000002</v>
      </c>
      <c r="N8" s="438" t="s">
        <v>730</v>
      </c>
    </row>
    <row r="9" spans="1:14" s="7" customFormat="1" ht="18" customHeight="1">
      <c r="A9" s="435" t="s">
        <v>110</v>
      </c>
      <c r="B9" s="436">
        <v>1879.46</v>
      </c>
      <c r="C9" s="437">
        <v>3232.0960000000005</v>
      </c>
      <c r="D9" s="436">
        <v>5.0999999999999996</v>
      </c>
      <c r="E9" s="437">
        <v>13.6</v>
      </c>
      <c r="F9" s="436">
        <v>306.44</v>
      </c>
      <c r="G9" s="437">
        <v>962.02</v>
      </c>
      <c r="H9" s="436">
        <v>470.62</v>
      </c>
      <c r="I9" s="437">
        <v>561.37599999999998</v>
      </c>
      <c r="J9" s="436">
        <v>1062</v>
      </c>
      <c r="K9" s="437">
        <v>1028.4000000000001</v>
      </c>
      <c r="L9" s="436">
        <v>35.299999999999997</v>
      </c>
      <c r="M9" s="437">
        <v>666.7</v>
      </c>
      <c r="N9" s="438" t="s">
        <v>731</v>
      </c>
    </row>
    <row r="10" spans="1:14" s="7" customFormat="1" ht="18" customHeight="1">
      <c r="A10" s="435" t="s">
        <v>732</v>
      </c>
      <c r="B10" s="436">
        <v>2932.14</v>
      </c>
      <c r="C10" s="437">
        <v>12428.14</v>
      </c>
      <c r="D10" s="436">
        <v>0</v>
      </c>
      <c r="E10" s="437">
        <v>0</v>
      </c>
      <c r="F10" s="436">
        <v>362.24</v>
      </c>
      <c r="G10" s="437">
        <v>1121.78</v>
      </c>
      <c r="H10" s="436">
        <v>121.30000000000001</v>
      </c>
      <c r="I10" s="437">
        <v>122.66</v>
      </c>
      <c r="J10" s="436">
        <v>1740</v>
      </c>
      <c r="K10" s="437">
        <v>547.5</v>
      </c>
      <c r="L10" s="436">
        <v>708.6</v>
      </c>
      <c r="M10" s="437">
        <v>10636.199999999999</v>
      </c>
      <c r="N10" s="438" t="s">
        <v>108</v>
      </c>
    </row>
    <row r="11" spans="1:14" s="7" customFormat="1" ht="18" customHeight="1">
      <c r="A11" s="435" t="s">
        <v>36</v>
      </c>
      <c r="B11" s="436">
        <v>767.09</v>
      </c>
      <c r="C11" s="437">
        <v>1302.3920000000001</v>
      </c>
      <c r="D11" s="436">
        <v>0</v>
      </c>
      <c r="E11" s="437">
        <v>0</v>
      </c>
      <c r="F11" s="436">
        <v>173.91</v>
      </c>
      <c r="G11" s="437">
        <v>541.28800000000001</v>
      </c>
      <c r="H11" s="436">
        <v>185.28</v>
      </c>
      <c r="I11" s="437">
        <v>202.904</v>
      </c>
      <c r="J11" s="436">
        <v>402.8</v>
      </c>
      <c r="K11" s="437">
        <v>483</v>
      </c>
      <c r="L11" s="436">
        <v>5.0999999999999996</v>
      </c>
      <c r="M11" s="437">
        <v>75.2</v>
      </c>
      <c r="N11" s="438" t="s">
        <v>733</v>
      </c>
    </row>
    <row r="12" spans="1:14" s="7" customFormat="1" ht="18" customHeight="1">
      <c r="A12" s="435" t="s">
        <v>734</v>
      </c>
      <c r="B12" s="436">
        <v>1596.23</v>
      </c>
      <c r="C12" s="437">
        <v>3769.8697499999998</v>
      </c>
      <c r="D12" s="436">
        <v>37.9</v>
      </c>
      <c r="E12" s="437">
        <v>104.2</v>
      </c>
      <c r="F12" s="436">
        <v>801.45</v>
      </c>
      <c r="G12" s="437">
        <v>2516.2057500000001</v>
      </c>
      <c r="H12" s="436">
        <v>433.68</v>
      </c>
      <c r="I12" s="437">
        <v>395.04399999999998</v>
      </c>
      <c r="J12" s="436">
        <v>296.7</v>
      </c>
      <c r="K12" s="437">
        <v>287.82000000000005</v>
      </c>
      <c r="L12" s="436">
        <v>26.5</v>
      </c>
      <c r="M12" s="437">
        <v>466.6</v>
      </c>
      <c r="N12" s="438" t="s">
        <v>105</v>
      </c>
    </row>
    <row r="13" spans="1:14" s="7" customFormat="1" ht="18" customHeight="1">
      <c r="A13" s="435" t="s">
        <v>104</v>
      </c>
      <c r="B13" s="436">
        <v>0</v>
      </c>
      <c r="C13" s="437">
        <v>0</v>
      </c>
      <c r="D13" s="436">
        <v>0</v>
      </c>
      <c r="E13" s="437">
        <v>0</v>
      </c>
      <c r="F13" s="436">
        <v>0</v>
      </c>
      <c r="G13" s="437">
        <v>0</v>
      </c>
      <c r="H13" s="436">
        <v>0</v>
      </c>
      <c r="I13" s="437">
        <v>0</v>
      </c>
      <c r="J13" s="436">
        <v>0</v>
      </c>
      <c r="K13" s="437">
        <v>0</v>
      </c>
      <c r="L13" s="436">
        <v>0</v>
      </c>
      <c r="M13" s="437">
        <v>0</v>
      </c>
      <c r="N13" s="438" t="s">
        <v>103</v>
      </c>
    </row>
    <row r="14" spans="1:14" s="7" customFormat="1" ht="18" customHeight="1">
      <c r="A14" s="435" t="s">
        <v>102</v>
      </c>
      <c r="B14" s="436">
        <v>201.05</v>
      </c>
      <c r="C14" s="437">
        <v>319.74600000000004</v>
      </c>
      <c r="D14" s="436">
        <v>0</v>
      </c>
      <c r="E14" s="437">
        <v>0</v>
      </c>
      <c r="F14" s="436">
        <v>89.65</v>
      </c>
      <c r="G14" s="437">
        <v>264.86600000000004</v>
      </c>
      <c r="H14" s="436">
        <v>0.2</v>
      </c>
      <c r="I14" s="437">
        <v>0.36</v>
      </c>
      <c r="J14" s="436">
        <v>111.2</v>
      </c>
      <c r="K14" s="437">
        <v>54.519999999999996</v>
      </c>
      <c r="L14" s="436">
        <v>0</v>
      </c>
      <c r="M14" s="437">
        <v>0</v>
      </c>
      <c r="N14" s="438" t="s">
        <v>735</v>
      </c>
    </row>
    <row r="15" spans="1:14" s="7" customFormat="1" ht="18" customHeight="1">
      <c r="A15" s="435" t="s">
        <v>100</v>
      </c>
      <c r="B15" s="436">
        <v>0</v>
      </c>
      <c r="C15" s="437">
        <v>0</v>
      </c>
      <c r="D15" s="436">
        <v>0</v>
      </c>
      <c r="E15" s="437">
        <v>0</v>
      </c>
      <c r="F15" s="436">
        <v>0</v>
      </c>
      <c r="G15" s="437">
        <v>0</v>
      </c>
      <c r="H15" s="436">
        <v>0</v>
      </c>
      <c r="I15" s="437">
        <v>0</v>
      </c>
      <c r="J15" s="436">
        <v>0</v>
      </c>
      <c r="K15" s="437">
        <v>0</v>
      </c>
      <c r="L15" s="436">
        <v>0</v>
      </c>
      <c r="M15" s="437">
        <v>0</v>
      </c>
      <c r="N15" s="438" t="s">
        <v>99</v>
      </c>
    </row>
    <row r="16" spans="1:14" s="7" customFormat="1" ht="18" customHeight="1">
      <c r="A16" s="435" t="s">
        <v>736</v>
      </c>
      <c r="B16" s="436">
        <v>0</v>
      </c>
      <c r="C16" s="437">
        <v>0</v>
      </c>
      <c r="D16" s="436">
        <v>0</v>
      </c>
      <c r="E16" s="437">
        <v>0</v>
      </c>
      <c r="F16" s="436">
        <v>0</v>
      </c>
      <c r="G16" s="437">
        <v>0</v>
      </c>
      <c r="H16" s="436">
        <v>0</v>
      </c>
      <c r="I16" s="437">
        <v>0</v>
      </c>
      <c r="J16" s="436">
        <v>0</v>
      </c>
      <c r="K16" s="437">
        <v>0</v>
      </c>
      <c r="L16" s="436">
        <v>0</v>
      </c>
      <c r="M16" s="437">
        <v>0</v>
      </c>
      <c r="N16" s="438" t="s">
        <v>98</v>
      </c>
    </row>
    <row r="17" spans="1:14" s="7" customFormat="1" ht="18" customHeight="1">
      <c r="A17" s="435" t="s">
        <v>38</v>
      </c>
      <c r="B17" s="436">
        <v>0</v>
      </c>
      <c r="C17" s="437">
        <v>0</v>
      </c>
      <c r="D17" s="436">
        <v>0</v>
      </c>
      <c r="E17" s="437">
        <v>0</v>
      </c>
      <c r="F17" s="436">
        <v>0</v>
      </c>
      <c r="G17" s="437">
        <v>0</v>
      </c>
      <c r="H17" s="436">
        <v>0</v>
      </c>
      <c r="I17" s="437">
        <v>0</v>
      </c>
      <c r="J17" s="436">
        <v>0</v>
      </c>
      <c r="K17" s="437">
        <v>0</v>
      </c>
      <c r="L17" s="436">
        <v>0</v>
      </c>
      <c r="M17" s="437">
        <v>0</v>
      </c>
      <c r="N17" s="438" t="s">
        <v>737</v>
      </c>
    </row>
    <row r="18" spans="1:14" s="7" customFormat="1" ht="18" customHeight="1">
      <c r="A18" s="435" t="s">
        <v>738</v>
      </c>
      <c r="B18" s="436">
        <v>0</v>
      </c>
      <c r="C18" s="437">
        <v>0</v>
      </c>
      <c r="D18" s="436">
        <v>0</v>
      </c>
      <c r="E18" s="437">
        <v>0</v>
      </c>
      <c r="F18" s="436">
        <v>0</v>
      </c>
      <c r="G18" s="437">
        <v>0</v>
      </c>
      <c r="H18" s="436">
        <v>0</v>
      </c>
      <c r="I18" s="437">
        <v>0</v>
      </c>
      <c r="J18" s="436">
        <v>0</v>
      </c>
      <c r="K18" s="437">
        <v>0</v>
      </c>
      <c r="L18" s="436">
        <v>0</v>
      </c>
      <c r="M18" s="437">
        <v>0</v>
      </c>
      <c r="N18" s="438" t="s">
        <v>739</v>
      </c>
    </row>
    <row r="19" spans="1:14" s="7" customFormat="1" ht="18" customHeight="1">
      <c r="A19" s="435" t="s">
        <v>39</v>
      </c>
      <c r="B19" s="436">
        <v>0</v>
      </c>
      <c r="C19" s="437">
        <v>0</v>
      </c>
      <c r="D19" s="436">
        <v>0</v>
      </c>
      <c r="E19" s="437">
        <v>0</v>
      </c>
      <c r="F19" s="436">
        <v>0</v>
      </c>
      <c r="G19" s="437">
        <v>0</v>
      </c>
      <c r="H19" s="436">
        <v>0</v>
      </c>
      <c r="I19" s="437">
        <v>0</v>
      </c>
      <c r="J19" s="436">
        <v>0</v>
      </c>
      <c r="K19" s="437">
        <v>0</v>
      </c>
      <c r="L19" s="436">
        <v>0</v>
      </c>
      <c r="M19" s="437">
        <v>0</v>
      </c>
      <c r="N19" s="438" t="s">
        <v>94</v>
      </c>
    </row>
    <row r="20" spans="1:14" s="7" customFormat="1" ht="18" customHeight="1">
      <c r="A20" s="435" t="s">
        <v>93</v>
      </c>
      <c r="B20" s="436">
        <v>0</v>
      </c>
      <c r="C20" s="437">
        <v>0</v>
      </c>
      <c r="D20" s="436">
        <v>0</v>
      </c>
      <c r="E20" s="437">
        <v>0</v>
      </c>
      <c r="F20" s="436">
        <v>0</v>
      </c>
      <c r="G20" s="437">
        <v>0</v>
      </c>
      <c r="H20" s="436">
        <v>0</v>
      </c>
      <c r="I20" s="437">
        <v>0</v>
      </c>
      <c r="J20" s="436">
        <v>0</v>
      </c>
      <c r="K20" s="437">
        <v>0</v>
      </c>
      <c r="L20" s="436">
        <v>0</v>
      </c>
      <c r="M20" s="437">
        <v>0</v>
      </c>
      <c r="N20" s="438" t="s">
        <v>92</v>
      </c>
    </row>
    <row r="21" spans="1:14" s="7" customFormat="1" ht="18" customHeight="1">
      <c r="A21" s="435" t="s">
        <v>91</v>
      </c>
      <c r="B21" s="436">
        <v>0</v>
      </c>
      <c r="C21" s="437">
        <v>0</v>
      </c>
      <c r="D21" s="436">
        <v>0</v>
      </c>
      <c r="E21" s="437">
        <v>0</v>
      </c>
      <c r="F21" s="436">
        <v>0</v>
      </c>
      <c r="G21" s="437">
        <v>0</v>
      </c>
      <c r="H21" s="436">
        <v>0</v>
      </c>
      <c r="I21" s="437">
        <v>0</v>
      </c>
      <c r="J21" s="436">
        <v>0</v>
      </c>
      <c r="K21" s="437">
        <v>0</v>
      </c>
      <c r="L21" s="436">
        <v>0</v>
      </c>
      <c r="M21" s="437">
        <v>0</v>
      </c>
      <c r="N21" s="438" t="s">
        <v>740</v>
      </c>
    </row>
    <row r="22" spans="1:14" s="7" customFormat="1" ht="18" customHeight="1">
      <c r="A22" s="435" t="s">
        <v>741</v>
      </c>
      <c r="B22" s="436">
        <v>0</v>
      </c>
      <c r="C22" s="437">
        <v>0</v>
      </c>
      <c r="D22" s="436">
        <v>0</v>
      </c>
      <c r="E22" s="437">
        <v>0</v>
      </c>
      <c r="F22" s="436">
        <v>0</v>
      </c>
      <c r="G22" s="437">
        <v>0</v>
      </c>
      <c r="H22" s="436">
        <v>0</v>
      </c>
      <c r="I22" s="437">
        <v>0</v>
      </c>
      <c r="J22" s="436">
        <v>0</v>
      </c>
      <c r="K22" s="437">
        <v>0</v>
      </c>
      <c r="L22" s="436">
        <v>0</v>
      </c>
      <c r="M22" s="437">
        <v>0</v>
      </c>
      <c r="N22" s="438" t="s">
        <v>742</v>
      </c>
    </row>
    <row r="23" spans="1:14" s="7" customFormat="1" ht="18" customHeight="1">
      <c r="A23" s="435" t="s">
        <v>87</v>
      </c>
      <c r="B23" s="436">
        <v>2.1</v>
      </c>
      <c r="C23" s="437">
        <v>2.0859999999999999</v>
      </c>
      <c r="D23" s="436">
        <v>0</v>
      </c>
      <c r="E23" s="437">
        <v>0</v>
      </c>
      <c r="F23" s="436">
        <v>0</v>
      </c>
      <c r="G23" s="437">
        <v>0</v>
      </c>
      <c r="H23" s="436">
        <v>0</v>
      </c>
      <c r="I23" s="437">
        <v>0</v>
      </c>
      <c r="J23" s="436">
        <v>2</v>
      </c>
      <c r="K23" s="437">
        <v>1.9359999999999999</v>
      </c>
      <c r="L23" s="436">
        <v>0.1</v>
      </c>
      <c r="M23" s="437">
        <v>0.15</v>
      </c>
      <c r="N23" s="438" t="s">
        <v>86</v>
      </c>
    </row>
    <row r="24" spans="1:14" s="7" customFormat="1" ht="18" customHeight="1">
      <c r="A24" s="435" t="s">
        <v>85</v>
      </c>
      <c r="B24" s="436">
        <v>24.1</v>
      </c>
      <c r="C24" s="437">
        <v>86.199999999999989</v>
      </c>
      <c r="D24" s="436">
        <v>0</v>
      </c>
      <c r="E24" s="437">
        <v>0</v>
      </c>
      <c r="F24" s="436">
        <v>10.6</v>
      </c>
      <c r="G24" s="437">
        <v>34.391999999999996</v>
      </c>
      <c r="H24" s="436">
        <v>5.5</v>
      </c>
      <c r="I24" s="437">
        <v>16</v>
      </c>
      <c r="J24" s="436">
        <v>6</v>
      </c>
      <c r="K24" s="437">
        <v>5.8079999999999998</v>
      </c>
      <c r="L24" s="436">
        <v>2</v>
      </c>
      <c r="M24" s="437">
        <v>30</v>
      </c>
      <c r="N24" s="438" t="s">
        <v>84</v>
      </c>
    </row>
    <row r="25" spans="1:14" s="7" customFormat="1" ht="18" customHeight="1">
      <c r="A25" s="435" t="s">
        <v>83</v>
      </c>
      <c r="B25" s="436">
        <v>70.27000000000001</v>
      </c>
      <c r="C25" s="437">
        <v>96.087600000000009</v>
      </c>
      <c r="D25" s="436">
        <v>0</v>
      </c>
      <c r="E25" s="437">
        <v>0</v>
      </c>
      <c r="F25" s="436">
        <v>19.240000000000002</v>
      </c>
      <c r="G25" s="437">
        <v>48.613600000000005</v>
      </c>
      <c r="H25" s="436">
        <v>11.030000000000001</v>
      </c>
      <c r="I25" s="437">
        <v>8.7540000000000013</v>
      </c>
      <c r="J25" s="436">
        <v>40</v>
      </c>
      <c r="K25" s="437">
        <v>38.72</v>
      </c>
      <c r="L25" s="436">
        <v>0</v>
      </c>
      <c r="M25" s="437">
        <v>0</v>
      </c>
      <c r="N25" s="438" t="s">
        <v>82</v>
      </c>
    </row>
    <row r="26" spans="1:14" s="7" customFormat="1" ht="18" customHeight="1">
      <c r="A26" s="435" t="s">
        <v>81</v>
      </c>
      <c r="B26" s="436">
        <v>112.46000000000001</v>
      </c>
      <c r="C26" s="437">
        <v>175.95399999999998</v>
      </c>
      <c r="D26" s="436">
        <v>0</v>
      </c>
      <c r="E26" s="437">
        <v>0</v>
      </c>
      <c r="F26" s="436">
        <v>38.96</v>
      </c>
      <c r="G26" s="437">
        <v>108.49799999999999</v>
      </c>
      <c r="H26" s="436">
        <v>6.5</v>
      </c>
      <c r="I26" s="437">
        <v>2.6</v>
      </c>
      <c r="J26" s="436">
        <v>67</v>
      </c>
      <c r="K26" s="437">
        <v>64.855999999999995</v>
      </c>
      <c r="L26" s="436">
        <v>0</v>
      </c>
      <c r="M26" s="437">
        <v>0</v>
      </c>
      <c r="N26" s="438" t="s">
        <v>80</v>
      </c>
    </row>
    <row r="27" spans="1:14" s="7" customFormat="1" ht="18" customHeight="1">
      <c r="A27" s="435" t="s">
        <v>79</v>
      </c>
      <c r="B27" s="436">
        <v>161.46</v>
      </c>
      <c r="C27" s="437">
        <v>318.85399999999998</v>
      </c>
      <c r="D27" s="436">
        <v>0</v>
      </c>
      <c r="E27" s="437">
        <v>0</v>
      </c>
      <c r="F27" s="436">
        <v>67.260000000000005</v>
      </c>
      <c r="G27" s="437">
        <v>210.298</v>
      </c>
      <c r="H27" s="436">
        <v>50.8</v>
      </c>
      <c r="I27" s="437">
        <v>45.1</v>
      </c>
      <c r="J27" s="436">
        <v>42</v>
      </c>
      <c r="K27" s="437">
        <v>40.655999999999999</v>
      </c>
      <c r="L27" s="436">
        <v>1.4</v>
      </c>
      <c r="M27" s="437">
        <v>22.8</v>
      </c>
      <c r="N27" s="438" t="s">
        <v>78</v>
      </c>
    </row>
    <row r="28" spans="1:14" s="7" customFormat="1" ht="18" customHeight="1">
      <c r="A28" s="435" t="s">
        <v>77</v>
      </c>
      <c r="B28" s="436">
        <v>134.5</v>
      </c>
      <c r="C28" s="437">
        <v>239.68300000000002</v>
      </c>
      <c r="D28" s="436">
        <v>0</v>
      </c>
      <c r="E28" s="437">
        <v>0</v>
      </c>
      <c r="F28" s="436">
        <v>53.5</v>
      </c>
      <c r="G28" s="437">
        <v>167.51500000000001</v>
      </c>
      <c r="H28" s="436">
        <v>60</v>
      </c>
      <c r="I28" s="437">
        <v>51.84</v>
      </c>
      <c r="J28" s="436">
        <v>21</v>
      </c>
      <c r="K28" s="437">
        <v>20.327999999999999</v>
      </c>
      <c r="L28" s="436">
        <v>0</v>
      </c>
      <c r="M28" s="437">
        <v>0</v>
      </c>
      <c r="N28" s="438" t="s">
        <v>76</v>
      </c>
    </row>
    <row r="29" spans="1:14" s="7" customFormat="1" ht="18" customHeight="1">
      <c r="A29" s="435" t="s">
        <v>75</v>
      </c>
      <c r="B29" s="436">
        <v>85.55</v>
      </c>
      <c r="C29" s="437">
        <v>108.2944</v>
      </c>
      <c r="D29" s="436">
        <v>0</v>
      </c>
      <c r="E29" s="437">
        <v>0</v>
      </c>
      <c r="F29" s="436">
        <v>14</v>
      </c>
      <c r="G29" s="437">
        <v>43.96</v>
      </c>
      <c r="H29" s="436">
        <v>50</v>
      </c>
      <c r="I29" s="437">
        <v>43.2</v>
      </c>
      <c r="J29" s="436">
        <v>21.55</v>
      </c>
      <c r="K29" s="437">
        <v>21.134399999999999</v>
      </c>
      <c r="L29" s="436">
        <v>0</v>
      </c>
      <c r="M29" s="437">
        <v>0</v>
      </c>
      <c r="N29" s="438" t="s">
        <v>74</v>
      </c>
    </row>
    <row r="30" spans="1:14" s="7" customFormat="1" ht="18" customHeight="1">
      <c r="A30" s="435" t="s">
        <v>73</v>
      </c>
      <c r="B30" s="436">
        <v>197.64999999999998</v>
      </c>
      <c r="C30" s="437">
        <v>277.49199999999996</v>
      </c>
      <c r="D30" s="436">
        <v>0</v>
      </c>
      <c r="E30" s="437">
        <v>0</v>
      </c>
      <c r="F30" s="436">
        <v>35.700000000000003</v>
      </c>
      <c r="G30" s="437">
        <v>113.04199999999999</v>
      </c>
      <c r="H30" s="436">
        <v>65.349999999999994</v>
      </c>
      <c r="I30" s="437">
        <v>56.79</v>
      </c>
      <c r="J30" s="436">
        <v>95.6</v>
      </c>
      <c r="K30" s="437">
        <v>92.66</v>
      </c>
      <c r="L30" s="436">
        <v>1</v>
      </c>
      <c r="M30" s="437">
        <v>15</v>
      </c>
      <c r="N30" s="438" t="s">
        <v>72</v>
      </c>
    </row>
    <row r="31" spans="1:14" s="7" customFormat="1" ht="18" customHeight="1">
      <c r="A31" s="435" t="s">
        <v>71</v>
      </c>
      <c r="B31" s="436">
        <v>65.5</v>
      </c>
      <c r="C31" s="437">
        <v>143.45699999999999</v>
      </c>
      <c r="D31" s="436">
        <v>0</v>
      </c>
      <c r="E31" s="437">
        <v>0</v>
      </c>
      <c r="F31" s="436">
        <v>36.799999999999997</v>
      </c>
      <c r="G31" s="437">
        <v>114.727</v>
      </c>
      <c r="H31" s="436">
        <v>3.5</v>
      </c>
      <c r="I31" s="437">
        <v>4.3</v>
      </c>
      <c r="J31" s="436">
        <v>25.2</v>
      </c>
      <c r="K31" s="437">
        <v>24.43</v>
      </c>
      <c r="L31" s="436">
        <v>0</v>
      </c>
      <c r="M31" s="437">
        <v>0</v>
      </c>
      <c r="N31" s="438" t="s">
        <v>70</v>
      </c>
    </row>
    <row r="32" spans="1:14" s="7" customFormat="1" ht="18" customHeight="1">
      <c r="A32" s="435" t="s">
        <v>69</v>
      </c>
      <c r="B32" s="436">
        <v>57.9</v>
      </c>
      <c r="C32" s="437">
        <v>126.26799999999999</v>
      </c>
      <c r="D32" s="436">
        <v>0</v>
      </c>
      <c r="E32" s="437">
        <v>0</v>
      </c>
      <c r="F32" s="436">
        <v>32.4</v>
      </c>
      <c r="G32" s="437">
        <v>101.56799999999998</v>
      </c>
      <c r="H32" s="436">
        <v>0</v>
      </c>
      <c r="I32" s="437">
        <v>0</v>
      </c>
      <c r="J32" s="436">
        <v>25.5</v>
      </c>
      <c r="K32" s="437">
        <v>24.7</v>
      </c>
      <c r="L32" s="436">
        <v>0</v>
      </c>
      <c r="M32" s="437">
        <v>0</v>
      </c>
      <c r="N32" s="438" t="s">
        <v>68</v>
      </c>
    </row>
    <row r="33" spans="1:14" s="32" customFormat="1" ht="18" customHeight="1">
      <c r="A33" s="439" t="s">
        <v>67</v>
      </c>
      <c r="B33" s="440">
        <v>0</v>
      </c>
      <c r="C33" s="441">
        <v>0</v>
      </c>
      <c r="D33" s="440">
        <v>0</v>
      </c>
      <c r="E33" s="441">
        <v>0</v>
      </c>
      <c r="F33" s="440">
        <v>0</v>
      </c>
      <c r="G33" s="441">
        <v>0</v>
      </c>
      <c r="H33" s="440">
        <v>0</v>
      </c>
      <c r="I33" s="441">
        <v>0</v>
      </c>
      <c r="J33" s="440">
        <v>0</v>
      </c>
      <c r="K33" s="441">
        <v>0</v>
      </c>
      <c r="L33" s="440">
        <v>0</v>
      </c>
      <c r="M33" s="441">
        <v>0</v>
      </c>
      <c r="N33" s="442" t="s">
        <v>66</v>
      </c>
    </row>
    <row r="34" spans="1:14" s="6" customFormat="1" ht="13.5">
      <c r="A34" s="600" t="s">
        <v>1302</v>
      </c>
      <c r="B34" s="368"/>
      <c r="C34" s="368"/>
      <c r="D34" s="368"/>
      <c r="E34" s="349"/>
      <c r="F34" s="349"/>
      <c r="G34" s="368"/>
      <c r="H34" s="349"/>
      <c r="I34" s="443"/>
      <c r="J34" s="368"/>
      <c r="K34" s="443"/>
      <c r="L34" s="444"/>
      <c r="M34" s="444" t="s">
        <v>1303</v>
      </c>
      <c r="N34" s="444"/>
    </row>
  </sheetData>
  <mergeCells count="14">
    <mergeCell ref="B4:C4"/>
    <mergeCell ref="A1:N1"/>
    <mergeCell ref="A2:B2"/>
    <mergeCell ref="B3:C3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</mergeCells>
  <phoneticPr fontId="2" type="noConversion"/>
  <pageMargins left="0.59" right="0.6" top="0.12" bottom="0.09" header="0.17" footer="0.13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zoomScaleNormal="100" workbookViewId="0">
      <selection activeCell="L13" sqref="L13"/>
    </sheetView>
  </sheetViews>
  <sheetFormatPr defaultColWidth="7.77734375" defaultRowHeight="12.75"/>
  <cols>
    <col min="1" max="1" width="9.44140625" style="2" customWidth="1"/>
    <col min="2" max="9" width="9.5546875" style="2" customWidth="1"/>
    <col min="10" max="10" width="14.5546875" style="2" customWidth="1"/>
    <col min="11" max="69" width="7.77734375" style="2" customWidth="1"/>
    <col min="70" max="256" width="7.77734375" style="4"/>
    <col min="257" max="257" width="9.44140625" style="4" customWidth="1"/>
    <col min="258" max="265" width="9.5546875" style="4" customWidth="1"/>
    <col min="266" max="266" width="14.5546875" style="4" customWidth="1"/>
    <col min="267" max="325" width="7.77734375" style="4" customWidth="1"/>
    <col min="326" max="512" width="7.77734375" style="4"/>
    <col min="513" max="513" width="9.44140625" style="4" customWidth="1"/>
    <col min="514" max="521" width="9.5546875" style="4" customWidth="1"/>
    <col min="522" max="522" width="14.5546875" style="4" customWidth="1"/>
    <col min="523" max="581" width="7.77734375" style="4" customWidth="1"/>
    <col min="582" max="768" width="7.77734375" style="4"/>
    <col min="769" max="769" width="9.44140625" style="4" customWidth="1"/>
    <col min="770" max="777" width="9.5546875" style="4" customWidth="1"/>
    <col min="778" max="778" width="14.5546875" style="4" customWidth="1"/>
    <col min="779" max="837" width="7.77734375" style="4" customWidth="1"/>
    <col min="838" max="1024" width="7.77734375" style="4"/>
    <col min="1025" max="1025" width="9.44140625" style="4" customWidth="1"/>
    <col min="1026" max="1033" width="9.5546875" style="4" customWidth="1"/>
    <col min="1034" max="1034" width="14.5546875" style="4" customWidth="1"/>
    <col min="1035" max="1093" width="7.77734375" style="4" customWidth="1"/>
    <col min="1094" max="1280" width="7.77734375" style="4"/>
    <col min="1281" max="1281" width="9.44140625" style="4" customWidth="1"/>
    <col min="1282" max="1289" width="9.5546875" style="4" customWidth="1"/>
    <col min="1290" max="1290" width="14.5546875" style="4" customWidth="1"/>
    <col min="1291" max="1349" width="7.77734375" style="4" customWidth="1"/>
    <col min="1350" max="1536" width="7.77734375" style="4"/>
    <col min="1537" max="1537" width="9.44140625" style="4" customWidth="1"/>
    <col min="1538" max="1545" width="9.5546875" style="4" customWidth="1"/>
    <col min="1546" max="1546" width="14.5546875" style="4" customWidth="1"/>
    <col min="1547" max="1605" width="7.77734375" style="4" customWidth="1"/>
    <col min="1606" max="1792" width="7.77734375" style="4"/>
    <col min="1793" max="1793" width="9.44140625" style="4" customWidth="1"/>
    <col min="1794" max="1801" width="9.5546875" style="4" customWidth="1"/>
    <col min="1802" max="1802" width="14.5546875" style="4" customWidth="1"/>
    <col min="1803" max="1861" width="7.77734375" style="4" customWidth="1"/>
    <col min="1862" max="2048" width="7.77734375" style="4"/>
    <col min="2049" max="2049" width="9.44140625" style="4" customWidth="1"/>
    <col min="2050" max="2057" width="9.5546875" style="4" customWidth="1"/>
    <col min="2058" max="2058" width="14.5546875" style="4" customWidth="1"/>
    <col min="2059" max="2117" width="7.77734375" style="4" customWidth="1"/>
    <col min="2118" max="2304" width="7.77734375" style="4"/>
    <col min="2305" max="2305" width="9.44140625" style="4" customWidth="1"/>
    <col min="2306" max="2313" width="9.5546875" style="4" customWidth="1"/>
    <col min="2314" max="2314" width="14.5546875" style="4" customWidth="1"/>
    <col min="2315" max="2373" width="7.77734375" style="4" customWidth="1"/>
    <col min="2374" max="2560" width="7.77734375" style="4"/>
    <col min="2561" max="2561" width="9.44140625" style="4" customWidth="1"/>
    <col min="2562" max="2569" width="9.5546875" style="4" customWidth="1"/>
    <col min="2570" max="2570" width="14.5546875" style="4" customWidth="1"/>
    <col min="2571" max="2629" width="7.77734375" style="4" customWidth="1"/>
    <col min="2630" max="2816" width="7.77734375" style="4"/>
    <col min="2817" max="2817" width="9.44140625" style="4" customWidth="1"/>
    <col min="2818" max="2825" width="9.5546875" style="4" customWidth="1"/>
    <col min="2826" max="2826" width="14.5546875" style="4" customWidth="1"/>
    <col min="2827" max="2885" width="7.77734375" style="4" customWidth="1"/>
    <col min="2886" max="3072" width="7.77734375" style="4"/>
    <col min="3073" max="3073" width="9.44140625" style="4" customWidth="1"/>
    <col min="3074" max="3081" width="9.5546875" style="4" customWidth="1"/>
    <col min="3082" max="3082" width="14.5546875" style="4" customWidth="1"/>
    <col min="3083" max="3141" width="7.77734375" style="4" customWidth="1"/>
    <col min="3142" max="3328" width="7.77734375" style="4"/>
    <col min="3329" max="3329" width="9.44140625" style="4" customWidth="1"/>
    <col min="3330" max="3337" width="9.5546875" style="4" customWidth="1"/>
    <col min="3338" max="3338" width="14.5546875" style="4" customWidth="1"/>
    <col min="3339" max="3397" width="7.77734375" style="4" customWidth="1"/>
    <col min="3398" max="3584" width="7.77734375" style="4"/>
    <col min="3585" max="3585" width="9.44140625" style="4" customWidth="1"/>
    <col min="3586" max="3593" width="9.5546875" style="4" customWidth="1"/>
    <col min="3594" max="3594" width="14.5546875" style="4" customWidth="1"/>
    <col min="3595" max="3653" width="7.77734375" style="4" customWidth="1"/>
    <col min="3654" max="3840" width="7.77734375" style="4"/>
    <col min="3841" max="3841" width="9.44140625" style="4" customWidth="1"/>
    <col min="3842" max="3849" width="9.5546875" style="4" customWidth="1"/>
    <col min="3850" max="3850" width="14.5546875" style="4" customWidth="1"/>
    <col min="3851" max="3909" width="7.77734375" style="4" customWidth="1"/>
    <col min="3910" max="4096" width="7.77734375" style="4"/>
    <col min="4097" max="4097" width="9.44140625" style="4" customWidth="1"/>
    <col min="4098" max="4105" width="9.5546875" style="4" customWidth="1"/>
    <col min="4106" max="4106" width="14.5546875" style="4" customWidth="1"/>
    <col min="4107" max="4165" width="7.77734375" style="4" customWidth="1"/>
    <col min="4166" max="4352" width="7.77734375" style="4"/>
    <col min="4353" max="4353" width="9.44140625" style="4" customWidth="1"/>
    <col min="4354" max="4361" width="9.5546875" style="4" customWidth="1"/>
    <col min="4362" max="4362" width="14.5546875" style="4" customWidth="1"/>
    <col min="4363" max="4421" width="7.77734375" style="4" customWidth="1"/>
    <col min="4422" max="4608" width="7.77734375" style="4"/>
    <col min="4609" max="4609" width="9.44140625" style="4" customWidth="1"/>
    <col min="4610" max="4617" width="9.5546875" style="4" customWidth="1"/>
    <col min="4618" max="4618" width="14.5546875" style="4" customWidth="1"/>
    <col min="4619" max="4677" width="7.77734375" style="4" customWidth="1"/>
    <col min="4678" max="4864" width="7.77734375" style="4"/>
    <col min="4865" max="4865" width="9.44140625" style="4" customWidth="1"/>
    <col min="4866" max="4873" width="9.5546875" style="4" customWidth="1"/>
    <col min="4874" max="4874" width="14.5546875" style="4" customWidth="1"/>
    <col min="4875" max="4933" width="7.77734375" style="4" customWidth="1"/>
    <col min="4934" max="5120" width="7.77734375" style="4"/>
    <col min="5121" max="5121" width="9.44140625" style="4" customWidth="1"/>
    <col min="5122" max="5129" width="9.5546875" style="4" customWidth="1"/>
    <col min="5130" max="5130" width="14.5546875" style="4" customWidth="1"/>
    <col min="5131" max="5189" width="7.77734375" style="4" customWidth="1"/>
    <col min="5190" max="5376" width="7.77734375" style="4"/>
    <col min="5377" max="5377" width="9.44140625" style="4" customWidth="1"/>
    <col min="5378" max="5385" width="9.5546875" style="4" customWidth="1"/>
    <col min="5386" max="5386" width="14.5546875" style="4" customWidth="1"/>
    <col min="5387" max="5445" width="7.77734375" style="4" customWidth="1"/>
    <col min="5446" max="5632" width="7.77734375" style="4"/>
    <col min="5633" max="5633" width="9.44140625" style="4" customWidth="1"/>
    <col min="5634" max="5641" width="9.5546875" style="4" customWidth="1"/>
    <col min="5642" max="5642" width="14.5546875" style="4" customWidth="1"/>
    <col min="5643" max="5701" width="7.77734375" style="4" customWidth="1"/>
    <col min="5702" max="5888" width="7.77734375" style="4"/>
    <col min="5889" max="5889" width="9.44140625" style="4" customWidth="1"/>
    <col min="5890" max="5897" width="9.5546875" style="4" customWidth="1"/>
    <col min="5898" max="5898" width="14.5546875" style="4" customWidth="1"/>
    <col min="5899" max="5957" width="7.77734375" style="4" customWidth="1"/>
    <col min="5958" max="6144" width="7.77734375" style="4"/>
    <col min="6145" max="6145" width="9.44140625" style="4" customWidth="1"/>
    <col min="6146" max="6153" width="9.5546875" style="4" customWidth="1"/>
    <col min="6154" max="6154" width="14.5546875" style="4" customWidth="1"/>
    <col min="6155" max="6213" width="7.77734375" style="4" customWidth="1"/>
    <col min="6214" max="6400" width="7.77734375" style="4"/>
    <col min="6401" max="6401" width="9.44140625" style="4" customWidth="1"/>
    <col min="6402" max="6409" width="9.5546875" style="4" customWidth="1"/>
    <col min="6410" max="6410" width="14.5546875" style="4" customWidth="1"/>
    <col min="6411" max="6469" width="7.77734375" style="4" customWidth="1"/>
    <col min="6470" max="6656" width="7.77734375" style="4"/>
    <col min="6657" max="6657" width="9.44140625" style="4" customWidth="1"/>
    <col min="6658" max="6665" width="9.5546875" style="4" customWidth="1"/>
    <col min="6666" max="6666" width="14.5546875" style="4" customWidth="1"/>
    <col min="6667" max="6725" width="7.77734375" style="4" customWidth="1"/>
    <col min="6726" max="6912" width="7.77734375" style="4"/>
    <col min="6913" max="6913" width="9.44140625" style="4" customWidth="1"/>
    <col min="6914" max="6921" width="9.5546875" style="4" customWidth="1"/>
    <col min="6922" max="6922" width="14.5546875" style="4" customWidth="1"/>
    <col min="6923" max="6981" width="7.77734375" style="4" customWidth="1"/>
    <col min="6982" max="7168" width="7.77734375" style="4"/>
    <col min="7169" max="7169" width="9.44140625" style="4" customWidth="1"/>
    <col min="7170" max="7177" width="9.5546875" style="4" customWidth="1"/>
    <col min="7178" max="7178" width="14.5546875" style="4" customWidth="1"/>
    <col min="7179" max="7237" width="7.77734375" style="4" customWidth="1"/>
    <col min="7238" max="7424" width="7.77734375" style="4"/>
    <col min="7425" max="7425" width="9.44140625" style="4" customWidth="1"/>
    <col min="7426" max="7433" width="9.5546875" style="4" customWidth="1"/>
    <col min="7434" max="7434" width="14.5546875" style="4" customWidth="1"/>
    <col min="7435" max="7493" width="7.77734375" style="4" customWidth="1"/>
    <col min="7494" max="7680" width="7.77734375" style="4"/>
    <col min="7681" max="7681" width="9.44140625" style="4" customWidth="1"/>
    <col min="7682" max="7689" width="9.5546875" style="4" customWidth="1"/>
    <col min="7690" max="7690" width="14.5546875" style="4" customWidth="1"/>
    <col min="7691" max="7749" width="7.77734375" style="4" customWidth="1"/>
    <col min="7750" max="7936" width="7.77734375" style="4"/>
    <col min="7937" max="7937" width="9.44140625" style="4" customWidth="1"/>
    <col min="7938" max="7945" width="9.5546875" style="4" customWidth="1"/>
    <col min="7946" max="7946" width="14.5546875" style="4" customWidth="1"/>
    <col min="7947" max="8005" width="7.77734375" style="4" customWidth="1"/>
    <col min="8006" max="8192" width="7.77734375" style="4"/>
    <col min="8193" max="8193" width="9.44140625" style="4" customWidth="1"/>
    <col min="8194" max="8201" width="9.5546875" style="4" customWidth="1"/>
    <col min="8202" max="8202" width="14.5546875" style="4" customWidth="1"/>
    <col min="8203" max="8261" width="7.77734375" style="4" customWidth="1"/>
    <col min="8262" max="8448" width="7.77734375" style="4"/>
    <col min="8449" max="8449" width="9.44140625" style="4" customWidth="1"/>
    <col min="8450" max="8457" width="9.5546875" style="4" customWidth="1"/>
    <col min="8458" max="8458" width="14.5546875" style="4" customWidth="1"/>
    <col min="8459" max="8517" width="7.77734375" style="4" customWidth="1"/>
    <col min="8518" max="8704" width="7.77734375" style="4"/>
    <col min="8705" max="8705" width="9.44140625" style="4" customWidth="1"/>
    <col min="8706" max="8713" width="9.5546875" style="4" customWidth="1"/>
    <col min="8714" max="8714" width="14.5546875" style="4" customWidth="1"/>
    <col min="8715" max="8773" width="7.77734375" style="4" customWidth="1"/>
    <col min="8774" max="8960" width="7.77734375" style="4"/>
    <col min="8961" max="8961" width="9.44140625" style="4" customWidth="1"/>
    <col min="8962" max="8969" width="9.5546875" style="4" customWidth="1"/>
    <col min="8970" max="8970" width="14.5546875" style="4" customWidth="1"/>
    <col min="8971" max="9029" width="7.77734375" style="4" customWidth="1"/>
    <col min="9030" max="9216" width="7.77734375" style="4"/>
    <col min="9217" max="9217" width="9.44140625" style="4" customWidth="1"/>
    <col min="9218" max="9225" width="9.5546875" style="4" customWidth="1"/>
    <col min="9226" max="9226" width="14.5546875" style="4" customWidth="1"/>
    <col min="9227" max="9285" width="7.77734375" style="4" customWidth="1"/>
    <col min="9286" max="9472" width="7.77734375" style="4"/>
    <col min="9473" max="9473" width="9.44140625" style="4" customWidth="1"/>
    <col min="9474" max="9481" width="9.5546875" style="4" customWidth="1"/>
    <col min="9482" max="9482" width="14.5546875" style="4" customWidth="1"/>
    <col min="9483" max="9541" width="7.77734375" style="4" customWidth="1"/>
    <col min="9542" max="9728" width="7.77734375" style="4"/>
    <col min="9729" max="9729" width="9.44140625" style="4" customWidth="1"/>
    <col min="9730" max="9737" width="9.5546875" style="4" customWidth="1"/>
    <col min="9738" max="9738" width="14.5546875" style="4" customWidth="1"/>
    <col min="9739" max="9797" width="7.77734375" style="4" customWidth="1"/>
    <col min="9798" max="9984" width="7.77734375" style="4"/>
    <col min="9985" max="9985" width="9.44140625" style="4" customWidth="1"/>
    <col min="9986" max="9993" width="9.5546875" style="4" customWidth="1"/>
    <col min="9994" max="9994" width="14.5546875" style="4" customWidth="1"/>
    <col min="9995" max="10053" width="7.77734375" style="4" customWidth="1"/>
    <col min="10054" max="10240" width="7.77734375" style="4"/>
    <col min="10241" max="10241" width="9.44140625" style="4" customWidth="1"/>
    <col min="10242" max="10249" width="9.5546875" style="4" customWidth="1"/>
    <col min="10250" max="10250" width="14.5546875" style="4" customWidth="1"/>
    <col min="10251" max="10309" width="7.77734375" style="4" customWidth="1"/>
    <col min="10310" max="10496" width="7.77734375" style="4"/>
    <col min="10497" max="10497" width="9.44140625" style="4" customWidth="1"/>
    <col min="10498" max="10505" width="9.5546875" style="4" customWidth="1"/>
    <col min="10506" max="10506" width="14.5546875" style="4" customWidth="1"/>
    <col min="10507" max="10565" width="7.77734375" style="4" customWidth="1"/>
    <col min="10566" max="10752" width="7.77734375" style="4"/>
    <col min="10753" max="10753" width="9.44140625" style="4" customWidth="1"/>
    <col min="10754" max="10761" width="9.5546875" style="4" customWidth="1"/>
    <col min="10762" max="10762" width="14.5546875" style="4" customWidth="1"/>
    <col min="10763" max="10821" width="7.77734375" style="4" customWidth="1"/>
    <col min="10822" max="11008" width="7.77734375" style="4"/>
    <col min="11009" max="11009" width="9.44140625" style="4" customWidth="1"/>
    <col min="11010" max="11017" width="9.5546875" style="4" customWidth="1"/>
    <col min="11018" max="11018" width="14.5546875" style="4" customWidth="1"/>
    <col min="11019" max="11077" width="7.77734375" style="4" customWidth="1"/>
    <col min="11078" max="11264" width="7.77734375" style="4"/>
    <col min="11265" max="11265" width="9.44140625" style="4" customWidth="1"/>
    <col min="11266" max="11273" width="9.5546875" style="4" customWidth="1"/>
    <col min="11274" max="11274" width="14.5546875" style="4" customWidth="1"/>
    <col min="11275" max="11333" width="7.77734375" style="4" customWidth="1"/>
    <col min="11334" max="11520" width="7.77734375" style="4"/>
    <col min="11521" max="11521" width="9.44140625" style="4" customWidth="1"/>
    <col min="11522" max="11529" width="9.5546875" style="4" customWidth="1"/>
    <col min="11530" max="11530" width="14.5546875" style="4" customWidth="1"/>
    <col min="11531" max="11589" width="7.77734375" style="4" customWidth="1"/>
    <col min="11590" max="11776" width="7.77734375" style="4"/>
    <col min="11777" max="11777" width="9.44140625" style="4" customWidth="1"/>
    <col min="11778" max="11785" width="9.5546875" style="4" customWidth="1"/>
    <col min="11786" max="11786" width="14.5546875" style="4" customWidth="1"/>
    <col min="11787" max="11845" width="7.77734375" style="4" customWidth="1"/>
    <col min="11846" max="12032" width="7.77734375" style="4"/>
    <col min="12033" max="12033" width="9.44140625" style="4" customWidth="1"/>
    <col min="12034" max="12041" width="9.5546875" style="4" customWidth="1"/>
    <col min="12042" max="12042" width="14.5546875" style="4" customWidth="1"/>
    <col min="12043" max="12101" width="7.77734375" style="4" customWidth="1"/>
    <col min="12102" max="12288" width="7.77734375" style="4"/>
    <col min="12289" max="12289" width="9.44140625" style="4" customWidth="1"/>
    <col min="12290" max="12297" width="9.5546875" style="4" customWidth="1"/>
    <col min="12298" max="12298" width="14.5546875" style="4" customWidth="1"/>
    <col min="12299" max="12357" width="7.77734375" style="4" customWidth="1"/>
    <col min="12358" max="12544" width="7.77734375" style="4"/>
    <col min="12545" max="12545" width="9.44140625" style="4" customWidth="1"/>
    <col min="12546" max="12553" width="9.5546875" style="4" customWidth="1"/>
    <col min="12554" max="12554" width="14.5546875" style="4" customWidth="1"/>
    <col min="12555" max="12613" width="7.77734375" style="4" customWidth="1"/>
    <col min="12614" max="12800" width="7.77734375" style="4"/>
    <col min="12801" max="12801" width="9.44140625" style="4" customWidth="1"/>
    <col min="12802" max="12809" width="9.5546875" style="4" customWidth="1"/>
    <col min="12810" max="12810" width="14.5546875" style="4" customWidth="1"/>
    <col min="12811" max="12869" width="7.77734375" style="4" customWidth="1"/>
    <col min="12870" max="13056" width="7.77734375" style="4"/>
    <col min="13057" max="13057" width="9.44140625" style="4" customWidth="1"/>
    <col min="13058" max="13065" width="9.5546875" style="4" customWidth="1"/>
    <col min="13066" max="13066" width="14.5546875" style="4" customWidth="1"/>
    <col min="13067" max="13125" width="7.77734375" style="4" customWidth="1"/>
    <col min="13126" max="13312" width="7.77734375" style="4"/>
    <col min="13313" max="13313" width="9.44140625" style="4" customWidth="1"/>
    <col min="13314" max="13321" width="9.5546875" style="4" customWidth="1"/>
    <col min="13322" max="13322" width="14.5546875" style="4" customWidth="1"/>
    <col min="13323" max="13381" width="7.77734375" style="4" customWidth="1"/>
    <col min="13382" max="13568" width="7.77734375" style="4"/>
    <col min="13569" max="13569" width="9.44140625" style="4" customWidth="1"/>
    <col min="13570" max="13577" width="9.5546875" style="4" customWidth="1"/>
    <col min="13578" max="13578" width="14.5546875" style="4" customWidth="1"/>
    <col min="13579" max="13637" width="7.77734375" style="4" customWidth="1"/>
    <col min="13638" max="13824" width="7.77734375" style="4"/>
    <col min="13825" max="13825" width="9.44140625" style="4" customWidth="1"/>
    <col min="13826" max="13833" width="9.5546875" style="4" customWidth="1"/>
    <col min="13834" max="13834" width="14.5546875" style="4" customWidth="1"/>
    <col min="13835" max="13893" width="7.77734375" style="4" customWidth="1"/>
    <col min="13894" max="14080" width="7.77734375" style="4"/>
    <col min="14081" max="14081" width="9.44140625" style="4" customWidth="1"/>
    <col min="14082" max="14089" width="9.5546875" style="4" customWidth="1"/>
    <col min="14090" max="14090" width="14.5546875" style="4" customWidth="1"/>
    <col min="14091" max="14149" width="7.77734375" style="4" customWidth="1"/>
    <col min="14150" max="14336" width="7.77734375" style="4"/>
    <col min="14337" max="14337" width="9.44140625" style="4" customWidth="1"/>
    <col min="14338" max="14345" width="9.5546875" style="4" customWidth="1"/>
    <col min="14346" max="14346" width="14.5546875" style="4" customWidth="1"/>
    <col min="14347" max="14405" width="7.77734375" style="4" customWidth="1"/>
    <col min="14406" max="14592" width="7.77734375" style="4"/>
    <col min="14593" max="14593" width="9.44140625" style="4" customWidth="1"/>
    <col min="14594" max="14601" width="9.5546875" style="4" customWidth="1"/>
    <col min="14602" max="14602" width="14.5546875" style="4" customWidth="1"/>
    <col min="14603" max="14661" width="7.77734375" style="4" customWidth="1"/>
    <col min="14662" max="14848" width="7.77734375" style="4"/>
    <col min="14849" max="14849" width="9.44140625" style="4" customWidth="1"/>
    <col min="14850" max="14857" width="9.5546875" style="4" customWidth="1"/>
    <col min="14858" max="14858" width="14.5546875" style="4" customWidth="1"/>
    <col min="14859" max="14917" width="7.77734375" style="4" customWidth="1"/>
    <col min="14918" max="15104" width="7.77734375" style="4"/>
    <col min="15105" max="15105" width="9.44140625" style="4" customWidth="1"/>
    <col min="15106" max="15113" width="9.5546875" style="4" customWidth="1"/>
    <col min="15114" max="15114" width="14.5546875" style="4" customWidth="1"/>
    <col min="15115" max="15173" width="7.77734375" style="4" customWidth="1"/>
    <col min="15174" max="15360" width="7.77734375" style="4"/>
    <col min="15361" max="15361" width="9.44140625" style="4" customWidth="1"/>
    <col min="15362" max="15369" width="9.5546875" style="4" customWidth="1"/>
    <col min="15370" max="15370" width="14.5546875" style="4" customWidth="1"/>
    <col min="15371" max="15429" width="7.77734375" style="4" customWidth="1"/>
    <col min="15430" max="15616" width="7.77734375" style="4"/>
    <col min="15617" max="15617" width="9.44140625" style="4" customWidth="1"/>
    <col min="15618" max="15625" width="9.5546875" style="4" customWidth="1"/>
    <col min="15626" max="15626" width="14.5546875" style="4" customWidth="1"/>
    <col min="15627" max="15685" width="7.77734375" style="4" customWidth="1"/>
    <col min="15686" max="15872" width="7.77734375" style="4"/>
    <col min="15873" max="15873" width="9.44140625" style="4" customWidth="1"/>
    <col min="15874" max="15881" width="9.5546875" style="4" customWidth="1"/>
    <col min="15882" max="15882" width="14.5546875" style="4" customWidth="1"/>
    <col min="15883" max="15941" width="7.77734375" style="4" customWidth="1"/>
    <col min="15942" max="16128" width="7.77734375" style="4"/>
    <col min="16129" max="16129" width="9.44140625" style="4" customWidth="1"/>
    <col min="16130" max="16137" width="9.5546875" style="4" customWidth="1"/>
    <col min="16138" max="16138" width="14.5546875" style="4" customWidth="1"/>
    <col min="16139" max="16197" width="7.77734375" style="4" customWidth="1"/>
    <col min="16198" max="16384" width="7.77734375" style="4"/>
  </cols>
  <sheetData>
    <row r="1" spans="1:19" s="3" customFormat="1" ht="32.25" customHeight="1">
      <c r="A1" s="1632" t="s">
        <v>1304</v>
      </c>
      <c r="B1" s="1632"/>
      <c r="C1" s="1632"/>
      <c r="D1" s="1632"/>
      <c r="E1" s="1632"/>
      <c r="F1" s="1632"/>
      <c r="G1" s="1632"/>
      <c r="H1" s="1632"/>
      <c r="I1" s="1632"/>
      <c r="J1" s="1632"/>
    </row>
    <row r="2" spans="1:19" s="7" customFormat="1" ht="18" customHeight="1">
      <c r="A2" s="1640" t="s">
        <v>1293</v>
      </c>
      <c r="B2" s="1633"/>
      <c r="C2" s="419"/>
      <c r="D2" s="419"/>
      <c r="E2" s="419"/>
      <c r="F2" s="419"/>
      <c r="G2" s="419"/>
      <c r="H2" s="419"/>
      <c r="I2" s="419"/>
      <c r="J2" s="420" t="s">
        <v>729</v>
      </c>
    </row>
    <row r="3" spans="1:19" s="7" customFormat="1" ht="23.25" customHeight="1">
      <c r="A3" s="421"/>
      <c r="B3" s="1634" t="s">
        <v>1294</v>
      </c>
      <c r="C3" s="1635"/>
      <c r="D3" s="1636" t="s">
        <v>1305</v>
      </c>
      <c r="E3" s="1641"/>
      <c r="F3" s="1642"/>
      <c r="G3" s="1634" t="s">
        <v>1306</v>
      </c>
      <c r="H3" s="1637"/>
      <c r="I3" s="1635"/>
      <c r="J3" s="421"/>
    </row>
    <row r="4" spans="1:19" s="7" customFormat="1" ht="23.25" customHeight="1">
      <c r="A4" s="423" t="s">
        <v>203</v>
      </c>
      <c r="B4" s="1630" t="s">
        <v>0</v>
      </c>
      <c r="C4" s="1631"/>
      <c r="D4" s="1630" t="s">
        <v>6</v>
      </c>
      <c r="E4" s="1639"/>
      <c r="F4" s="1631"/>
      <c r="G4" s="1630" t="s">
        <v>7</v>
      </c>
      <c r="H4" s="1639"/>
      <c r="I4" s="1631"/>
      <c r="J4" s="423" t="s">
        <v>1</v>
      </c>
    </row>
    <row r="5" spans="1:19" s="7" customFormat="1" ht="23.25" customHeight="1">
      <c r="A5" s="446"/>
      <c r="B5" s="447" t="s">
        <v>1307</v>
      </c>
      <c r="C5" s="447" t="s">
        <v>1308</v>
      </c>
      <c r="D5" s="447" t="s">
        <v>1307</v>
      </c>
      <c r="E5" s="448" t="s">
        <v>1308</v>
      </c>
      <c r="F5" s="449" t="s">
        <v>8</v>
      </c>
      <c r="G5" s="447" t="s">
        <v>1307</v>
      </c>
      <c r="H5" s="448" t="s">
        <v>1308</v>
      </c>
      <c r="I5" s="449" t="s">
        <v>8</v>
      </c>
      <c r="J5" s="446"/>
    </row>
    <row r="6" spans="1:19" s="7" customFormat="1" ht="23.25" customHeight="1">
      <c r="A6" s="424"/>
      <c r="B6" s="447" t="s">
        <v>2</v>
      </c>
      <c r="C6" s="447" t="s">
        <v>8</v>
      </c>
      <c r="D6" s="447" t="s">
        <v>2</v>
      </c>
      <c r="E6" s="450"/>
      <c r="F6" s="451" t="s">
        <v>743</v>
      </c>
      <c r="G6" s="447" t="s">
        <v>2</v>
      </c>
      <c r="H6" s="447"/>
      <c r="I6" s="451" t="s">
        <v>743</v>
      </c>
      <c r="J6" s="424"/>
    </row>
    <row r="7" spans="1:19" s="7" customFormat="1" ht="23.25" customHeight="1">
      <c r="A7" s="452" t="s">
        <v>723</v>
      </c>
      <c r="B7" s="453">
        <v>46.559300000000007</v>
      </c>
      <c r="C7" s="454">
        <v>126.44158459999998</v>
      </c>
      <c r="D7" s="454">
        <v>0.51929999999999998</v>
      </c>
      <c r="E7" s="454">
        <v>1.6731845999999999</v>
      </c>
      <c r="F7" s="454">
        <v>322.2</v>
      </c>
      <c r="G7" s="454">
        <v>46.040000000000006</v>
      </c>
      <c r="H7" s="454">
        <v>124.76839999999999</v>
      </c>
      <c r="I7" s="454">
        <v>271</v>
      </c>
      <c r="J7" s="455" t="s">
        <v>723</v>
      </c>
    </row>
    <row r="8" spans="1:19" s="17" customFormat="1" ht="28.5" customHeight="1">
      <c r="A8" s="434" t="s">
        <v>1126</v>
      </c>
      <c r="B8" s="432">
        <f>SUM(B9:B34)</f>
        <v>43</v>
      </c>
      <c r="C8" s="456">
        <f t="shared" ref="C8:H8" si="0">SUM(C9:C34)</f>
        <v>117.8</v>
      </c>
      <c r="D8" s="456">
        <f t="shared" si="0"/>
        <v>0</v>
      </c>
      <c r="E8" s="456">
        <f t="shared" si="0"/>
        <v>0</v>
      </c>
      <c r="F8" s="456">
        <f t="shared" si="0"/>
        <v>0</v>
      </c>
      <c r="G8" s="456">
        <f t="shared" si="0"/>
        <v>43</v>
      </c>
      <c r="H8" s="456">
        <f t="shared" si="0"/>
        <v>117.8</v>
      </c>
      <c r="I8" s="433">
        <f>H8/G8*100</f>
        <v>273.95348837209303</v>
      </c>
      <c r="J8" s="457" t="s">
        <v>1126</v>
      </c>
    </row>
    <row r="9" spans="1:19" s="7" customFormat="1" ht="15.75" customHeight="1">
      <c r="A9" s="435" t="s">
        <v>112</v>
      </c>
      <c r="B9" s="458">
        <f>D9+G9</f>
        <v>0</v>
      </c>
      <c r="C9" s="459">
        <f>E9+H9</f>
        <v>0</v>
      </c>
      <c r="D9" s="459">
        <v>0</v>
      </c>
      <c r="E9" s="459">
        <v>0</v>
      </c>
      <c r="F9" s="459">
        <v>0</v>
      </c>
      <c r="G9" s="459">
        <v>0</v>
      </c>
      <c r="H9" s="459">
        <v>0</v>
      </c>
      <c r="I9" s="460">
        <v>0</v>
      </c>
      <c r="J9" s="438" t="s">
        <v>111</v>
      </c>
    </row>
    <row r="10" spans="1:19" s="7" customFormat="1" ht="15.75" customHeight="1">
      <c r="A10" s="435" t="s">
        <v>110</v>
      </c>
      <c r="B10" s="458">
        <f t="shared" ref="B10:C34" si="1">D10+G10</f>
        <v>5.0999999999999996</v>
      </c>
      <c r="C10" s="459">
        <f t="shared" si="1"/>
        <v>13.6</v>
      </c>
      <c r="D10" s="459">
        <v>0</v>
      </c>
      <c r="E10" s="459">
        <v>0</v>
      </c>
      <c r="F10" s="459">
        <v>0</v>
      </c>
      <c r="G10" s="461">
        <v>5.0999999999999996</v>
      </c>
      <c r="H10" s="461">
        <v>13.6</v>
      </c>
      <c r="I10" s="462">
        <v>266.66666666666669</v>
      </c>
      <c r="J10" s="438" t="s">
        <v>109</v>
      </c>
    </row>
    <row r="11" spans="1:19" s="7" customFormat="1" ht="15.75" customHeight="1">
      <c r="A11" s="435" t="s">
        <v>35</v>
      </c>
      <c r="B11" s="458">
        <f t="shared" si="1"/>
        <v>0</v>
      </c>
      <c r="C11" s="459">
        <f t="shared" si="1"/>
        <v>0</v>
      </c>
      <c r="D11" s="459">
        <v>0</v>
      </c>
      <c r="E11" s="459">
        <v>0</v>
      </c>
      <c r="F11" s="459">
        <v>0</v>
      </c>
      <c r="G11" s="463">
        <v>0</v>
      </c>
      <c r="H11" s="463">
        <v>0</v>
      </c>
      <c r="I11" s="464">
        <v>0</v>
      </c>
      <c r="J11" s="438" t="s">
        <v>108</v>
      </c>
    </row>
    <row r="12" spans="1:19" s="18" customFormat="1" ht="15.75" customHeight="1">
      <c r="A12" s="435" t="s">
        <v>36</v>
      </c>
      <c r="B12" s="458">
        <f t="shared" si="1"/>
        <v>0</v>
      </c>
      <c r="C12" s="459">
        <f t="shared" si="1"/>
        <v>0</v>
      </c>
      <c r="D12" s="465">
        <v>0</v>
      </c>
      <c r="E12" s="465">
        <v>0</v>
      </c>
      <c r="F12" s="465">
        <v>0</v>
      </c>
      <c r="G12" s="466">
        <v>0</v>
      </c>
      <c r="H12" s="466">
        <v>0</v>
      </c>
      <c r="I12" s="467">
        <v>0</v>
      </c>
      <c r="J12" s="438" t="s">
        <v>107</v>
      </c>
    </row>
    <row r="13" spans="1:19" s="32" customFormat="1" ht="15.75" customHeight="1">
      <c r="A13" s="435" t="s">
        <v>106</v>
      </c>
      <c r="B13" s="458">
        <f t="shared" si="1"/>
        <v>37.9</v>
      </c>
      <c r="C13" s="459">
        <f t="shared" si="1"/>
        <v>104.2</v>
      </c>
      <c r="D13" s="468">
        <v>0</v>
      </c>
      <c r="E13" s="468">
        <v>0</v>
      </c>
      <c r="F13" s="468">
        <v>0</v>
      </c>
      <c r="G13" s="461">
        <v>37.9</v>
      </c>
      <c r="H13" s="461">
        <v>104.2</v>
      </c>
      <c r="I13" s="462">
        <v>274.93403693931401</v>
      </c>
      <c r="J13" s="438" t="s">
        <v>105</v>
      </c>
    </row>
    <row r="14" spans="1:19" s="32" customFormat="1" ht="15.75" customHeight="1">
      <c r="A14" s="435" t="s">
        <v>104</v>
      </c>
      <c r="B14" s="458">
        <f t="shared" si="1"/>
        <v>0</v>
      </c>
      <c r="C14" s="459">
        <f t="shared" si="1"/>
        <v>0</v>
      </c>
      <c r="D14" s="468">
        <v>0</v>
      </c>
      <c r="E14" s="468">
        <v>0</v>
      </c>
      <c r="F14" s="468">
        <v>0</v>
      </c>
      <c r="G14" s="469">
        <v>0</v>
      </c>
      <c r="H14" s="468">
        <v>0</v>
      </c>
      <c r="I14" s="470">
        <v>0</v>
      </c>
      <c r="J14" s="438" t="s">
        <v>103</v>
      </c>
    </row>
    <row r="15" spans="1:19" s="7" customFormat="1" ht="15.75" customHeight="1">
      <c r="A15" s="435" t="s">
        <v>102</v>
      </c>
      <c r="B15" s="458">
        <f t="shared" si="1"/>
        <v>0</v>
      </c>
      <c r="C15" s="459">
        <f t="shared" si="1"/>
        <v>0</v>
      </c>
      <c r="D15" s="469">
        <v>0</v>
      </c>
      <c r="E15" s="469">
        <v>0</v>
      </c>
      <c r="F15" s="469">
        <v>0</v>
      </c>
      <c r="G15" s="469">
        <v>0</v>
      </c>
      <c r="H15" s="469">
        <v>0</v>
      </c>
      <c r="I15" s="471">
        <v>0</v>
      </c>
      <c r="J15" s="438" t="s">
        <v>101</v>
      </c>
      <c r="K15" s="34"/>
      <c r="M15" s="34"/>
      <c r="O15" s="34"/>
      <c r="Q15" s="34"/>
      <c r="R15" s="34"/>
      <c r="S15" s="34"/>
    </row>
    <row r="16" spans="1:19" ht="15.75" customHeight="1">
      <c r="A16" s="435" t="s">
        <v>100</v>
      </c>
      <c r="B16" s="458">
        <f t="shared" si="1"/>
        <v>0</v>
      </c>
      <c r="C16" s="459">
        <f t="shared" si="1"/>
        <v>0</v>
      </c>
      <c r="D16" s="472">
        <v>0</v>
      </c>
      <c r="E16" s="472">
        <v>0</v>
      </c>
      <c r="F16" s="472">
        <v>0</v>
      </c>
      <c r="G16" s="472">
        <v>0</v>
      </c>
      <c r="H16" s="472">
        <v>0</v>
      </c>
      <c r="I16" s="473">
        <v>0</v>
      </c>
      <c r="J16" s="438" t="s">
        <v>99</v>
      </c>
    </row>
    <row r="17" spans="1:10" ht="15.75" customHeight="1">
      <c r="A17" s="435" t="s">
        <v>37</v>
      </c>
      <c r="B17" s="458">
        <f t="shared" si="1"/>
        <v>0</v>
      </c>
      <c r="C17" s="459">
        <f t="shared" si="1"/>
        <v>0</v>
      </c>
      <c r="D17" s="472">
        <v>0</v>
      </c>
      <c r="E17" s="472">
        <v>0</v>
      </c>
      <c r="F17" s="472">
        <v>0</v>
      </c>
      <c r="G17" s="472">
        <v>0</v>
      </c>
      <c r="H17" s="472">
        <v>0</v>
      </c>
      <c r="I17" s="473">
        <v>0</v>
      </c>
      <c r="J17" s="438" t="s">
        <v>98</v>
      </c>
    </row>
    <row r="18" spans="1:10" ht="15.75" customHeight="1">
      <c r="A18" s="435" t="s">
        <v>38</v>
      </c>
      <c r="B18" s="458">
        <f t="shared" si="1"/>
        <v>0</v>
      </c>
      <c r="C18" s="459">
        <f t="shared" si="1"/>
        <v>0</v>
      </c>
      <c r="D18" s="472">
        <v>0</v>
      </c>
      <c r="E18" s="472">
        <v>0</v>
      </c>
      <c r="F18" s="472">
        <v>0</v>
      </c>
      <c r="G18" s="472">
        <v>0</v>
      </c>
      <c r="H18" s="472">
        <v>0</v>
      </c>
      <c r="I18" s="473">
        <v>0</v>
      </c>
      <c r="J18" s="438" t="s">
        <v>97</v>
      </c>
    </row>
    <row r="19" spans="1:10" ht="15.75" customHeight="1">
      <c r="A19" s="435" t="s">
        <v>96</v>
      </c>
      <c r="B19" s="458">
        <f t="shared" si="1"/>
        <v>0</v>
      </c>
      <c r="C19" s="459">
        <f t="shared" si="1"/>
        <v>0</v>
      </c>
      <c r="D19" s="472">
        <v>0</v>
      </c>
      <c r="E19" s="472">
        <v>0</v>
      </c>
      <c r="F19" s="472">
        <v>0</v>
      </c>
      <c r="G19" s="472">
        <v>0</v>
      </c>
      <c r="H19" s="472">
        <v>0</v>
      </c>
      <c r="I19" s="473">
        <v>0</v>
      </c>
      <c r="J19" s="438" t="s">
        <v>95</v>
      </c>
    </row>
    <row r="20" spans="1:10" ht="15.75" customHeight="1">
      <c r="A20" s="435" t="s">
        <v>39</v>
      </c>
      <c r="B20" s="458">
        <f t="shared" si="1"/>
        <v>0</v>
      </c>
      <c r="C20" s="459">
        <f t="shared" si="1"/>
        <v>0</v>
      </c>
      <c r="D20" s="472">
        <v>0</v>
      </c>
      <c r="E20" s="472">
        <v>0</v>
      </c>
      <c r="F20" s="472">
        <v>0</v>
      </c>
      <c r="G20" s="472">
        <v>0</v>
      </c>
      <c r="H20" s="472">
        <v>0</v>
      </c>
      <c r="I20" s="473">
        <v>0</v>
      </c>
      <c r="J20" s="438" t="s">
        <v>94</v>
      </c>
    </row>
    <row r="21" spans="1:10" ht="15.75" customHeight="1">
      <c r="A21" s="435" t="s">
        <v>93</v>
      </c>
      <c r="B21" s="458">
        <f t="shared" si="1"/>
        <v>0</v>
      </c>
      <c r="C21" s="459">
        <f t="shared" si="1"/>
        <v>0</v>
      </c>
      <c r="D21" s="472">
        <v>0</v>
      </c>
      <c r="E21" s="472">
        <v>0</v>
      </c>
      <c r="F21" s="472">
        <v>0</v>
      </c>
      <c r="G21" s="472">
        <v>0</v>
      </c>
      <c r="H21" s="472">
        <v>0</v>
      </c>
      <c r="I21" s="473">
        <v>0</v>
      </c>
      <c r="J21" s="438" t="s">
        <v>92</v>
      </c>
    </row>
    <row r="22" spans="1:10" ht="15.75" customHeight="1">
      <c r="A22" s="435" t="s">
        <v>91</v>
      </c>
      <c r="B22" s="458">
        <f t="shared" si="1"/>
        <v>0</v>
      </c>
      <c r="C22" s="459">
        <f t="shared" si="1"/>
        <v>0</v>
      </c>
      <c r="D22" s="472">
        <v>0</v>
      </c>
      <c r="E22" s="472">
        <v>0</v>
      </c>
      <c r="F22" s="472">
        <v>0</v>
      </c>
      <c r="G22" s="472">
        <v>0</v>
      </c>
      <c r="H22" s="472">
        <v>0</v>
      </c>
      <c r="I22" s="473">
        <v>0</v>
      </c>
      <c r="J22" s="438" t="s">
        <v>90</v>
      </c>
    </row>
    <row r="23" spans="1:10" ht="15.75" customHeight="1">
      <c r="A23" s="435" t="s">
        <v>89</v>
      </c>
      <c r="B23" s="458">
        <f t="shared" si="1"/>
        <v>0</v>
      </c>
      <c r="C23" s="459">
        <f t="shared" si="1"/>
        <v>0</v>
      </c>
      <c r="D23" s="472">
        <v>0</v>
      </c>
      <c r="E23" s="472">
        <v>0</v>
      </c>
      <c r="F23" s="472">
        <v>0</v>
      </c>
      <c r="G23" s="472">
        <v>0</v>
      </c>
      <c r="H23" s="472">
        <v>0</v>
      </c>
      <c r="I23" s="473">
        <v>0</v>
      </c>
      <c r="J23" s="438" t="s">
        <v>88</v>
      </c>
    </row>
    <row r="24" spans="1:10" ht="15.75" customHeight="1">
      <c r="A24" s="435" t="s">
        <v>87</v>
      </c>
      <c r="B24" s="458">
        <f t="shared" si="1"/>
        <v>0</v>
      </c>
      <c r="C24" s="459">
        <f t="shared" si="1"/>
        <v>0</v>
      </c>
      <c r="D24" s="472">
        <v>0</v>
      </c>
      <c r="E24" s="472">
        <v>0</v>
      </c>
      <c r="F24" s="472">
        <v>0</v>
      </c>
      <c r="G24" s="472">
        <v>0</v>
      </c>
      <c r="H24" s="472">
        <v>0</v>
      </c>
      <c r="I24" s="473">
        <v>0</v>
      </c>
      <c r="J24" s="438" t="s">
        <v>86</v>
      </c>
    </row>
    <row r="25" spans="1:10" ht="15.75" customHeight="1">
      <c r="A25" s="435" t="s">
        <v>85</v>
      </c>
      <c r="B25" s="458">
        <f t="shared" si="1"/>
        <v>0</v>
      </c>
      <c r="C25" s="459">
        <f t="shared" si="1"/>
        <v>0</v>
      </c>
      <c r="D25" s="472">
        <v>0</v>
      </c>
      <c r="E25" s="472">
        <v>0</v>
      </c>
      <c r="F25" s="472">
        <v>0</v>
      </c>
      <c r="G25" s="472">
        <v>0</v>
      </c>
      <c r="H25" s="472">
        <v>0</v>
      </c>
      <c r="I25" s="473">
        <v>0</v>
      </c>
      <c r="J25" s="438" t="s">
        <v>84</v>
      </c>
    </row>
    <row r="26" spans="1:10" ht="15.75" customHeight="1">
      <c r="A26" s="435" t="s">
        <v>83</v>
      </c>
      <c r="B26" s="458">
        <f t="shared" si="1"/>
        <v>0</v>
      </c>
      <c r="C26" s="459">
        <f t="shared" si="1"/>
        <v>0</v>
      </c>
      <c r="D26" s="472">
        <v>0</v>
      </c>
      <c r="E26" s="472">
        <v>0</v>
      </c>
      <c r="F26" s="472">
        <v>0</v>
      </c>
      <c r="G26" s="472">
        <v>0</v>
      </c>
      <c r="H26" s="472">
        <v>0</v>
      </c>
      <c r="I26" s="473">
        <v>0</v>
      </c>
      <c r="J26" s="438" t="s">
        <v>82</v>
      </c>
    </row>
    <row r="27" spans="1:10" ht="15.75" customHeight="1">
      <c r="A27" s="435" t="s">
        <v>81</v>
      </c>
      <c r="B27" s="458">
        <f t="shared" si="1"/>
        <v>0</v>
      </c>
      <c r="C27" s="459">
        <f t="shared" si="1"/>
        <v>0</v>
      </c>
      <c r="D27" s="472">
        <v>0</v>
      </c>
      <c r="E27" s="472">
        <v>0</v>
      </c>
      <c r="F27" s="472">
        <v>0</v>
      </c>
      <c r="G27" s="472">
        <v>0</v>
      </c>
      <c r="H27" s="472">
        <v>0</v>
      </c>
      <c r="I27" s="473">
        <v>0</v>
      </c>
      <c r="J27" s="438" t="s">
        <v>80</v>
      </c>
    </row>
    <row r="28" spans="1:10" ht="15.75" customHeight="1">
      <c r="A28" s="435" t="s">
        <v>79</v>
      </c>
      <c r="B28" s="458">
        <f t="shared" si="1"/>
        <v>0</v>
      </c>
      <c r="C28" s="459">
        <f t="shared" si="1"/>
        <v>0</v>
      </c>
      <c r="D28" s="472">
        <v>0</v>
      </c>
      <c r="E28" s="472">
        <v>0</v>
      </c>
      <c r="F28" s="472">
        <v>0</v>
      </c>
      <c r="G28" s="472">
        <v>0</v>
      </c>
      <c r="H28" s="472">
        <v>0</v>
      </c>
      <c r="I28" s="473">
        <v>0</v>
      </c>
      <c r="J28" s="438" t="s">
        <v>78</v>
      </c>
    </row>
    <row r="29" spans="1:10" ht="15.75" customHeight="1">
      <c r="A29" s="435" t="s">
        <v>77</v>
      </c>
      <c r="B29" s="458">
        <f t="shared" si="1"/>
        <v>0</v>
      </c>
      <c r="C29" s="459">
        <f t="shared" si="1"/>
        <v>0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3">
        <v>0</v>
      </c>
      <c r="J29" s="438" t="s">
        <v>76</v>
      </c>
    </row>
    <row r="30" spans="1:10" ht="15.75" customHeight="1">
      <c r="A30" s="435" t="s">
        <v>75</v>
      </c>
      <c r="B30" s="458">
        <f t="shared" si="1"/>
        <v>0</v>
      </c>
      <c r="C30" s="459">
        <f t="shared" si="1"/>
        <v>0</v>
      </c>
      <c r="D30" s="472">
        <v>0</v>
      </c>
      <c r="E30" s="472">
        <v>0</v>
      </c>
      <c r="F30" s="472">
        <v>0</v>
      </c>
      <c r="G30" s="472">
        <v>0</v>
      </c>
      <c r="H30" s="472">
        <v>0</v>
      </c>
      <c r="I30" s="473">
        <v>0</v>
      </c>
      <c r="J30" s="438" t="s">
        <v>74</v>
      </c>
    </row>
    <row r="31" spans="1:10" ht="15.75" customHeight="1">
      <c r="A31" s="435" t="s">
        <v>73</v>
      </c>
      <c r="B31" s="458">
        <f t="shared" si="1"/>
        <v>0</v>
      </c>
      <c r="C31" s="459">
        <f t="shared" si="1"/>
        <v>0</v>
      </c>
      <c r="D31" s="472">
        <v>0</v>
      </c>
      <c r="E31" s="472">
        <v>0</v>
      </c>
      <c r="F31" s="472">
        <v>0</v>
      </c>
      <c r="G31" s="472">
        <v>0</v>
      </c>
      <c r="H31" s="472">
        <v>0</v>
      </c>
      <c r="I31" s="473">
        <v>0</v>
      </c>
      <c r="J31" s="438" t="s">
        <v>72</v>
      </c>
    </row>
    <row r="32" spans="1:10" ht="15.75" customHeight="1">
      <c r="A32" s="435" t="s">
        <v>71</v>
      </c>
      <c r="B32" s="458">
        <f t="shared" si="1"/>
        <v>0</v>
      </c>
      <c r="C32" s="459">
        <f t="shared" si="1"/>
        <v>0</v>
      </c>
      <c r="D32" s="472">
        <v>0</v>
      </c>
      <c r="E32" s="472">
        <v>0</v>
      </c>
      <c r="F32" s="472">
        <v>0</v>
      </c>
      <c r="G32" s="472">
        <v>0</v>
      </c>
      <c r="H32" s="472">
        <v>0</v>
      </c>
      <c r="I32" s="473">
        <v>0</v>
      </c>
      <c r="J32" s="438" t="s">
        <v>70</v>
      </c>
    </row>
    <row r="33" spans="1:10" ht="15.75" customHeight="1">
      <c r="A33" s="435" t="s">
        <v>69</v>
      </c>
      <c r="B33" s="458">
        <f t="shared" si="1"/>
        <v>0</v>
      </c>
      <c r="C33" s="459">
        <f t="shared" si="1"/>
        <v>0</v>
      </c>
      <c r="D33" s="472">
        <v>0</v>
      </c>
      <c r="E33" s="472">
        <v>0</v>
      </c>
      <c r="F33" s="472">
        <v>0</v>
      </c>
      <c r="G33" s="472">
        <v>0</v>
      </c>
      <c r="H33" s="472">
        <v>0</v>
      </c>
      <c r="I33" s="473">
        <v>0</v>
      </c>
      <c r="J33" s="438" t="s">
        <v>68</v>
      </c>
    </row>
    <row r="34" spans="1:10" ht="15.75" customHeight="1">
      <c r="A34" s="439" t="s">
        <v>67</v>
      </c>
      <c r="B34" s="474">
        <f t="shared" si="1"/>
        <v>0</v>
      </c>
      <c r="C34" s="475">
        <f t="shared" si="1"/>
        <v>0</v>
      </c>
      <c r="D34" s="476">
        <v>0</v>
      </c>
      <c r="E34" s="476">
        <v>0</v>
      </c>
      <c r="F34" s="476">
        <v>0</v>
      </c>
      <c r="G34" s="476">
        <v>0</v>
      </c>
      <c r="H34" s="476">
        <v>0</v>
      </c>
      <c r="I34" s="477">
        <v>0</v>
      </c>
      <c r="J34" s="442" t="s">
        <v>66</v>
      </c>
    </row>
    <row r="35" spans="1:10" ht="13.5">
      <c r="A35" s="600" t="s">
        <v>1302</v>
      </c>
      <c r="B35" s="478"/>
      <c r="C35" s="478"/>
      <c r="D35" s="479"/>
      <c r="E35" s="479"/>
      <c r="F35" s="479"/>
      <c r="G35" s="479"/>
      <c r="H35" s="479"/>
      <c r="I35" s="1638" t="s">
        <v>1303</v>
      </c>
      <c r="J35" s="1638"/>
    </row>
    <row r="39" spans="1:10">
      <c r="B39" s="445"/>
      <c r="C39" s="445"/>
      <c r="D39" s="445"/>
      <c r="E39" s="445"/>
      <c r="F39" s="445"/>
      <c r="G39" s="445"/>
      <c r="H39" s="445"/>
      <c r="I39" s="445"/>
    </row>
  </sheetData>
  <mergeCells count="9">
    <mergeCell ref="I35:J35"/>
    <mergeCell ref="B4:C4"/>
    <mergeCell ref="D4:F4"/>
    <mergeCell ref="G4:I4"/>
    <mergeCell ref="A1:J1"/>
    <mergeCell ref="A2:B2"/>
    <mergeCell ref="B3:C3"/>
    <mergeCell ref="D3:F3"/>
    <mergeCell ref="G3:I3"/>
  </mergeCells>
  <phoneticPr fontId="2" type="noConversion"/>
  <pageMargins left="0.67" right="0.16" top="0.15" bottom="0.18" header="0.17" footer="0.13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5"/>
  <sheetViews>
    <sheetView zoomScaleNormal="100" workbookViewId="0">
      <pane xSplit="1" topLeftCell="B1" activePane="topRight" state="frozen"/>
      <selection activeCell="C8" sqref="C8:C33"/>
      <selection pane="topRight" activeCell="U7" sqref="U7:U8"/>
    </sheetView>
  </sheetViews>
  <sheetFormatPr defaultColWidth="7.77734375" defaultRowHeight="12.75"/>
  <cols>
    <col min="1" max="1" width="10.88671875" style="2" customWidth="1"/>
    <col min="2" max="2" width="6.88671875" style="2" customWidth="1"/>
    <col min="3" max="3" width="8" style="2" customWidth="1"/>
    <col min="4" max="4" width="5.109375" style="2" customWidth="1"/>
    <col min="5" max="5" width="6.109375" style="2" customWidth="1"/>
    <col min="6" max="6" width="6.77734375" style="2" customWidth="1"/>
    <col min="7" max="7" width="5.44140625" style="2" customWidth="1"/>
    <col min="8" max="8" width="6.44140625" style="2" customWidth="1"/>
    <col min="9" max="9" width="6.77734375" style="2" customWidth="1"/>
    <col min="10" max="10" width="4.6640625" style="2" customWidth="1"/>
    <col min="11" max="11" width="6" style="2" customWidth="1"/>
    <col min="12" max="12" width="7.33203125" style="2" customWidth="1"/>
    <col min="13" max="13" width="4.88671875" style="2" customWidth="1"/>
    <col min="14" max="14" width="5.6640625" style="2" customWidth="1"/>
    <col min="15" max="15" width="7.33203125" style="2" customWidth="1"/>
    <col min="16" max="16" width="6.6640625" style="2" customWidth="1"/>
    <col min="17" max="17" width="7.109375" style="2" customWidth="1"/>
    <col min="18" max="18" width="7.33203125" style="2" customWidth="1"/>
    <col min="19" max="19" width="11.33203125" style="2" customWidth="1"/>
    <col min="20" max="69" width="7.77734375" style="2" customWidth="1"/>
    <col min="70" max="256" width="7.77734375" style="4"/>
    <col min="257" max="257" width="10.88671875" style="4" customWidth="1"/>
    <col min="258" max="258" width="6.88671875" style="4" customWidth="1"/>
    <col min="259" max="259" width="8" style="4" customWidth="1"/>
    <col min="260" max="260" width="5.109375" style="4" customWidth="1"/>
    <col min="261" max="261" width="6.109375" style="4" customWidth="1"/>
    <col min="262" max="262" width="6.77734375" style="4" customWidth="1"/>
    <col min="263" max="263" width="5.44140625" style="4" customWidth="1"/>
    <col min="264" max="264" width="6.44140625" style="4" customWidth="1"/>
    <col min="265" max="265" width="6.77734375" style="4" customWidth="1"/>
    <col min="266" max="266" width="4.6640625" style="4" customWidth="1"/>
    <col min="267" max="267" width="6" style="4" customWidth="1"/>
    <col min="268" max="268" width="7.33203125" style="4" customWidth="1"/>
    <col min="269" max="269" width="4.88671875" style="4" customWidth="1"/>
    <col min="270" max="270" width="5.6640625" style="4" customWidth="1"/>
    <col min="271" max="271" width="7.33203125" style="4" customWidth="1"/>
    <col min="272" max="272" width="6.6640625" style="4" customWidth="1"/>
    <col min="273" max="273" width="7.109375" style="4" customWidth="1"/>
    <col min="274" max="274" width="7.33203125" style="4" customWidth="1"/>
    <col min="275" max="275" width="11.33203125" style="4" customWidth="1"/>
    <col min="276" max="325" width="7.77734375" style="4" customWidth="1"/>
    <col min="326" max="512" width="7.77734375" style="4"/>
    <col min="513" max="513" width="10.88671875" style="4" customWidth="1"/>
    <col min="514" max="514" width="6.88671875" style="4" customWidth="1"/>
    <col min="515" max="515" width="8" style="4" customWidth="1"/>
    <col min="516" max="516" width="5.109375" style="4" customWidth="1"/>
    <col min="517" max="517" width="6.109375" style="4" customWidth="1"/>
    <col min="518" max="518" width="6.77734375" style="4" customWidth="1"/>
    <col min="519" max="519" width="5.44140625" style="4" customWidth="1"/>
    <col min="520" max="520" width="6.44140625" style="4" customWidth="1"/>
    <col min="521" max="521" width="6.77734375" style="4" customWidth="1"/>
    <col min="522" max="522" width="4.6640625" style="4" customWidth="1"/>
    <col min="523" max="523" width="6" style="4" customWidth="1"/>
    <col min="524" max="524" width="7.33203125" style="4" customWidth="1"/>
    <col min="525" max="525" width="4.88671875" style="4" customWidth="1"/>
    <col min="526" max="526" width="5.6640625" style="4" customWidth="1"/>
    <col min="527" max="527" width="7.33203125" style="4" customWidth="1"/>
    <col min="528" max="528" width="6.6640625" style="4" customWidth="1"/>
    <col min="529" max="529" width="7.109375" style="4" customWidth="1"/>
    <col min="530" max="530" width="7.33203125" style="4" customWidth="1"/>
    <col min="531" max="531" width="11.33203125" style="4" customWidth="1"/>
    <col min="532" max="581" width="7.77734375" style="4" customWidth="1"/>
    <col min="582" max="768" width="7.77734375" style="4"/>
    <col min="769" max="769" width="10.88671875" style="4" customWidth="1"/>
    <col min="770" max="770" width="6.88671875" style="4" customWidth="1"/>
    <col min="771" max="771" width="8" style="4" customWidth="1"/>
    <col min="772" max="772" width="5.109375" style="4" customWidth="1"/>
    <col min="773" max="773" width="6.109375" style="4" customWidth="1"/>
    <col min="774" max="774" width="6.77734375" style="4" customWidth="1"/>
    <col min="775" max="775" width="5.44140625" style="4" customWidth="1"/>
    <col min="776" max="776" width="6.44140625" style="4" customWidth="1"/>
    <col min="777" max="777" width="6.77734375" style="4" customWidth="1"/>
    <col min="778" max="778" width="4.6640625" style="4" customWidth="1"/>
    <col min="779" max="779" width="6" style="4" customWidth="1"/>
    <col min="780" max="780" width="7.33203125" style="4" customWidth="1"/>
    <col min="781" max="781" width="4.88671875" style="4" customWidth="1"/>
    <col min="782" max="782" width="5.6640625" style="4" customWidth="1"/>
    <col min="783" max="783" width="7.33203125" style="4" customWidth="1"/>
    <col min="784" max="784" width="6.6640625" style="4" customWidth="1"/>
    <col min="785" max="785" width="7.109375" style="4" customWidth="1"/>
    <col min="786" max="786" width="7.33203125" style="4" customWidth="1"/>
    <col min="787" max="787" width="11.33203125" style="4" customWidth="1"/>
    <col min="788" max="837" width="7.77734375" style="4" customWidth="1"/>
    <col min="838" max="1024" width="7.77734375" style="4"/>
    <col min="1025" max="1025" width="10.88671875" style="4" customWidth="1"/>
    <col min="1026" max="1026" width="6.88671875" style="4" customWidth="1"/>
    <col min="1027" max="1027" width="8" style="4" customWidth="1"/>
    <col min="1028" max="1028" width="5.109375" style="4" customWidth="1"/>
    <col min="1029" max="1029" width="6.109375" style="4" customWidth="1"/>
    <col min="1030" max="1030" width="6.77734375" style="4" customWidth="1"/>
    <col min="1031" max="1031" width="5.44140625" style="4" customWidth="1"/>
    <col min="1032" max="1032" width="6.44140625" style="4" customWidth="1"/>
    <col min="1033" max="1033" width="6.77734375" style="4" customWidth="1"/>
    <col min="1034" max="1034" width="4.6640625" style="4" customWidth="1"/>
    <col min="1035" max="1035" width="6" style="4" customWidth="1"/>
    <col min="1036" max="1036" width="7.33203125" style="4" customWidth="1"/>
    <col min="1037" max="1037" width="4.88671875" style="4" customWidth="1"/>
    <col min="1038" max="1038" width="5.6640625" style="4" customWidth="1"/>
    <col min="1039" max="1039" width="7.33203125" style="4" customWidth="1"/>
    <col min="1040" max="1040" width="6.6640625" style="4" customWidth="1"/>
    <col min="1041" max="1041" width="7.109375" style="4" customWidth="1"/>
    <col min="1042" max="1042" width="7.33203125" style="4" customWidth="1"/>
    <col min="1043" max="1043" width="11.33203125" style="4" customWidth="1"/>
    <col min="1044" max="1093" width="7.77734375" style="4" customWidth="1"/>
    <col min="1094" max="1280" width="7.77734375" style="4"/>
    <col min="1281" max="1281" width="10.88671875" style="4" customWidth="1"/>
    <col min="1282" max="1282" width="6.88671875" style="4" customWidth="1"/>
    <col min="1283" max="1283" width="8" style="4" customWidth="1"/>
    <col min="1284" max="1284" width="5.109375" style="4" customWidth="1"/>
    <col min="1285" max="1285" width="6.109375" style="4" customWidth="1"/>
    <col min="1286" max="1286" width="6.77734375" style="4" customWidth="1"/>
    <col min="1287" max="1287" width="5.44140625" style="4" customWidth="1"/>
    <col min="1288" max="1288" width="6.44140625" style="4" customWidth="1"/>
    <col min="1289" max="1289" width="6.77734375" style="4" customWidth="1"/>
    <col min="1290" max="1290" width="4.6640625" style="4" customWidth="1"/>
    <col min="1291" max="1291" width="6" style="4" customWidth="1"/>
    <col min="1292" max="1292" width="7.33203125" style="4" customWidth="1"/>
    <col min="1293" max="1293" width="4.88671875" style="4" customWidth="1"/>
    <col min="1294" max="1294" width="5.6640625" style="4" customWidth="1"/>
    <col min="1295" max="1295" width="7.33203125" style="4" customWidth="1"/>
    <col min="1296" max="1296" width="6.6640625" style="4" customWidth="1"/>
    <col min="1297" max="1297" width="7.109375" style="4" customWidth="1"/>
    <col min="1298" max="1298" width="7.33203125" style="4" customWidth="1"/>
    <col min="1299" max="1299" width="11.33203125" style="4" customWidth="1"/>
    <col min="1300" max="1349" width="7.77734375" style="4" customWidth="1"/>
    <col min="1350" max="1536" width="7.77734375" style="4"/>
    <col min="1537" max="1537" width="10.88671875" style="4" customWidth="1"/>
    <col min="1538" max="1538" width="6.88671875" style="4" customWidth="1"/>
    <col min="1539" max="1539" width="8" style="4" customWidth="1"/>
    <col min="1540" max="1540" width="5.109375" style="4" customWidth="1"/>
    <col min="1541" max="1541" width="6.109375" style="4" customWidth="1"/>
    <col min="1542" max="1542" width="6.77734375" style="4" customWidth="1"/>
    <col min="1543" max="1543" width="5.44140625" style="4" customWidth="1"/>
    <col min="1544" max="1544" width="6.44140625" style="4" customWidth="1"/>
    <col min="1545" max="1545" width="6.77734375" style="4" customWidth="1"/>
    <col min="1546" max="1546" width="4.6640625" style="4" customWidth="1"/>
    <col min="1547" max="1547" width="6" style="4" customWidth="1"/>
    <col min="1548" max="1548" width="7.33203125" style="4" customWidth="1"/>
    <col min="1549" max="1549" width="4.88671875" style="4" customWidth="1"/>
    <col min="1550" max="1550" width="5.6640625" style="4" customWidth="1"/>
    <col min="1551" max="1551" width="7.33203125" style="4" customWidth="1"/>
    <col min="1552" max="1552" width="6.6640625" style="4" customWidth="1"/>
    <col min="1553" max="1553" width="7.109375" style="4" customWidth="1"/>
    <col min="1554" max="1554" width="7.33203125" style="4" customWidth="1"/>
    <col min="1555" max="1555" width="11.33203125" style="4" customWidth="1"/>
    <col min="1556" max="1605" width="7.77734375" style="4" customWidth="1"/>
    <col min="1606" max="1792" width="7.77734375" style="4"/>
    <col min="1793" max="1793" width="10.88671875" style="4" customWidth="1"/>
    <col min="1794" max="1794" width="6.88671875" style="4" customWidth="1"/>
    <col min="1795" max="1795" width="8" style="4" customWidth="1"/>
    <col min="1796" max="1796" width="5.109375" style="4" customWidth="1"/>
    <col min="1797" max="1797" width="6.109375" style="4" customWidth="1"/>
    <col min="1798" max="1798" width="6.77734375" style="4" customWidth="1"/>
    <col min="1799" max="1799" width="5.44140625" style="4" customWidth="1"/>
    <col min="1800" max="1800" width="6.44140625" style="4" customWidth="1"/>
    <col min="1801" max="1801" width="6.77734375" style="4" customWidth="1"/>
    <col min="1802" max="1802" width="4.6640625" style="4" customWidth="1"/>
    <col min="1803" max="1803" width="6" style="4" customWidth="1"/>
    <col min="1804" max="1804" width="7.33203125" style="4" customWidth="1"/>
    <col min="1805" max="1805" width="4.88671875" style="4" customWidth="1"/>
    <col min="1806" max="1806" width="5.6640625" style="4" customWidth="1"/>
    <col min="1807" max="1807" width="7.33203125" style="4" customWidth="1"/>
    <col min="1808" max="1808" width="6.6640625" style="4" customWidth="1"/>
    <col min="1809" max="1809" width="7.109375" style="4" customWidth="1"/>
    <col min="1810" max="1810" width="7.33203125" style="4" customWidth="1"/>
    <col min="1811" max="1811" width="11.33203125" style="4" customWidth="1"/>
    <col min="1812" max="1861" width="7.77734375" style="4" customWidth="1"/>
    <col min="1862" max="2048" width="7.77734375" style="4"/>
    <col min="2049" max="2049" width="10.88671875" style="4" customWidth="1"/>
    <col min="2050" max="2050" width="6.88671875" style="4" customWidth="1"/>
    <col min="2051" max="2051" width="8" style="4" customWidth="1"/>
    <col min="2052" max="2052" width="5.109375" style="4" customWidth="1"/>
    <col min="2053" max="2053" width="6.109375" style="4" customWidth="1"/>
    <col min="2054" max="2054" width="6.77734375" style="4" customWidth="1"/>
    <col min="2055" max="2055" width="5.44140625" style="4" customWidth="1"/>
    <col min="2056" max="2056" width="6.44140625" style="4" customWidth="1"/>
    <col min="2057" max="2057" width="6.77734375" style="4" customWidth="1"/>
    <col min="2058" max="2058" width="4.6640625" style="4" customWidth="1"/>
    <col min="2059" max="2059" width="6" style="4" customWidth="1"/>
    <col min="2060" max="2060" width="7.33203125" style="4" customWidth="1"/>
    <col min="2061" max="2061" width="4.88671875" style="4" customWidth="1"/>
    <col min="2062" max="2062" width="5.6640625" style="4" customWidth="1"/>
    <col min="2063" max="2063" width="7.33203125" style="4" customWidth="1"/>
    <col min="2064" max="2064" width="6.6640625" style="4" customWidth="1"/>
    <col min="2065" max="2065" width="7.109375" style="4" customWidth="1"/>
    <col min="2066" max="2066" width="7.33203125" style="4" customWidth="1"/>
    <col min="2067" max="2067" width="11.33203125" style="4" customWidth="1"/>
    <col min="2068" max="2117" width="7.77734375" style="4" customWidth="1"/>
    <col min="2118" max="2304" width="7.77734375" style="4"/>
    <col min="2305" max="2305" width="10.88671875" style="4" customWidth="1"/>
    <col min="2306" max="2306" width="6.88671875" style="4" customWidth="1"/>
    <col min="2307" max="2307" width="8" style="4" customWidth="1"/>
    <col min="2308" max="2308" width="5.109375" style="4" customWidth="1"/>
    <col min="2309" max="2309" width="6.109375" style="4" customWidth="1"/>
    <col min="2310" max="2310" width="6.77734375" style="4" customWidth="1"/>
    <col min="2311" max="2311" width="5.44140625" style="4" customWidth="1"/>
    <col min="2312" max="2312" width="6.44140625" style="4" customWidth="1"/>
    <col min="2313" max="2313" width="6.77734375" style="4" customWidth="1"/>
    <col min="2314" max="2314" width="4.6640625" style="4" customWidth="1"/>
    <col min="2315" max="2315" width="6" style="4" customWidth="1"/>
    <col min="2316" max="2316" width="7.33203125" style="4" customWidth="1"/>
    <col min="2317" max="2317" width="4.88671875" style="4" customWidth="1"/>
    <col min="2318" max="2318" width="5.6640625" style="4" customWidth="1"/>
    <col min="2319" max="2319" width="7.33203125" style="4" customWidth="1"/>
    <col min="2320" max="2320" width="6.6640625" style="4" customWidth="1"/>
    <col min="2321" max="2321" width="7.109375" style="4" customWidth="1"/>
    <col min="2322" max="2322" width="7.33203125" style="4" customWidth="1"/>
    <col min="2323" max="2323" width="11.33203125" style="4" customWidth="1"/>
    <col min="2324" max="2373" width="7.77734375" style="4" customWidth="1"/>
    <col min="2374" max="2560" width="7.77734375" style="4"/>
    <col min="2561" max="2561" width="10.88671875" style="4" customWidth="1"/>
    <col min="2562" max="2562" width="6.88671875" style="4" customWidth="1"/>
    <col min="2563" max="2563" width="8" style="4" customWidth="1"/>
    <col min="2564" max="2564" width="5.109375" style="4" customWidth="1"/>
    <col min="2565" max="2565" width="6.109375" style="4" customWidth="1"/>
    <col min="2566" max="2566" width="6.77734375" style="4" customWidth="1"/>
    <col min="2567" max="2567" width="5.44140625" style="4" customWidth="1"/>
    <col min="2568" max="2568" width="6.44140625" style="4" customWidth="1"/>
    <col min="2569" max="2569" width="6.77734375" style="4" customWidth="1"/>
    <col min="2570" max="2570" width="4.6640625" style="4" customWidth="1"/>
    <col min="2571" max="2571" width="6" style="4" customWidth="1"/>
    <col min="2572" max="2572" width="7.33203125" style="4" customWidth="1"/>
    <col min="2573" max="2573" width="4.88671875" style="4" customWidth="1"/>
    <col min="2574" max="2574" width="5.6640625" style="4" customWidth="1"/>
    <col min="2575" max="2575" width="7.33203125" style="4" customWidth="1"/>
    <col min="2576" max="2576" width="6.6640625" style="4" customWidth="1"/>
    <col min="2577" max="2577" width="7.109375" style="4" customWidth="1"/>
    <col min="2578" max="2578" width="7.33203125" style="4" customWidth="1"/>
    <col min="2579" max="2579" width="11.33203125" style="4" customWidth="1"/>
    <col min="2580" max="2629" width="7.77734375" style="4" customWidth="1"/>
    <col min="2630" max="2816" width="7.77734375" style="4"/>
    <col min="2817" max="2817" width="10.88671875" style="4" customWidth="1"/>
    <col min="2818" max="2818" width="6.88671875" style="4" customWidth="1"/>
    <col min="2819" max="2819" width="8" style="4" customWidth="1"/>
    <col min="2820" max="2820" width="5.109375" style="4" customWidth="1"/>
    <col min="2821" max="2821" width="6.109375" style="4" customWidth="1"/>
    <col min="2822" max="2822" width="6.77734375" style="4" customWidth="1"/>
    <col min="2823" max="2823" width="5.44140625" style="4" customWidth="1"/>
    <col min="2824" max="2824" width="6.44140625" style="4" customWidth="1"/>
    <col min="2825" max="2825" width="6.77734375" style="4" customWidth="1"/>
    <col min="2826" max="2826" width="4.6640625" style="4" customWidth="1"/>
    <col min="2827" max="2827" width="6" style="4" customWidth="1"/>
    <col min="2828" max="2828" width="7.33203125" style="4" customWidth="1"/>
    <col min="2829" max="2829" width="4.88671875" style="4" customWidth="1"/>
    <col min="2830" max="2830" width="5.6640625" style="4" customWidth="1"/>
    <col min="2831" max="2831" width="7.33203125" style="4" customWidth="1"/>
    <col min="2832" max="2832" width="6.6640625" style="4" customWidth="1"/>
    <col min="2833" max="2833" width="7.109375" style="4" customWidth="1"/>
    <col min="2834" max="2834" width="7.33203125" style="4" customWidth="1"/>
    <col min="2835" max="2835" width="11.33203125" style="4" customWidth="1"/>
    <col min="2836" max="2885" width="7.77734375" style="4" customWidth="1"/>
    <col min="2886" max="3072" width="7.77734375" style="4"/>
    <col min="3073" max="3073" width="10.88671875" style="4" customWidth="1"/>
    <col min="3074" max="3074" width="6.88671875" style="4" customWidth="1"/>
    <col min="3075" max="3075" width="8" style="4" customWidth="1"/>
    <col min="3076" max="3076" width="5.109375" style="4" customWidth="1"/>
    <col min="3077" max="3077" width="6.109375" style="4" customWidth="1"/>
    <col min="3078" max="3078" width="6.77734375" style="4" customWidth="1"/>
    <col min="3079" max="3079" width="5.44140625" style="4" customWidth="1"/>
    <col min="3080" max="3080" width="6.44140625" style="4" customWidth="1"/>
    <col min="3081" max="3081" width="6.77734375" style="4" customWidth="1"/>
    <col min="3082" max="3082" width="4.6640625" style="4" customWidth="1"/>
    <col min="3083" max="3083" width="6" style="4" customWidth="1"/>
    <col min="3084" max="3084" width="7.33203125" style="4" customWidth="1"/>
    <col min="3085" max="3085" width="4.88671875" style="4" customWidth="1"/>
    <col min="3086" max="3086" width="5.6640625" style="4" customWidth="1"/>
    <col min="3087" max="3087" width="7.33203125" style="4" customWidth="1"/>
    <col min="3088" max="3088" width="6.6640625" style="4" customWidth="1"/>
    <col min="3089" max="3089" width="7.109375" style="4" customWidth="1"/>
    <col min="3090" max="3090" width="7.33203125" style="4" customWidth="1"/>
    <col min="3091" max="3091" width="11.33203125" style="4" customWidth="1"/>
    <col min="3092" max="3141" width="7.77734375" style="4" customWidth="1"/>
    <col min="3142" max="3328" width="7.77734375" style="4"/>
    <col min="3329" max="3329" width="10.88671875" style="4" customWidth="1"/>
    <col min="3330" max="3330" width="6.88671875" style="4" customWidth="1"/>
    <col min="3331" max="3331" width="8" style="4" customWidth="1"/>
    <col min="3332" max="3332" width="5.109375" style="4" customWidth="1"/>
    <col min="3333" max="3333" width="6.109375" style="4" customWidth="1"/>
    <col min="3334" max="3334" width="6.77734375" style="4" customWidth="1"/>
    <col min="3335" max="3335" width="5.44140625" style="4" customWidth="1"/>
    <col min="3336" max="3336" width="6.44140625" style="4" customWidth="1"/>
    <col min="3337" max="3337" width="6.77734375" style="4" customWidth="1"/>
    <col min="3338" max="3338" width="4.6640625" style="4" customWidth="1"/>
    <col min="3339" max="3339" width="6" style="4" customWidth="1"/>
    <col min="3340" max="3340" width="7.33203125" style="4" customWidth="1"/>
    <col min="3341" max="3341" width="4.88671875" style="4" customWidth="1"/>
    <col min="3342" max="3342" width="5.6640625" style="4" customWidth="1"/>
    <col min="3343" max="3343" width="7.33203125" style="4" customWidth="1"/>
    <col min="3344" max="3344" width="6.6640625" style="4" customWidth="1"/>
    <col min="3345" max="3345" width="7.109375" style="4" customWidth="1"/>
    <col min="3346" max="3346" width="7.33203125" style="4" customWidth="1"/>
    <col min="3347" max="3347" width="11.33203125" style="4" customWidth="1"/>
    <col min="3348" max="3397" width="7.77734375" style="4" customWidth="1"/>
    <col min="3398" max="3584" width="7.77734375" style="4"/>
    <col min="3585" max="3585" width="10.88671875" style="4" customWidth="1"/>
    <col min="3586" max="3586" width="6.88671875" style="4" customWidth="1"/>
    <col min="3587" max="3587" width="8" style="4" customWidth="1"/>
    <col min="3588" max="3588" width="5.109375" style="4" customWidth="1"/>
    <col min="3589" max="3589" width="6.109375" style="4" customWidth="1"/>
    <col min="3590" max="3590" width="6.77734375" style="4" customWidth="1"/>
    <col min="3591" max="3591" width="5.44140625" style="4" customWidth="1"/>
    <col min="3592" max="3592" width="6.44140625" style="4" customWidth="1"/>
    <col min="3593" max="3593" width="6.77734375" style="4" customWidth="1"/>
    <col min="3594" max="3594" width="4.6640625" style="4" customWidth="1"/>
    <col min="3595" max="3595" width="6" style="4" customWidth="1"/>
    <col min="3596" max="3596" width="7.33203125" style="4" customWidth="1"/>
    <col min="3597" max="3597" width="4.88671875" style="4" customWidth="1"/>
    <col min="3598" max="3598" width="5.6640625" style="4" customWidth="1"/>
    <col min="3599" max="3599" width="7.33203125" style="4" customWidth="1"/>
    <col min="3600" max="3600" width="6.6640625" style="4" customWidth="1"/>
    <col min="3601" max="3601" width="7.109375" style="4" customWidth="1"/>
    <col min="3602" max="3602" width="7.33203125" style="4" customWidth="1"/>
    <col min="3603" max="3603" width="11.33203125" style="4" customWidth="1"/>
    <col min="3604" max="3653" width="7.77734375" style="4" customWidth="1"/>
    <col min="3654" max="3840" width="7.77734375" style="4"/>
    <col min="3841" max="3841" width="10.88671875" style="4" customWidth="1"/>
    <col min="3842" max="3842" width="6.88671875" style="4" customWidth="1"/>
    <col min="3843" max="3843" width="8" style="4" customWidth="1"/>
    <col min="3844" max="3844" width="5.109375" style="4" customWidth="1"/>
    <col min="3845" max="3845" width="6.109375" style="4" customWidth="1"/>
    <col min="3846" max="3846" width="6.77734375" style="4" customWidth="1"/>
    <col min="3847" max="3847" width="5.44140625" style="4" customWidth="1"/>
    <col min="3848" max="3848" width="6.44140625" style="4" customWidth="1"/>
    <col min="3849" max="3849" width="6.77734375" style="4" customWidth="1"/>
    <col min="3850" max="3850" width="4.6640625" style="4" customWidth="1"/>
    <col min="3851" max="3851" width="6" style="4" customWidth="1"/>
    <col min="3852" max="3852" width="7.33203125" style="4" customWidth="1"/>
    <col min="3853" max="3853" width="4.88671875" style="4" customWidth="1"/>
    <col min="3854" max="3854" width="5.6640625" style="4" customWidth="1"/>
    <col min="3855" max="3855" width="7.33203125" style="4" customWidth="1"/>
    <col min="3856" max="3856" width="6.6640625" style="4" customWidth="1"/>
    <col min="3857" max="3857" width="7.109375" style="4" customWidth="1"/>
    <col min="3858" max="3858" width="7.33203125" style="4" customWidth="1"/>
    <col min="3859" max="3859" width="11.33203125" style="4" customWidth="1"/>
    <col min="3860" max="3909" width="7.77734375" style="4" customWidth="1"/>
    <col min="3910" max="4096" width="7.77734375" style="4"/>
    <col min="4097" max="4097" width="10.88671875" style="4" customWidth="1"/>
    <col min="4098" max="4098" width="6.88671875" style="4" customWidth="1"/>
    <col min="4099" max="4099" width="8" style="4" customWidth="1"/>
    <col min="4100" max="4100" width="5.109375" style="4" customWidth="1"/>
    <col min="4101" max="4101" width="6.109375" style="4" customWidth="1"/>
    <col min="4102" max="4102" width="6.77734375" style="4" customWidth="1"/>
    <col min="4103" max="4103" width="5.44140625" style="4" customWidth="1"/>
    <col min="4104" max="4104" width="6.44140625" style="4" customWidth="1"/>
    <col min="4105" max="4105" width="6.77734375" style="4" customWidth="1"/>
    <col min="4106" max="4106" width="4.6640625" style="4" customWidth="1"/>
    <col min="4107" max="4107" width="6" style="4" customWidth="1"/>
    <col min="4108" max="4108" width="7.33203125" style="4" customWidth="1"/>
    <col min="4109" max="4109" width="4.88671875" style="4" customWidth="1"/>
    <col min="4110" max="4110" width="5.6640625" style="4" customWidth="1"/>
    <col min="4111" max="4111" width="7.33203125" style="4" customWidth="1"/>
    <col min="4112" max="4112" width="6.6640625" style="4" customWidth="1"/>
    <col min="4113" max="4113" width="7.109375" style="4" customWidth="1"/>
    <col min="4114" max="4114" width="7.33203125" style="4" customWidth="1"/>
    <col min="4115" max="4115" width="11.33203125" style="4" customWidth="1"/>
    <col min="4116" max="4165" width="7.77734375" style="4" customWidth="1"/>
    <col min="4166" max="4352" width="7.77734375" style="4"/>
    <col min="4353" max="4353" width="10.88671875" style="4" customWidth="1"/>
    <col min="4354" max="4354" width="6.88671875" style="4" customWidth="1"/>
    <col min="4355" max="4355" width="8" style="4" customWidth="1"/>
    <col min="4356" max="4356" width="5.109375" style="4" customWidth="1"/>
    <col min="4357" max="4357" width="6.109375" style="4" customWidth="1"/>
    <col min="4358" max="4358" width="6.77734375" style="4" customWidth="1"/>
    <col min="4359" max="4359" width="5.44140625" style="4" customWidth="1"/>
    <col min="4360" max="4360" width="6.44140625" style="4" customWidth="1"/>
    <col min="4361" max="4361" width="6.77734375" style="4" customWidth="1"/>
    <col min="4362" max="4362" width="4.6640625" style="4" customWidth="1"/>
    <col min="4363" max="4363" width="6" style="4" customWidth="1"/>
    <col min="4364" max="4364" width="7.33203125" style="4" customWidth="1"/>
    <col min="4365" max="4365" width="4.88671875" style="4" customWidth="1"/>
    <col min="4366" max="4366" width="5.6640625" style="4" customWidth="1"/>
    <col min="4367" max="4367" width="7.33203125" style="4" customWidth="1"/>
    <col min="4368" max="4368" width="6.6640625" style="4" customWidth="1"/>
    <col min="4369" max="4369" width="7.109375" style="4" customWidth="1"/>
    <col min="4370" max="4370" width="7.33203125" style="4" customWidth="1"/>
    <col min="4371" max="4371" width="11.33203125" style="4" customWidth="1"/>
    <col min="4372" max="4421" width="7.77734375" style="4" customWidth="1"/>
    <col min="4422" max="4608" width="7.77734375" style="4"/>
    <col min="4609" max="4609" width="10.88671875" style="4" customWidth="1"/>
    <col min="4610" max="4610" width="6.88671875" style="4" customWidth="1"/>
    <col min="4611" max="4611" width="8" style="4" customWidth="1"/>
    <col min="4612" max="4612" width="5.109375" style="4" customWidth="1"/>
    <col min="4613" max="4613" width="6.109375" style="4" customWidth="1"/>
    <col min="4614" max="4614" width="6.77734375" style="4" customWidth="1"/>
    <col min="4615" max="4615" width="5.44140625" style="4" customWidth="1"/>
    <col min="4616" max="4616" width="6.44140625" style="4" customWidth="1"/>
    <col min="4617" max="4617" width="6.77734375" style="4" customWidth="1"/>
    <col min="4618" max="4618" width="4.6640625" style="4" customWidth="1"/>
    <col min="4619" max="4619" width="6" style="4" customWidth="1"/>
    <col min="4620" max="4620" width="7.33203125" style="4" customWidth="1"/>
    <col min="4621" max="4621" width="4.88671875" style="4" customWidth="1"/>
    <col min="4622" max="4622" width="5.6640625" style="4" customWidth="1"/>
    <col min="4623" max="4623" width="7.33203125" style="4" customWidth="1"/>
    <col min="4624" max="4624" width="6.6640625" style="4" customWidth="1"/>
    <col min="4625" max="4625" width="7.109375" style="4" customWidth="1"/>
    <col min="4626" max="4626" width="7.33203125" style="4" customWidth="1"/>
    <col min="4627" max="4627" width="11.33203125" style="4" customWidth="1"/>
    <col min="4628" max="4677" width="7.77734375" style="4" customWidth="1"/>
    <col min="4678" max="4864" width="7.77734375" style="4"/>
    <col min="4865" max="4865" width="10.88671875" style="4" customWidth="1"/>
    <col min="4866" max="4866" width="6.88671875" style="4" customWidth="1"/>
    <col min="4867" max="4867" width="8" style="4" customWidth="1"/>
    <col min="4868" max="4868" width="5.109375" style="4" customWidth="1"/>
    <col min="4869" max="4869" width="6.109375" style="4" customWidth="1"/>
    <col min="4870" max="4870" width="6.77734375" style="4" customWidth="1"/>
    <col min="4871" max="4871" width="5.44140625" style="4" customWidth="1"/>
    <col min="4872" max="4872" width="6.44140625" style="4" customWidth="1"/>
    <col min="4873" max="4873" width="6.77734375" style="4" customWidth="1"/>
    <col min="4874" max="4874" width="4.6640625" style="4" customWidth="1"/>
    <col min="4875" max="4875" width="6" style="4" customWidth="1"/>
    <col min="4876" max="4876" width="7.33203125" style="4" customWidth="1"/>
    <col min="4877" max="4877" width="4.88671875" style="4" customWidth="1"/>
    <col min="4878" max="4878" width="5.6640625" style="4" customWidth="1"/>
    <col min="4879" max="4879" width="7.33203125" style="4" customWidth="1"/>
    <col min="4880" max="4880" width="6.6640625" style="4" customWidth="1"/>
    <col min="4881" max="4881" width="7.109375" style="4" customWidth="1"/>
    <col min="4882" max="4882" width="7.33203125" style="4" customWidth="1"/>
    <col min="4883" max="4883" width="11.33203125" style="4" customWidth="1"/>
    <col min="4884" max="4933" width="7.77734375" style="4" customWidth="1"/>
    <col min="4934" max="5120" width="7.77734375" style="4"/>
    <col min="5121" max="5121" width="10.88671875" style="4" customWidth="1"/>
    <col min="5122" max="5122" width="6.88671875" style="4" customWidth="1"/>
    <col min="5123" max="5123" width="8" style="4" customWidth="1"/>
    <col min="5124" max="5124" width="5.109375" style="4" customWidth="1"/>
    <col min="5125" max="5125" width="6.109375" style="4" customWidth="1"/>
    <col min="5126" max="5126" width="6.77734375" style="4" customWidth="1"/>
    <col min="5127" max="5127" width="5.44140625" style="4" customWidth="1"/>
    <col min="5128" max="5128" width="6.44140625" style="4" customWidth="1"/>
    <col min="5129" max="5129" width="6.77734375" style="4" customWidth="1"/>
    <col min="5130" max="5130" width="4.6640625" style="4" customWidth="1"/>
    <col min="5131" max="5131" width="6" style="4" customWidth="1"/>
    <col min="5132" max="5132" width="7.33203125" style="4" customWidth="1"/>
    <col min="5133" max="5133" width="4.88671875" style="4" customWidth="1"/>
    <col min="5134" max="5134" width="5.6640625" style="4" customWidth="1"/>
    <col min="5135" max="5135" width="7.33203125" style="4" customWidth="1"/>
    <col min="5136" max="5136" width="6.6640625" style="4" customWidth="1"/>
    <col min="5137" max="5137" width="7.109375" style="4" customWidth="1"/>
    <col min="5138" max="5138" width="7.33203125" style="4" customWidth="1"/>
    <col min="5139" max="5139" width="11.33203125" style="4" customWidth="1"/>
    <col min="5140" max="5189" width="7.77734375" style="4" customWidth="1"/>
    <col min="5190" max="5376" width="7.77734375" style="4"/>
    <col min="5377" max="5377" width="10.88671875" style="4" customWidth="1"/>
    <col min="5378" max="5378" width="6.88671875" style="4" customWidth="1"/>
    <col min="5379" max="5379" width="8" style="4" customWidth="1"/>
    <col min="5380" max="5380" width="5.109375" style="4" customWidth="1"/>
    <col min="5381" max="5381" width="6.109375" style="4" customWidth="1"/>
    <col min="5382" max="5382" width="6.77734375" style="4" customWidth="1"/>
    <col min="5383" max="5383" width="5.44140625" style="4" customWidth="1"/>
    <col min="5384" max="5384" width="6.44140625" style="4" customWidth="1"/>
    <col min="5385" max="5385" width="6.77734375" style="4" customWidth="1"/>
    <col min="5386" max="5386" width="4.6640625" style="4" customWidth="1"/>
    <col min="5387" max="5387" width="6" style="4" customWidth="1"/>
    <col min="5388" max="5388" width="7.33203125" style="4" customWidth="1"/>
    <col min="5389" max="5389" width="4.88671875" style="4" customWidth="1"/>
    <col min="5390" max="5390" width="5.6640625" style="4" customWidth="1"/>
    <col min="5391" max="5391" width="7.33203125" style="4" customWidth="1"/>
    <col min="5392" max="5392" width="6.6640625" style="4" customWidth="1"/>
    <col min="5393" max="5393" width="7.109375" style="4" customWidth="1"/>
    <col min="5394" max="5394" width="7.33203125" style="4" customWidth="1"/>
    <col min="5395" max="5395" width="11.33203125" style="4" customWidth="1"/>
    <col min="5396" max="5445" width="7.77734375" style="4" customWidth="1"/>
    <col min="5446" max="5632" width="7.77734375" style="4"/>
    <col min="5633" max="5633" width="10.88671875" style="4" customWidth="1"/>
    <col min="5634" max="5634" width="6.88671875" style="4" customWidth="1"/>
    <col min="5635" max="5635" width="8" style="4" customWidth="1"/>
    <col min="5636" max="5636" width="5.109375" style="4" customWidth="1"/>
    <col min="5637" max="5637" width="6.109375" style="4" customWidth="1"/>
    <col min="5638" max="5638" width="6.77734375" style="4" customWidth="1"/>
    <col min="5639" max="5639" width="5.44140625" style="4" customWidth="1"/>
    <col min="5640" max="5640" width="6.44140625" style="4" customWidth="1"/>
    <col min="5641" max="5641" width="6.77734375" style="4" customWidth="1"/>
    <col min="5642" max="5642" width="4.6640625" style="4" customWidth="1"/>
    <col min="5643" max="5643" width="6" style="4" customWidth="1"/>
    <col min="5644" max="5644" width="7.33203125" style="4" customWidth="1"/>
    <col min="5645" max="5645" width="4.88671875" style="4" customWidth="1"/>
    <col min="5646" max="5646" width="5.6640625" style="4" customWidth="1"/>
    <col min="5647" max="5647" width="7.33203125" style="4" customWidth="1"/>
    <col min="5648" max="5648" width="6.6640625" style="4" customWidth="1"/>
    <col min="5649" max="5649" width="7.109375" style="4" customWidth="1"/>
    <col min="5650" max="5650" width="7.33203125" style="4" customWidth="1"/>
    <col min="5651" max="5651" width="11.33203125" style="4" customWidth="1"/>
    <col min="5652" max="5701" width="7.77734375" style="4" customWidth="1"/>
    <col min="5702" max="5888" width="7.77734375" style="4"/>
    <col min="5889" max="5889" width="10.88671875" style="4" customWidth="1"/>
    <col min="5890" max="5890" width="6.88671875" style="4" customWidth="1"/>
    <col min="5891" max="5891" width="8" style="4" customWidth="1"/>
    <col min="5892" max="5892" width="5.109375" style="4" customWidth="1"/>
    <col min="5893" max="5893" width="6.109375" style="4" customWidth="1"/>
    <col min="5894" max="5894" width="6.77734375" style="4" customWidth="1"/>
    <col min="5895" max="5895" width="5.44140625" style="4" customWidth="1"/>
    <col min="5896" max="5896" width="6.44140625" style="4" customWidth="1"/>
    <col min="5897" max="5897" width="6.77734375" style="4" customWidth="1"/>
    <col min="5898" max="5898" width="4.6640625" style="4" customWidth="1"/>
    <col min="5899" max="5899" width="6" style="4" customWidth="1"/>
    <col min="5900" max="5900" width="7.33203125" style="4" customWidth="1"/>
    <col min="5901" max="5901" width="4.88671875" style="4" customWidth="1"/>
    <col min="5902" max="5902" width="5.6640625" style="4" customWidth="1"/>
    <col min="5903" max="5903" width="7.33203125" style="4" customWidth="1"/>
    <col min="5904" max="5904" width="6.6640625" style="4" customWidth="1"/>
    <col min="5905" max="5905" width="7.109375" style="4" customWidth="1"/>
    <col min="5906" max="5906" width="7.33203125" style="4" customWidth="1"/>
    <col min="5907" max="5907" width="11.33203125" style="4" customWidth="1"/>
    <col min="5908" max="5957" width="7.77734375" style="4" customWidth="1"/>
    <col min="5958" max="6144" width="7.77734375" style="4"/>
    <col min="6145" max="6145" width="10.88671875" style="4" customWidth="1"/>
    <col min="6146" max="6146" width="6.88671875" style="4" customWidth="1"/>
    <col min="6147" max="6147" width="8" style="4" customWidth="1"/>
    <col min="6148" max="6148" width="5.109375" style="4" customWidth="1"/>
    <col min="6149" max="6149" width="6.109375" style="4" customWidth="1"/>
    <col min="6150" max="6150" width="6.77734375" style="4" customWidth="1"/>
    <col min="6151" max="6151" width="5.44140625" style="4" customWidth="1"/>
    <col min="6152" max="6152" width="6.44140625" style="4" customWidth="1"/>
    <col min="6153" max="6153" width="6.77734375" style="4" customWidth="1"/>
    <col min="6154" max="6154" width="4.6640625" style="4" customWidth="1"/>
    <col min="6155" max="6155" width="6" style="4" customWidth="1"/>
    <col min="6156" max="6156" width="7.33203125" style="4" customWidth="1"/>
    <col min="6157" max="6157" width="4.88671875" style="4" customWidth="1"/>
    <col min="6158" max="6158" width="5.6640625" style="4" customWidth="1"/>
    <col min="6159" max="6159" width="7.33203125" style="4" customWidth="1"/>
    <col min="6160" max="6160" width="6.6640625" style="4" customWidth="1"/>
    <col min="6161" max="6161" width="7.109375" style="4" customWidth="1"/>
    <col min="6162" max="6162" width="7.33203125" style="4" customWidth="1"/>
    <col min="6163" max="6163" width="11.33203125" style="4" customWidth="1"/>
    <col min="6164" max="6213" width="7.77734375" style="4" customWidth="1"/>
    <col min="6214" max="6400" width="7.77734375" style="4"/>
    <col min="6401" max="6401" width="10.88671875" style="4" customWidth="1"/>
    <col min="6402" max="6402" width="6.88671875" style="4" customWidth="1"/>
    <col min="6403" max="6403" width="8" style="4" customWidth="1"/>
    <col min="6404" max="6404" width="5.109375" style="4" customWidth="1"/>
    <col min="6405" max="6405" width="6.109375" style="4" customWidth="1"/>
    <col min="6406" max="6406" width="6.77734375" style="4" customWidth="1"/>
    <col min="6407" max="6407" width="5.44140625" style="4" customWidth="1"/>
    <col min="6408" max="6408" width="6.44140625" style="4" customWidth="1"/>
    <col min="6409" max="6409" width="6.77734375" style="4" customWidth="1"/>
    <col min="6410" max="6410" width="4.6640625" style="4" customWidth="1"/>
    <col min="6411" max="6411" width="6" style="4" customWidth="1"/>
    <col min="6412" max="6412" width="7.33203125" style="4" customWidth="1"/>
    <col min="6413" max="6413" width="4.88671875" style="4" customWidth="1"/>
    <col min="6414" max="6414" width="5.6640625" style="4" customWidth="1"/>
    <col min="6415" max="6415" width="7.33203125" style="4" customWidth="1"/>
    <col min="6416" max="6416" width="6.6640625" style="4" customWidth="1"/>
    <col min="6417" max="6417" width="7.109375" style="4" customWidth="1"/>
    <col min="6418" max="6418" width="7.33203125" style="4" customWidth="1"/>
    <col min="6419" max="6419" width="11.33203125" style="4" customWidth="1"/>
    <col min="6420" max="6469" width="7.77734375" style="4" customWidth="1"/>
    <col min="6470" max="6656" width="7.77734375" style="4"/>
    <col min="6657" max="6657" width="10.88671875" style="4" customWidth="1"/>
    <col min="6658" max="6658" width="6.88671875" style="4" customWidth="1"/>
    <col min="6659" max="6659" width="8" style="4" customWidth="1"/>
    <col min="6660" max="6660" width="5.109375" style="4" customWidth="1"/>
    <col min="6661" max="6661" width="6.109375" style="4" customWidth="1"/>
    <col min="6662" max="6662" width="6.77734375" style="4" customWidth="1"/>
    <col min="6663" max="6663" width="5.44140625" style="4" customWidth="1"/>
    <col min="6664" max="6664" width="6.44140625" style="4" customWidth="1"/>
    <col min="6665" max="6665" width="6.77734375" style="4" customWidth="1"/>
    <col min="6666" max="6666" width="4.6640625" style="4" customWidth="1"/>
    <col min="6667" max="6667" width="6" style="4" customWidth="1"/>
    <col min="6668" max="6668" width="7.33203125" style="4" customWidth="1"/>
    <col min="6669" max="6669" width="4.88671875" style="4" customWidth="1"/>
    <col min="6670" max="6670" width="5.6640625" style="4" customWidth="1"/>
    <col min="6671" max="6671" width="7.33203125" style="4" customWidth="1"/>
    <col min="6672" max="6672" width="6.6640625" style="4" customWidth="1"/>
    <col min="6673" max="6673" width="7.109375" style="4" customWidth="1"/>
    <col min="6674" max="6674" width="7.33203125" style="4" customWidth="1"/>
    <col min="6675" max="6675" width="11.33203125" style="4" customWidth="1"/>
    <col min="6676" max="6725" width="7.77734375" style="4" customWidth="1"/>
    <col min="6726" max="6912" width="7.77734375" style="4"/>
    <col min="6913" max="6913" width="10.88671875" style="4" customWidth="1"/>
    <col min="6914" max="6914" width="6.88671875" style="4" customWidth="1"/>
    <col min="6915" max="6915" width="8" style="4" customWidth="1"/>
    <col min="6916" max="6916" width="5.109375" style="4" customWidth="1"/>
    <col min="6917" max="6917" width="6.109375" style="4" customWidth="1"/>
    <col min="6918" max="6918" width="6.77734375" style="4" customWidth="1"/>
    <col min="6919" max="6919" width="5.44140625" style="4" customWidth="1"/>
    <col min="6920" max="6920" width="6.44140625" style="4" customWidth="1"/>
    <col min="6921" max="6921" width="6.77734375" style="4" customWidth="1"/>
    <col min="6922" max="6922" width="4.6640625" style="4" customWidth="1"/>
    <col min="6923" max="6923" width="6" style="4" customWidth="1"/>
    <col min="6924" max="6924" width="7.33203125" style="4" customWidth="1"/>
    <col min="6925" max="6925" width="4.88671875" style="4" customWidth="1"/>
    <col min="6926" max="6926" width="5.6640625" style="4" customWidth="1"/>
    <col min="6927" max="6927" width="7.33203125" style="4" customWidth="1"/>
    <col min="6928" max="6928" width="6.6640625" style="4" customWidth="1"/>
    <col min="6929" max="6929" width="7.109375" style="4" customWidth="1"/>
    <col min="6930" max="6930" width="7.33203125" style="4" customWidth="1"/>
    <col min="6931" max="6931" width="11.33203125" style="4" customWidth="1"/>
    <col min="6932" max="6981" width="7.77734375" style="4" customWidth="1"/>
    <col min="6982" max="7168" width="7.77734375" style="4"/>
    <col min="7169" max="7169" width="10.88671875" style="4" customWidth="1"/>
    <col min="7170" max="7170" width="6.88671875" style="4" customWidth="1"/>
    <col min="7171" max="7171" width="8" style="4" customWidth="1"/>
    <col min="7172" max="7172" width="5.109375" style="4" customWidth="1"/>
    <col min="7173" max="7173" width="6.109375" style="4" customWidth="1"/>
    <col min="7174" max="7174" width="6.77734375" style="4" customWidth="1"/>
    <col min="7175" max="7175" width="5.44140625" style="4" customWidth="1"/>
    <col min="7176" max="7176" width="6.44140625" style="4" customWidth="1"/>
    <col min="7177" max="7177" width="6.77734375" style="4" customWidth="1"/>
    <col min="7178" max="7178" width="4.6640625" style="4" customWidth="1"/>
    <col min="7179" max="7179" width="6" style="4" customWidth="1"/>
    <col min="7180" max="7180" width="7.33203125" style="4" customWidth="1"/>
    <col min="7181" max="7181" width="4.88671875" style="4" customWidth="1"/>
    <col min="7182" max="7182" width="5.6640625" style="4" customWidth="1"/>
    <col min="7183" max="7183" width="7.33203125" style="4" customWidth="1"/>
    <col min="7184" max="7184" width="6.6640625" style="4" customWidth="1"/>
    <col min="7185" max="7185" width="7.109375" style="4" customWidth="1"/>
    <col min="7186" max="7186" width="7.33203125" style="4" customWidth="1"/>
    <col min="7187" max="7187" width="11.33203125" style="4" customWidth="1"/>
    <col min="7188" max="7237" width="7.77734375" style="4" customWidth="1"/>
    <col min="7238" max="7424" width="7.77734375" style="4"/>
    <col min="7425" max="7425" width="10.88671875" style="4" customWidth="1"/>
    <col min="7426" max="7426" width="6.88671875" style="4" customWidth="1"/>
    <col min="7427" max="7427" width="8" style="4" customWidth="1"/>
    <col min="7428" max="7428" width="5.109375" style="4" customWidth="1"/>
    <col min="7429" max="7429" width="6.109375" style="4" customWidth="1"/>
    <col min="7430" max="7430" width="6.77734375" style="4" customWidth="1"/>
    <col min="7431" max="7431" width="5.44140625" style="4" customWidth="1"/>
    <col min="7432" max="7432" width="6.44140625" style="4" customWidth="1"/>
    <col min="7433" max="7433" width="6.77734375" style="4" customWidth="1"/>
    <col min="7434" max="7434" width="4.6640625" style="4" customWidth="1"/>
    <col min="7435" max="7435" width="6" style="4" customWidth="1"/>
    <col min="7436" max="7436" width="7.33203125" style="4" customWidth="1"/>
    <col min="7437" max="7437" width="4.88671875" style="4" customWidth="1"/>
    <col min="7438" max="7438" width="5.6640625" style="4" customWidth="1"/>
    <col min="7439" max="7439" width="7.33203125" style="4" customWidth="1"/>
    <col min="7440" max="7440" width="6.6640625" style="4" customWidth="1"/>
    <col min="7441" max="7441" width="7.109375" style="4" customWidth="1"/>
    <col min="7442" max="7442" width="7.33203125" style="4" customWidth="1"/>
    <col min="7443" max="7443" width="11.33203125" style="4" customWidth="1"/>
    <col min="7444" max="7493" width="7.77734375" style="4" customWidth="1"/>
    <col min="7494" max="7680" width="7.77734375" style="4"/>
    <col min="7681" max="7681" width="10.88671875" style="4" customWidth="1"/>
    <col min="7682" max="7682" width="6.88671875" style="4" customWidth="1"/>
    <col min="7683" max="7683" width="8" style="4" customWidth="1"/>
    <col min="7684" max="7684" width="5.109375" style="4" customWidth="1"/>
    <col min="7685" max="7685" width="6.109375" style="4" customWidth="1"/>
    <col min="7686" max="7686" width="6.77734375" style="4" customWidth="1"/>
    <col min="7687" max="7687" width="5.44140625" style="4" customWidth="1"/>
    <col min="7688" max="7688" width="6.44140625" style="4" customWidth="1"/>
    <col min="7689" max="7689" width="6.77734375" style="4" customWidth="1"/>
    <col min="7690" max="7690" width="4.6640625" style="4" customWidth="1"/>
    <col min="7691" max="7691" width="6" style="4" customWidth="1"/>
    <col min="7692" max="7692" width="7.33203125" style="4" customWidth="1"/>
    <col min="7693" max="7693" width="4.88671875" style="4" customWidth="1"/>
    <col min="7694" max="7694" width="5.6640625" style="4" customWidth="1"/>
    <col min="7695" max="7695" width="7.33203125" style="4" customWidth="1"/>
    <col min="7696" max="7696" width="6.6640625" style="4" customWidth="1"/>
    <col min="7697" max="7697" width="7.109375" style="4" customWidth="1"/>
    <col min="7698" max="7698" width="7.33203125" style="4" customWidth="1"/>
    <col min="7699" max="7699" width="11.33203125" style="4" customWidth="1"/>
    <col min="7700" max="7749" width="7.77734375" style="4" customWidth="1"/>
    <col min="7750" max="7936" width="7.77734375" style="4"/>
    <col min="7937" max="7937" width="10.88671875" style="4" customWidth="1"/>
    <col min="7938" max="7938" width="6.88671875" style="4" customWidth="1"/>
    <col min="7939" max="7939" width="8" style="4" customWidth="1"/>
    <col min="7940" max="7940" width="5.109375" style="4" customWidth="1"/>
    <col min="7941" max="7941" width="6.109375" style="4" customWidth="1"/>
    <col min="7942" max="7942" width="6.77734375" style="4" customWidth="1"/>
    <col min="7943" max="7943" width="5.44140625" style="4" customWidth="1"/>
    <col min="7944" max="7944" width="6.44140625" style="4" customWidth="1"/>
    <col min="7945" max="7945" width="6.77734375" style="4" customWidth="1"/>
    <col min="7946" max="7946" width="4.6640625" style="4" customWidth="1"/>
    <col min="7947" max="7947" width="6" style="4" customWidth="1"/>
    <col min="7948" max="7948" width="7.33203125" style="4" customWidth="1"/>
    <col min="7949" max="7949" width="4.88671875" style="4" customWidth="1"/>
    <col min="7950" max="7950" width="5.6640625" style="4" customWidth="1"/>
    <col min="7951" max="7951" width="7.33203125" style="4" customWidth="1"/>
    <col min="7952" max="7952" width="6.6640625" style="4" customWidth="1"/>
    <col min="7953" max="7953" width="7.109375" style="4" customWidth="1"/>
    <col min="7954" max="7954" width="7.33203125" style="4" customWidth="1"/>
    <col min="7955" max="7955" width="11.33203125" style="4" customWidth="1"/>
    <col min="7956" max="8005" width="7.77734375" style="4" customWidth="1"/>
    <col min="8006" max="8192" width="7.77734375" style="4"/>
    <col min="8193" max="8193" width="10.88671875" style="4" customWidth="1"/>
    <col min="8194" max="8194" width="6.88671875" style="4" customWidth="1"/>
    <col min="8195" max="8195" width="8" style="4" customWidth="1"/>
    <col min="8196" max="8196" width="5.109375" style="4" customWidth="1"/>
    <col min="8197" max="8197" width="6.109375" style="4" customWidth="1"/>
    <col min="8198" max="8198" width="6.77734375" style="4" customWidth="1"/>
    <col min="8199" max="8199" width="5.44140625" style="4" customWidth="1"/>
    <col min="8200" max="8200" width="6.44140625" style="4" customWidth="1"/>
    <col min="8201" max="8201" width="6.77734375" style="4" customWidth="1"/>
    <col min="8202" max="8202" width="4.6640625" style="4" customWidth="1"/>
    <col min="8203" max="8203" width="6" style="4" customWidth="1"/>
    <col min="8204" max="8204" width="7.33203125" style="4" customWidth="1"/>
    <col min="8205" max="8205" width="4.88671875" style="4" customWidth="1"/>
    <col min="8206" max="8206" width="5.6640625" style="4" customWidth="1"/>
    <col min="8207" max="8207" width="7.33203125" style="4" customWidth="1"/>
    <col min="8208" max="8208" width="6.6640625" style="4" customWidth="1"/>
    <col min="8209" max="8209" width="7.109375" style="4" customWidth="1"/>
    <col min="8210" max="8210" width="7.33203125" style="4" customWidth="1"/>
    <col min="8211" max="8211" width="11.33203125" style="4" customWidth="1"/>
    <col min="8212" max="8261" width="7.77734375" style="4" customWidth="1"/>
    <col min="8262" max="8448" width="7.77734375" style="4"/>
    <col min="8449" max="8449" width="10.88671875" style="4" customWidth="1"/>
    <col min="8450" max="8450" width="6.88671875" style="4" customWidth="1"/>
    <col min="8451" max="8451" width="8" style="4" customWidth="1"/>
    <col min="8452" max="8452" width="5.109375" style="4" customWidth="1"/>
    <col min="8453" max="8453" width="6.109375" style="4" customWidth="1"/>
    <col min="8454" max="8454" width="6.77734375" style="4" customWidth="1"/>
    <col min="8455" max="8455" width="5.44140625" style="4" customWidth="1"/>
    <col min="8456" max="8456" width="6.44140625" style="4" customWidth="1"/>
    <col min="8457" max="8457" width="6.77734375" style="4" customWidth="1"/>
    <col min="8458" max="8458" width="4.6640625" style="4" customWidth="1"/>
    <col min="8459" max="8459" width="6" style="4" customWidth="1"/>
    <col min="8460" max="8460" width="7.33203125" style="4" customWidth="1"/>
    <col min="8461" max="8461" width="4.88671875" style="4" customWidth="1"/>
    <col min="8462" max="8462" width="5.6640625" style="4" customWidth="1"/>
    <col min="8463" max="8463" width="7.33203125" style="4" customWidth="1"/>
    <col min="8464" max="8464" width="6.6640625" style="4" customWidth="1"/>
    <col min="8465" max="8465" width="7.109375" style="4" customWidth="1"/>
    <col min="8466" max="8466" width="7.33203125" style="4" customWidth="1"/>
    <col min="8467" max="8467" width="11.33203125" style="4" customWidth="1"/>
    <col min="8468" max="8517" width="7.77734375" style="4" customWidth="1"/>
    <col min="8518" max="8704" width="7.77734375" style="4"/>
    <col min="8705" max="8705" width="10.88671875" style="4" customWidth="1"/>
    <col min="8706" max="8706" width="6.88671875" style="4" customWidth="1"/>
    <col min="8707" max="8707" width="8" style="4" customWidth="1"/>
    <col min="8708" max="8708" width="5.109375" style="4" customWidth="1"/>
    <col min="8709" max="8709" width="6.109375" style="4" customWidth="1"/>
    <col min="8710" max="8710" width="6.77734375" style="4" customWidth="1"/>
    <col min="8711" max="8711" width="5.44140625" style="4" customWidth="1"/>
    <col min="8712" max="8712" width="6.44140625" style="4" customWidth="1"/>
    <col min="8713" max="8713" width="6.77734375" style="4" customWidth="1"/>
    <col min="8714" max="8714" width="4.6640625" style="4" customWidth="1"/>
    <col min="8715" max="8715" width="6" style="4" customWidth="1"/>
    <col min="8716" max="8716" width="7.33203125" style="4" customWidth="1"/>
    <col min="8717" max="8717" width="4.88671875" style="4" customWidth="1"/>
    <col min="8718" max="8718" width="5.6640625" style="4" customWidth="1"/>
    <col min="8719" max="8719" width="7.33203125" style="4" customWidth="1"/>
    <col min="8720" max="8720" width="6.6640625" style="4" customWidth="1"/>
    <col min="8721" max="8721" width="7.109375" style="4" customWidth="1"/>
    <col min="8722" max="8722" width="7.33203125" style="4" customWidth="1"/>
    <col min="8723" max="8723" width="11.33203125" style="4" customWidth="1"/>
    <col min="8724" max="8773" width="7.77734375" style="4" customWidth="1"/>
    <col min="8774" max="8960" width="7.77734375" style="4"/>
    <col min="8961" max="8961" width="10.88671875" style="4" customWidth="1"/>
    <col min="8962" max="8962" width="6.88671875" style="4" customWidth="1"/>
    <col min="8963" max="8963" width="8" style="4" customWidth="1"/>
    <col min="8964" max="8964" width="5.109375" style="4" customWidth="1"/>
    <col min="8965" max="8965" width="6.109375" style="4" customWidth="1"/>
    <col min="8966" max="8966" width="6.77734375" style="4" customWidth="1"/>
    <col min="8967" max="8967" width="5.44140625" style="4" customWidth="1"/>
    <col min="8968" max="8968" width="6.44140625" style="4" customWidth="1"/>
    <col min="8969" max="8969" width="6.77734375" style="4" customWidth="1"/>
    <col min="8970" max="8970" width="4.6640625" style="4" customWidth="1"/>
    <col min="8971" max="8971" width="6" style="4" customWidth="1"/>
    <col min="8972" max="8972" width="7.33203125" style="4" customWidth="1"/>
    <col min="8973" max="8973" width="4.88671875" style="4" customWidth="1"/>
    <col min="8974" max="8974" width="5.6640625" style="4" customWidth="1"/>
    <col min="8975" max="8975" width="7.33203125" style="4" customWidth="1"/>
    <col min="8976" max="8976" width="6.6640625" style="4" customWidth="1"/>
    <col min="8977" max="8977" width="7.109375" style="4" customWidth="1"/>
    <col min="8978" max="8978" width="7.33203125" style="4" customWidth="1"/>
    <col min="8979" max="8979" width="11.33203125" style="4" customWidth="1"/>
    <col min="8980" max="9029" width="7.77734375" style="4" customWidth="1"/>
    <col min="9030" max="9216" width="7.77734375" style="4"/>
    <col min="9217" max="9217" width="10.88671875" style="4" customWidth="1"/>
    <col min="9218" max="9218" width="6.88671875" style="4" customWidth="1"/>
    <col min="9219" max="9219" width="8" style="4" customWidth="1"/>
    <col min="9220" max="9220" width="5.109375" style="4" customWidth="1"/>
    <col min="9221" max="9221" width="6.109375" style="4" customWidth="1"/>
    <col min="9222" max="9222" width="6.77734375" style="4" customWidth="1"/>
    <col min="9223" max="9223" width="5.44140625" style="4" customWidth="1"/>
    <col min="9224" max="9224" width="6.44140625" style="4" customWidth="1"/>
    <col min="9225" max="9225" width="6.77734375" style="4" customWidth="1"/>
    <col min="9226" max="9226" width="4.6640625" style="4" customWidth="1"/>
    <col min="9227" max="9227" width="6" style="4" customWidth="1"/>
    <col min="9228" max="9228" width="7.33203125" style="4" customWidth="1"/>
    <col min="9229" max="9229" width="4.88671875" style="4" customWidth="1"/>
    <col min="9230" max="9230" width="5.6640625" style="4" customWidth="1"/>
    <col min="9231" max="9231" width="7.33203125" style="4" customWidth="1"/>
    <col min="9232" max="9232" width="6.6640625" style="4" customWidth="1"/>
    <col min="9233" max="9233" width="7.109375" style="4" customWidth="1"/>
    <col min="9234" max="9234" width="7.33203125" style="4" customWidth="1"/>
    <col min="9235" max="9235" width="11.33203125" style="4" customWidth="1"/>
    <col min="9236" max="9285" width="7.77734375" style="4" customWidth="1"/>
    <col min="9286" max="9472" width="7.77734375" style="4"/>
    <col min="9473" max="9473" width="10.88671875" style="4" customWidth="1"/>
    <col min="9474" max="9474" width="6.88671875" style="4" customWidth="1"/>
    <col min="9475" max="9475" width="8" style="4" customWidth="1"/>
    <col min="9476" max="9476" width="5.109375" style="4" customWidth="1"/>
    <col min="9477" max="9477" width="6.109375" style="4" customWidth="1"/>
    <col min="9478" max="9478" width="6.77734375" style="4" customWidth="1"/>
    <col min="9479" max="9479" width="5.44140625" style="4" customWidth="1"/>
    <col min="9480" max="9480" width="6.44140625" style="4" customWidth="1"/>
    <col min="9481" max="9481" width="6.77734375" style="4" customWidth="1"/>
    <col min="9482" max="9482" width="4.6640625" style="4" customWidth="1"/>
    <col min="9483" max="9483" width="6" style="4" customWidth="1"/>
    <col min="9484" max="9484" width="7.33203125" style="4" customWidth="1"/>
    <col min="9485" max="9485" width="4.88671875" style="4" customWidth="1"/>
    <col min="9486" max="9486" width="5.6640625" style="4" customWidth="1"/>
    <col min="9487" max="9487" width="7.33203125" style="4" customWidth="1"/>
    <col min="9488" max="9488" width="6.6640625" style="4" customWidth="1"/>
    <col min="9489" max="9489" width="7.109375" style="4" customWidth="1"/>
    <col min="9490" max="9490" width="7.33203125" style="4" customWidth="1"/>
    <col min="9491" max="9491" width="11.33203125" style="4" customWidth="1"/>
    <col min="9492" max="9541" width="7.77734375" style="4" customWidth="1"/>
    <col min="9542" max="9728" width="7.77734375" style="4"/>
    <col min="9729" max="9729" width="10.88671875" style="4" customWidth="1"/>
    <col min="9730" max="9730" width="6.88671875" style="4" customWidth="1"/>
    <col min="9731" max="9731" width="8" style="4" customWidth="1"/>
    <col min="9732" max="9732" width="5.109375" style="4" customWidth="1"/>
    <col min="9733" max="9733" width="6.109375" style="4" customWidth="1"/>
    <col min="9734" max="9734" width="6.77734375" style="4" customWidth="1"/>
    <col min="9735" max="9735" width="5.44140625" style="4" customWidth="1"/>
    <col min="9736" max="9736" width="6.44140625" style="4" customWidth="1"/>
    <col min="9737" max="9737" width="6.77734375" style="4" customWidth="1"/>
    <col min="9738" max="9738" width="4.6640625" style="4" customWidth="1"/>
    <col min="9739" max="9739" width="6" style="4" customWidth="1"/>
    <col min="9740" max="9740" width="7.33203125" style="4" customWidth="1"/>
    <col min="9741" max="9741" width="4.88671875" style="4" customWidth="1"/>
    <col min="9742" max="9742" width="5.6640625" style="4" customWidth="1"/>
    <col min="9743" max="9743" width="7.33203125" style="4" customWidth="1"/>
    <col min="9744" max="9744" width="6.6640625" style="4" customWidth="1"/>
    <col min="9745" max="9745" width="7.109375" style="4" customWidth="1"/>
    <col min="9746" max="9746" width="7.33203125" style="4" customWidth="1"/>
    <col min="9747" max="9747" width="11.33203125" style="4" customWidth="1"/>
    <col min="9748" max="9797" width="7.77734375" style="4" customWidth="1"/>
    <col min="9798" max="9984" width="7.77734375" style="4"/>
    <col min="9985" max="9985" width="10.88671875" style="4" customWidth="1"/>
    <col min="9986" max="9986" width="6.88671875" style="4" customWidth="1"/>
    <col min="9987" max="9987" width="8" style="4" customWidth="1"/>
    <col min="9988" max="9988" width="5.109375" style="4" customWidth="1"/>
    <col min="9989" max="9989" width="6.109375" style="4" customWidth="1"/>
    <col min="9990" max="9990" width="6.77734375" style="4" customWidth="1"/>
    <col min="9991" max="9991" width="5.44140625" style="4" customWidth="1"/>
    <col min="9992" max="9992" width="6.44140625" style="4" customWidth="1"/>
    <col min="9993" max="9993" width="6.77734375" style="4" customWidth="1"/>
    <col min="9994" max="9994" width="4.6640625" style="4" customWidth="1"/>
    <col min="9995" max="9995" width="6" style="4" customWidth="1"/>
    <col min="9996" max="9996" width="7.33203125" style="4" customWidth="1"/>
    <col min="9997" max="9997" width="4.88671875" style="4" customWidth="1"/>
    <col min="9998" max="9998" width="5.6640625" style="4" customWidth="1"/>
    <col min="9999" max="9999" width="7.33203125" style="4" customWidth="1"/>
    <col min="10000" max="10000" width="6.6640625" style="4" customWidth="1"/>
    <col min="10001" max="10001" width="7.109375" style="4" customWidth="1"/>
    <col min="10002" max="10002" width="7.33203125" style="4" customWidth="1"/>
    <col min="10003" max="10003" width="11.33203125" style="4" customWidth="1"/>
    <col min="10004" max="10053" width="7.77734375" style="4" customWidth="1"/>
    <col min="10054" max="10240" width="7.77734375" style="4"/>
    <col min="10241" max="10241" width="10.88671875" style="4" customWidth="1"/>
    <col min="10242" max="10242" width="6.88671875" style="4" customWidth="1"/>
    <col min="10243" max="10243" width="8" style="4" customWidth="1"/>
    <col min="10244" max="10244" width="5.109375" style="4" customWidth="1"/>
    <col min="10245" max="10245" width="6.109375" style="4" customWidth="1"/>
    <col min="10246" max="10246" width="6.77734375" style="4" customWidth="1"/>
    <col min="10247" max="10247" width="5.44140625" style="4" customWidth="1"/>
    <col min="10248" max="10248" width="6.44140625" style="4" customWidth="1"/>
    <col min="10249" max="10249" width="6.77734375" style="4" customWidth="1"/>
    <col min="10250" max="10250" width="4.6640625" style="4" customWidth="1"/>
    <col min="10251" max="10251" width="6" style="4" customWidth="1"/>
    <col min="10252" max="10252" width="7.33203125" style="4" customWidth="1"/>
    <col min="10253" max="10253" width="4.88671875" style="4" customWidth="1"/>
    <col min="10254" max="10254" width="5.6640625" style="4" customWidth="1"/>
    <col min="10255" max="10255" width="7.33203125" style="4" customWidth="1"/>
    <col min="10256" max="10256" width="6.6640625" style="4" customWidth="1"/>
    <col min="10257" max="10257" width="7.109375" style="4" customWidth="1"/>
    <col min="10258" max="10258" width="7.33203125" style="4" customWidth="1"/>
    <col min="10259" max="10259" width="11.33203125" style="4" customWidth="1"/>
    <col min="10260" max="10309" width="7.77734375" style="4" customWidth="1"/>
    <col min="10310" max="10496" width="7.77734375" style="4"/>
    <col min="10497" max="10497" width="10.88671875" style="4" customWidth="1"/>
    <col min="10498" max="10498" width="6.88671875" style="4" customWidth="1"/>
    <col min="10499" max="10499" width="8" style="4" customWidth="1"/>
    <col min="10500" max="10500" width="5.109375" style="4" customWidth="1"/>
    <col min="10501" max="10501" width="6.109375" style="4" customWidth="1"/>
    <col min="10502" max="10502" width="6.77734375" style="4" customWidth="1"/>
    <col min="10503" max="10503" width="5.44140625" style="4" customWidth="1"/>
    <col min="10504" max="10504" width="6.44140625" style="4" customWidth="1"/>
    <col min="10505" max="10505" width="6.77734375" style="4" customWidth="1"/>
    <col min="10506" max="10506" width="4.6640625" style="4" customWidth="1"/>
    <col min="10507" max="10507" width="6" style="4" customWidth="1"/>
    <col min="10508" max="10508" width="7.33203125" style="4" customWidth="1"/>
    <col min="10509" max="10509" width="4.88671875" style="4" customWidth="1"/>
    <col min="10510" max="10510" width="5.6640625" style="4" customWidth="1"/>
    <col min="10511" max="10511" width="7.33203125" style="4" customWidth="1"/>
    <col min="10512" max="10512" width="6.6640625" style="4" customWidth="1"/>
    <col min="10513" max="10513" width="7.109375" style="4" customWidth="1"/>
    <col min="10514" max="10514" width="7.33203125" style="4" customWidth="1"/>
    <col min="10515" max="10515" width="11.33203125" style="4" customWidth="1"/>
    <col min="10516" max="10565" width="7.77734375" style="4" customWidth="1"/>
    <col min="10566" max="10752" width="7.77734375" style="4"/>
    <col min="10753" max="10753" width="10.88671875" style="4" customWidth="1"/>
    <col min="10754" max="10754" width="6.88671875" style="4" customWidth="1"/>
    <col min="10755" max="10755" width="8" style="4" customWidth="1"/>
    <col min="10756" max="10756" width="5.109375" style="4" customWidth="1"/>
    <col min="10757" max="10757" width="6.109375" style="4" customWidth="1"/>
    <col min="10758" max="10758" width="6.77734375" style="4" customWidth="1"/>
    <col min="10759" max="10759" width="5.44140625" style="4" customWidth="1"/>
    <col min="10760" max="10760" width="6.44140625" style="4" customWidth="1"/>
    <col min="10761" max="10761" width="6.77734375" style="4" customWidth="1"/>
    <col min="10762" max="10762" width="4.6640625" style="4" customWidth="1"/>
    <col min="10763" max="10763" width="6" style="4" customWidth="1"/>
    <col min="10764" max="10764" width="7.33203125" style="4" customWidth="1"/>
    <col min="10765" max="10765" width="4.88671875" style="4" customWidth="1"/>
    <col min="10766" max="10766" width="5.6640625" style="4" customWidth="1"/>
    <col min="10767" max="10767" width="7.33203125" style="4" customWidth="1"/>
    <col min="10768" max="10768" width="6.6640625" style="4" customWidth="1"/>
    <col min="10769" max="10769" width="7.109375" style="4" customWidth="1"/>
    <col min="10770" max="10770" width="7.33203125" style="4" customWidth="1"/>
    <col min="10771" max="10771" width="11.33203125" style="4" customWidth="1"/>
    <col min="10772" max="10821" width="7.77734375" style="4" customWidth="1"/>
    <col min="10822" max="11008" width="7.77734375" style="4"/>
    <col min="11009" max="11009" width="10.88671875" style="4" customWidth="1"/>
    <col min="11010" max="11010" width="6.88671875" style="4" customWidth="1"/>
    <col min="11011" max="11011" width="8" style="4" customWidth="1"/>
    <col min="11012" max="11012" width="5.109375" style="4" customWidth="1"/>
    <col min="11013" max="11013" width="6.109375" style="4" customWidth="1"/>
    <col min="11014" max="11014" width="6.77734375" style="4" customWidth="1"/>
    <col min="11015" max="11015" width="5.44140625" style="4" customWidth="1"/>
    <col min="11016" max="11016" width="6.44140625" style="4" customWidth="1"/>
    <col min="11017" max="11017" width="6.77734375" style="4" customWidth="1"/>
    <col min="11018" max="11018" width="4.6640625" style="4" customWidth="1"/>
    <col min="11019" max="11019" width="6" style="4" customWidth="1"/>
    <col min="11020" max="11020" width="7.33203125" style="4" customWidth="1"/>
    <col min="11021" max="11021" width="4.88671875" style="4" customWidth="1"/>
    <col min="11022" max="11022" width="5.6640625" style="4" customWidth="1"/>
    <col min="11023" max="11023" width="7.33203125" style="4" customWidth="1"/>
    <col min="11024" max="11024" width="6.6640625" style="4" customWidth="1"/>
    <col min="11025" max="11025" width="7.109375" style="4" customWidth="1"/>
    <col min="11026" max="11026" width="7.33203125" style="4" customWidth="1"/>
    <col min="11027" max="11027" width="11.33203125" style="4" customWidth="1"/>
    <col min="11028" max="11077" width="7.77734375" style="4" customWidth="1"/>
    <col min="11078" max="11264" width="7.77734375" style="4"/>
    <col min="11265" max="11265" width="10.88671875" style="4" customWidth="1"/>
    <col min="11266" max="11266" width="6.88671875" style="4" customWidth="1"/>
    <col min="11267" max="11267" width="8" style="4" customWidth="1"/>
    <col min="11268" max="11268" width="5.109375" style="4" customWidth="1"/>
    <col min="11269" max="11269" width="6.109375" style="4" customWidth="1"/>
    <col min="11270" max="11270" width="6.77734375" style="4" customWidth="1"/>
    <col min="11271" max="11271" width="5.44140625" style="4" customWidth="1"/>
    <col min="11272" max="11272" width="6.44140625" style="4" customWidth="1"/>
    <col min="11273" max="11273" width="6.77734375" style="4" customWidth="1"/>
    <col min="11274" max="11274" width="4.6640625" style="4" customWidth="1"/>
    <col min="11275" max="11275" width="6" style="4" customWidth="1"/>
    <col min="11276" max="11276" width="7.33203125" style="4" customWidth="1"/>
    <col min="11277" max="11277" width="4.88671875" style="4" customWidth="1"/>
    <col min="11278" max="11278" width="5.6640625" style="4" customWidth="1"/>
    <col min="11279" max="11279" width="7.33203125" style="4" customWidth="1"/>
    <col min="11280" max="11280" width="6.6640625" style="4" customWidth="1"/>
    <col min="11281" max="11281" width="7.109375" style="4" customWidth="1"/>
    <col min="11282" max="11282" width="7.33203125" style="4" customWidth="1"/>
    <col min="11283" max="11283" width="11.33203125" style="4" customWidth="1"/>
    <col min="11284" max="11333" width="7.77734375" style="4" customWidth="1"/>
    <col min="11334" max="11520" width="7.77734375" style="4"/>
    <col min="11521" max="11521" width="10.88671875" style="4" customWidth="1"/>
    <col min="11522" max="11522" width="6.88671875" style="4" customWidth="1"/>
    <col min="11523" max="11523" width="8" style="4" customWidth="1"/>
    <col min="11524" max="11524" width="5.109375" style="4" customWidth="1"/>
    <col min="11525" max="11525" width="6.109375" style="4" customWidth="1"/>
    <col min="11526" max="11526" width="6.77734375" style="4" customWidth="1"/>
    <col min="11527" max="11527" width="5.44140625" style="4" customWidth="1"/>
    <col min="11528" max="11528" width="6.44140625" style="4" customWidth="1"/>
    <col min="11529" max="11529" width="6.77734375" style="4" customWidth="1"/>
    <col min="11530" max="11530" width="4.6640625" style="4" customWidth="1"/>
    <col min="11531" max="11531" width="6" style="4" customWidth="1"/>
    <col min="11532" max="11532" width="7.33203125" style="4" customWidth="1"/>
    <col min="11533" max="11533" width="4.88671875" style="4" customWidth="1"/>
    <col min="11534" max="11534" width="5.6640625" style="4" customWidth="1"/>
    <col min="11535" max="11535" width="7.33203125" style="4" customWidth="1"/>
    <col min="11536" max="11536" width="6.6640625" style="4" customWidth="1"/>
    <col min="11537" max="11537" width="7.109375" style="4" customWidth="1"/>
    <col min="11538" max="11538" width="7.33203125" style="4" customWidth="1"/>
    <col min="11539" max="11539" width="11.33203125" style="4" customWidth="1"/>
    <col min="11540" max="11589" width="7.77734375" style="4" customWidth="1"/>
    <col min="11590" max="11776" width="7.77734375" style="4"/>
    <col min="11777" max="11777" width="10.88671875" style="4" customWidth="1"/>
    <col min="11778" max="11778" width="6.88671875" style="4" customWidth="1"/>
    <col min="11779" max="11779" width="8" style="4" customWidth="1"/>
    <col min="11780" max="11780" width="5.109375" style="4" customWidth="1"/>
    <col min="11781" max="11781" width="6.109375" style="4" customWidth="1"/>
    <col min="11782" max="11782" width="6.77734375" style="4" customWidth="1"/>
    <col min="11783" max="11783" width="5.44140625" style="4" customWidth="1"/>
    <col min="11784" max="11784" width="6.44140625" style="4" customWidth="1"/>
    <col min="11785" max="11785" width="6.77734375" style="4" customWidth="1"/>
    <col min="11786" max="11786" width="4.6640625" style="4" customWidth="1"/>
    <col min="11787" max="11787" width="6" style="4" customWidth="1"/>
    <col min="11788" max="11788" width="7.33203125" style="4" customWidth="1"/>
    <col min="11789" max="11789" width="4.88671875" style="4" customWidth="1"/>
    <col min="11790" max="11790" width="5.6640625" style="4" customWidth="1"/>
    <col min="11791" max="11791" width="7.33203125" style="4" customWidth="1"/>
    <col min="11792" max="11792" width="6.6640625" style="4" customWidth="1"/>
    <col min="11793" max="11793" width="7.109375" style="4" customWidth="1"/>
    <col min="11794" max="11794" width="7.33203125" style="4" customWidth="1"/>
    <col min="11795" max="11795" width="11.33203125" style="4" customWidth="1"/>
    <col min="11796" max="11845" width="7.77734375" style="4" customWidth="1"/>
    <col min="11846" max="12032" width="7.77734375" style="4"/>
    <col min="12033" max="12033" width="10.88671875" style="4" customWidth="1"/>
    <col min="12034" max="12034" width="6.88671875" style="4" customWidth="1"/>
    <col min="12035" max="12035" width="8" style="4" customWidth="1"/>
    <col min="12036" max="12036" width="5.109375" style="4" customWidth="1"/>
    <col min="12037" max="12037" width="6.109375" style="4" customWidth="1"/>
    <col min="12038" max="12038" width="6.77734375" style="4" customWidth="1"/>
    <col min="12039" max="12039" width="5.44140625" style="4" customWidth="1"/>
    <col min="12040" max="12040" width="6.44140625" style="4" customWidth="1"/>
    <col min="12041" max="12041" width="6.77734375" style="4" customWidth="1"/>
    <col min="12042" max="12042" width="4.6640625" style="4" customWidth="1"/>
    <col min="12043" max="12043" width="6" style="4" customWidth="1"/>
    <col min="12044" max="12044" width="7.33203125" style="4" customWidth="1"/>
    <col min="12045" max="12045" width="4.88671875" style="4" customWidth="1"/>
    <col min="12046" max="12046" width="5.6640625" style="4" customWidth="1"/>
    <col min="12047" max="12047" width="7.33203125" style="4" customWidth="1"/>
    <col min="12048" max="12048" width="6.6640625" style="4" customWidth="1"/>
    <col min="12049" max="12049" width="7.109375" style="4" customWidth="1"/>
    <col min="12050" max="12050" width="7.33203125" style="4" customWidth="1"/>
    <col min="12051" max="12051" width="11.33203125" style="4" customWidth="1"/>
    <col min="12052" max="12101" width="7.77734375" style="4" customWidth="1"/>
    <col min="12102" max="12288" width="7.77734375" style="4"/>
    <col min="12289" max="12289" width="10.88671875" style="4" customWidth="1"/>
    <col min="12290" max="12290" width="6.88671875" style="4" customWidth="1"/>
    <col min="12291" max="12291" width="8" style="4" customWidth="1"/>
    <col min="12292" max="12292" width="5.109375" style="4" customWidth="1"/>
    <col min="12293" max="12293" width="6.109375" style="4" customWidth="1"/>
    <col min="12294" max="12294" width="6.77734375" style="4" customWidth="1"/>
    <col min="12295" max="12295" width="5.44140625" style="4" customWidth="1"/>
    <col min="12296" max="12296" width="6.44140625" style="4" customWidth="1"/>
    <col min="12297" max="12297" width="6.77734375" style="4" customWidth="1"/>
    <col min="12298" max="12298" width="4.6640625" style="4" customWidth="1"/>
    <col min="12299" max="12299" width="6" style="4" customWidth="1"/>
    <col min="12300" max="12300" width="7.33203125" style="4" customWidth="1"/>
    <col min="12301" max="12301" width="4.88671875" style="4" customWidth="1"/>
    <col min="12302" max="12302" width="5.6640625" style="4" customWidth="1"/>
    <col min="12303" max="12303" width="7.33203125" style="4" customWidth="1"/>
    <col min="12304" max="12304" width="6.6640625" style="4" customWidth="1"/>
    <col min="12305" max="12305" width="7.109375" style="4" customWidth="1"/>
    <col min="12306" max="12306" width="7.33203125" style="4" customWidth="1"/>
    <col min="12307" max="12307" width="11.33203125" style="4" customWidth="1"/>
    <col min="12308" max="12357" width="7.77734375" style="4" customWidth="1"/>
    <col min="12358" max="12544" width="7.77734375" style="4"/>
    <col min="12545" max="12545" width="10.88671875" style="4" customWidth="1"/>
    <col min="12546" max="12546" width="6.88671875" style="4" customWidth="1"/>
    <col min="12547" max="12547" width="8" style="4" customWidth="1"/>
    <col min="12548" max="12548" width="5.109375" style="4" customWidth="1"/>
    <col min="12549" max="12549" width="6.109375" style="4" customWidth="1"/>
    <col min="12550" max="12550" width="6.77734375" style="4" customWidth="1"/>
    <col min="12551" max="12551" width="5.44140625" style="4" customWidth="1"/>
    <col min="12552" max="12552" width="6.44140625" style="4" customWidth="1"/>
    <col min="12553" max="12553" width="6.77734375" style="4" customWidth="1"/>
    <col min="12554" max="12554" width="4.6640625" style="4" customWidth="1"/>
    <col min="12555" max="12555" width="6" style="4" customWidth="1"/>
    <col min="12556" max="12556" width="7.33203125" style="4" customWidth="1"/>
    <col min="12557" max="12557" width="4.88671875" style="4" customWidth="1"/>
    <col min="12558" max="12558" width="5.6640625" style="4" customWidth="1"/>
    <col min="12559" max="12559" width="7.33203125" style="4" customWidth="1"/>
    <col min="12560" max="12560" width="6.6640625" style="4" customWidth="1"/>
    <col min="12561" max="12561" width="7.109375" style="4" customWidth="1"/>
    <col min="12562" max="12562" width="7.33203125" style="4" customWidth="1"/>
    <col min="12563" max="12563" width="11.33203125" style="4" customWidth="1"/>
    <col min="12564" max="12613" width="7.77734375" style="4" customWidth="1"/>
    <col min="12614" max="12800" width="7.77734375" style="4"/>
    <col min="12801" max="12801" width="10.88671875" style="4" customWidth="1"/>
    <col min="12802" max="12802" width="6.88671875" style="4" customWidth="1"/>
    <col min="12803" max="12803" width="8" style="4" customWidth="1"/>
    <col min="12804" max="12804" width="5.109375" style="4" customWidth="1"/>
    <col min="12805" max="12805" width="6.109375" style="4" customWidth="1"/>
    <col min="12806" max="12806" width="6.77734375" style="4" customWidth="1"/>
    <col min="12807" max="12807" width="5.44140625" style="4" customWidth="1"/>
    <col min="12808" max="12808" width="6.44140625" style="4" customWidth="1"/>
    <col min="12809" max="12809" width="6.77734375" style="4" customWidth="1"/>
    <col min="12810" max="12810" width="4.6640625" style="4" customWidth="1"/>
    <col min="12811" max="12811" width="6" style="4" customWidth="1"/>
    <col min="12812" max="12812" width="7.33203125" style="4" customWidth="1"/>
    <col min="12813" max="12813" width="4.88671875" style="4" customWidth="1"/>
    <col min="12814" max="12814" width="5.6640625" style="4" customWidth="1"/>
    <col min="12815" max="12815" width="7.33203125" style="4" customWidth="1"/>
    <col min="12816" max="12816" width="6.6640625" style="4" customWidth="1"/>
    <col min="12817" max="12817" width="7.109375" style="4" customWidth="1"/>
    <col min="12818" max="12818" width="7.33203125" style="4" customWidth="1"/>
    <col min="12819" max="12819" width="11.33203125" style="4" customWidth="1"/>
    <col min="12820" max="12869" width="7.77734375" style="4" customWidth="1"/>
    <col min="12870" max="13056" width="7.77734375" style="4"/>
    <col min="13057" max="13057" width="10.88671875" style="4" customWidth="1"/>
    <col min="13058" max="13058" width="6.88671875" style="4" customWidth="1"/>
    <col min="13059" max="13059" width="8" style="4" customWidth="1"/>
    <col min="13060" max="13060" width="5.109375" style="4" customWidth="1"/>
    <col min="13061" max="13061" width="6.109375" style="4" customWidth="1"/>
    <col min="13062" max="13062" width="6.77734375" style="4" customWidth="1"/>
    <col min="13063" max="13063" width="5.44140625" style="4" customWidth="1"/>
    <col min="13064" max="13064" width="6.44140625" style="4" customWidth="1"/>
    <col min="13065" max="13065" width="6.77734375" style="4" customWidth="1"/>
    <col min="13066" max="13066" width="4.6640625" style="4" customWidth="1"/>
    <col min="13067" max="13067" width="6" style="4" customWidth="1"/>
    <col min="13068" max="13068" width="7.33203125" style="4" customWidth="1"/>
    <col min="13069" max="13069" width="4.88671875" style="4" customWidth="1"/>
    <col min="13070" max="13070" width="5.6640625" style="4" customWidth="1"/>
    <col min="13071" max="13071" width="7.33203125" style="4" customWidth="1"/>
    <col min="13072" max="13072" width="6.6640625" style="4" customWidth="1"/>
    <col min="13073" max="13073" width="7.109375" style="4" customWidth="1"/>
    <col min="13074" max="13074" width="7.33203125" style="4" customWidth="1"/>
    <col min="13075" max="13075" width="11.33203125" style="4" customWidth="1"/>
    <col min="13076" max="13125" width="7.77734375" style="4" customWidth="1"/>
    <col min="13126" max="13312" width="7.77734375" style="4"/>
    <col min="13313" max="13313" width="10.88671875" style="4" customWidth="1"/>
    <col min="13314" max="13314" width="6.88671875" style="4" customWidth="1"/>
    <col min="13315" max="13315" width="8" style="4" customWidth="1"/>
    <col min="13316" max="13316" width="5.109375" style="4" customWidth="1"/>
    <col min="13317" max="13317" width="6.109375" style="4" customWidth="1"/>
    <col min="13318" max="13318" width="6.77734375" style="4" customWidth="1"/>
    <col min="13319" max="13319" width="5.44140625" style="4" customWidth="1"/>
    <col min="13320" max="13320" width="6.44140625" style="4" customWidth="1"/>
    <col min="13321" max="13321" width="6.77734375" style="4" customWidth="1"/>
    <col min="13322" max="13322" width="4.6640625" style="4" customWidth="1"/>
    <col min="13323" max="13323" width="6" style="4" customWidth="1"/>
    <col min="13324" max="13324" width="7.33203125" style="4" customWidth="1"/>
    <col min="13325" max="13325" width="4.88671875" style="4" customWidth="1"/>
    <col min="13326" max="13326" width="5.6640625" style="4" customWidth="1"/>
    <col min="13327" max="13327" width="7.33203125" style="4" customWidth="1"/>
    <col min="13328" max="13328" width="6.6640625" style="4" customWidth="1"/>
    <col min="13329" max="13329" width="7.109375" style="4" customWidth="1"/>
    <col min="13330" max="13330" width="7.33203125" style="4" customWidth="1"/>
    <col min="13331" max="13331" width="11.33203125" style="4" customWidth="1"/>
    <col min="13332" max="13381" width="7.77734375" style="4" customWidth="1"/>
    <col min="13382" max="13568" width="7.77734375" style="4"/>
    <col min="13569" max="13569" width="10.88671875" style="4" customWidth="1"/>
    <col min="13570" max="13570" width="6.88671875" style="4" customWidth="1"/>
    <col min="13571" max="13571" width="8" style="4" customWidth="1"/>
    <col min="13572" max="13572" width="5.109375" style="4" customWidth="1"/>
    <col min="13573" max="13573" width="6.109375" style="4" customWidth="1"/>
    <col min="13574" max="13574" width="6.77734375" style="4" customWidth="1"/>
    <col min="13575" max="13575" width="5.44140625" style="4" customWidth="1"/>
    <col min="13576" max="13576" width="6.44140625" style="4" customWidth="1"/>
    <col min="13577" max="13577" width="6.77734375" style="4" customWidth="1"/>
    <col min="13578" max="13578" width="4.6640625" style="4" customWidth="1"/>
    <col min="13579" max="13579" width="6" style="4" customWidth="1"/>
    <col min="13580" max="13580" width="7.33203125" style="4" customWidth="1"/>
    <col min="13581" max="13581" width="4.88671875" style="4" customWidth="1"/>
    <col min="13582" max="13582" width="5.6640625" style="4" customWidth="1"/>
    <col min="13583" max="13583" width="7.33203125" style="4" customWidth="1"/>
    <col min="13584" max="13584" width="6.6640625" style="4" customWidth="1"/>
    <col min="13585" max="13585" width="7.109375" style="4" customWidth="1"/>
    <col min="13586" max="13586" width="7.33203125" style="4" customWidth="1"/>
    <col min="13587" max="13587" width="11.33203125" style="4" customWidth="1"/>
    <col min="13588" max="13637" width="7.77734375" style="4" customWidth="1"/>
    <col min="13638" max="13824" width="7.77734375" style="4"/>
    <col min="13825" max="13825" width="10.88671875" style="4" customWidth="1"/>
    <col min="13826" max="13826" width="6.88671875" style="4" customWidth="1"/>
    <col min="13827" max="13827" width="8" style="4" customWidth="1"/>
    <col min="13828" max="13828" width="5.109375" style="4" customWidth="1"/>
    <col min="13829" max="13829" width="6.109375" style="4" customWidth="1"/>
    <col min="13830" max="13830" width="6.77734375" style="4" customWidth="1"/>
    <col min="13831" max="13831" width="5.44140625" style="4" customWidth="1"/>
    <col min="13832" max="13832" width="6.44140625" style="4" customWidth="1"/>
    <col min="13833" max="13833" width="6.77734375" style="4" customWidth="1"/>
    <col min="13834" max="13834" width="4.6640625" style="4" customWidth="1"/>
    <col min="13835" max="13835" width="6" style="4" customWidth="1"/>
    <col min="13836" max="13836" width="7.33203125" style="4" customWidth="1"/>
    <col min="13837" max="13837" width="4.88671875" style="4" customWidth="1"/>
    <col min="13838" max="13838" width="5.6640625" style="4" customWidth="1"/>
    <col min="13839" max="13839" width="7.33203125" style="4" customWidth="1"/>
    <col min="13840" max="13840" width="6.6640625" style="4" customWidth="1"/>
    <col min="13841" max="13841" width="7.109375" style="4" customWidth="1"/>
    <col min="13842" max="13842" width="7.33203125" style="4" customWidth="1"/>
    <col min="13843" max="13843" width="11.33203125" style="4" customWidth="1"/>
    <col min="13844" max="13893" width="7.77734375" style="4" customWidth="1"/>
    <col min="13894" max="14080" width="7.77734375" style="4"/>
    <col min="14081" max="14081" width="10.88671875" style="4" customWidth="1"/>
    <col min="14082" max="14082" width="6.88671875" style="4" customWidth="1"/>
    <col min="14083" max="14083" width="8" style="4" customWidth="1"/>
    <col min="14084" max="14084" width="5.109375" style="4" customWidth="1"/>
    <col min="14085" max="14085" width="6.109375" style="4" customWidth="1"/>
    <col min="14086" max="14086" width="6.77734375" style="4" customWidth="1"/>
    <col min="14087" max="14087" width="5.44140625" style="4" customWidth="1"/>
    <col min="14088" max="14088" width="6.44140625" style="4" customWidth="1"/>
    <col min="14089" max="14089" width="6.77734375" style="4" customWidth="1"/>
    <col min="14090" max="14090" width="4.6640625" style="4" customWidth="1"/>
    <col min="14091" max="14091" width="6" style="4" customWidth="1"/>
    <col min="14092" max="14092" width="7.33203125" style="4" customWidth="1"/>
    <col min="14093" max="14093" width="4.88671875" style="4" customWidth="1"/>
    <col min="14094" max="14094" width="5.6640625" style="4" customWidth="1"/>
    <col min="14095" max="14095" width="7.33203125" style="4" customWidth="1"/>
    <col min="14096" max="14096" width="6.6640625" style="4" customWidth="1"/>
    <col min="14097" max="14097" width="7.109375" style="4" customWidth="1"/>
    <col min="14098" max="14098" width="7.33203125" style="4" customWidth="1"/>
    <col min="14099" max="14099" width="11.33203125" style="4" customWidth="1"/>
    <col min="14100" max="14149" width="7.77734375" style="4" customWidth="1"/>
    <col min="14150" max="14336" width="7.77734375" style="4"/>
    <col min="14337" max="14337" width="10.88671875" style="4" customWidth="1"/>
    <col min="14338" max="14338" width="6.88671875" style="4" customWidth="1"/>
    <col min="14339" max="14339" width="8" style="4" customWidth="1"/>
    <col min="14340" max="14340" width="5.109375" style="4" customWidth="1"/>
    <col min="14341" max="14341" width="6.109375" style="4" customWidth="1"/>
    <col min="14342" max="14342" width="6.77734375" style="4" customWidth="1"/>
    <col min="14343" max="14343" width="5.44140625" style="4" customWidth="1"/>
    <col min="14344" max="14344" width="6.44140625" style="4" customWidth="1"/>
    <col min="14345" max="14345" width="6.77734375" style="4" customWidth="1"/>
    <col min="14346" max="14346" width="4.6640625" style="4" customWidth="1"/>
    <col min="14347" max="14347" width="6" style="4" customWidth="1"/>
    <col min="14348" max="14348" width="7.33203125" style="4" customWidth="1"/>
    <col min="14349" max="14349" width="4.88671875" style="4" customWidth="1"/>
    <col min="14350" max="14350" width="5.6640625" style="4" customWidth="1"/>
    <col min="14351" max="14351" width="7.33203125" style="4" customWidth="1"/>
    <col min="14352" max="14352" width="6.6640625" style="4" customWidth="1"/>
    <col min="14353" max="14353" width="7.109375" style="4" customWidth="1"/>
    <col min="14354" max="14354" width="7.33203125" style="4" customWidth="1"/>
    <col min="14355" max="14355" width="11.33203125" style="4" customWidth="1"/>
    <col min="14356" max="14405" width="7.77734375" style="4" customWidth="1"/>
    <col min="14406" max="14592" width="7.77734375" style="4"/>
    <col min="14593" max="14593" width="10.88671875" style="4" customWidth="1"/>
    <col min="14594" max="14594" width="6.88671875" style="4" customWidth="1"/>
    <col min="14595" max="14595" width="8" style="4" customWidth="1"/>
    <col min="14596" max="14596" width="5.109375" style="4" customWidth="1"/>
    <col min="14597" max="14597" width="6.109375" style="4" customWidth="1"/>
    <col min="14598" max="14598" width="6.77734375" style="4" customWidth="1"/>
    <col min="14599" max="14599" width="5.44140625" style="4" customWidth="1"/>
    <col min="14600" max="14600" width="6.44140625" style="4" customWidth="1"/>
    <col min="14601" max="14601" width="6.77734375" style="4" customWidth="1"/>
    <col min="14602" max="14602" width="4.6640625" style="4" customWidth="1"/>
    <col min="14603" max="14603" width="6" style="4" customWidth="1"/>
    <col min="14604" max="14604" width="7.33203125" style="4" customWidth="1"/>
    <col min="14605" max="14605" width="4.88671875" style="4" customWidth="1"/>
    <col min="14606" max="14606" width="5.6640625" style="4" customWidth="1"/>
    <col min="14607" max="14607" width="7.33203125" style="4" customWidth="1"/>
    <col min="14608" max="14608" width="6.6640625" style="4" customWidth="1"/>
    <col min="14609" max="14609" width="7.109375" style="4" customWidth="1"/>
    <col min="14610" max="14610" width="7.33203125" style="4" customWidth="1"/>
    <col min="14611" max="14611" width="11.33203125" style="4" customWidth="1"/>
    <col min="14612" max="14661" width="7.77734375" style="4" customWidth="1"/>
    <col min="14662" max="14848" width="7.77734375" style="4"/>
    <col min="14849" max="14849" width="10.88671875" style="4" customWidth="1"/>
    <col min="14850" max="14850" width="6.88671875" style="4" customWidth="1"/>
    <col min="14851" max="14851" width="8" style="4" customWidth="1"/>
    <col min="14852" max="14852" width="5.109375" style="4" customWidth="1"/>
    <col min="14853" max="14853" width="6.109375" style="4" customWidth="1"/>
    <col min="14854" max="14854" width="6.77734375" style="4" customWidth="1"/>
    <col min="14855" max="14855" width="5.44140625" style="4" customWidth="1"/>
    <col min="14856" max="14856" width="6.44140625" style="4" customWidth="1"/>
    <col min="14857" max="14857" width="6.77734375" style="4" customWidth="1"/>
    <col min="14858" max="14858" width="4.6640625" style="4" customWidth="1"/>
    <col min="14859" max="14859" width="6" style="4" customWidth="1"/>
    <col min="14860" max="14860" width="7.33203125" style="4" customWidth="1"/>
    <col min="14861" max="14861" width="4.88671875" style="4" customWidth="1"/>
    <col min="14862" max="14862" width="5.6640625" style="4" customWidth="1"/>
    <col min="14863" max="14863" width="7.33203125" style="4" customWidth="1"/>
    <col min="14864" max="14864" width="6.6640625" style="4" customWidth="1"/>
    <col min="14865" max="14865" width="7.109375" style="4" customWidth="1"/>
    <col min="14866" max="14866" width="7.33203125" style="4" customWidth="1"/>
    <col min="14867" max="14867" width="11.33203125" style="4" customWidth="1"/>
    <col min="14868" max="14917" width="7.77734375" style="4" customWidth="1"/>
    <col min="14918" max="15104" width="7.77734375" style="4"/>
    <col min="15105" max="15105" width="10.88671875" style="4" customWidth="1"/>
    <col min="15106" max="15106" width="6.88671875" style="4" customWidth="1"/>
    <col min="15107" max="15107" width="8" style="4" customWidth="1"/>
    <col min="15108" max="15108" width="5.109375" style="4" customWidth="1"/>
    <col min="15109" max="15109" width="6.109375" style="4" customWidth="1"/>
    <col min="15110" max="15110" width="6.77734375" style="4" customWidth="1"/>
    <col min="15111" max="15111" width="5.44140625" style="4" customWidth="1"/>
    <col min="15112" max="15112" width="6.44140625" style="4" customWidth="1"/>
    <col min="15113" max="15113" width="6.77734375" style="4" customWidth="1"/>
    <col min="15114" max="15114" width="4.6640625" style="4" customWidth="1"/>
    <col min="15115" max="15115" width="6" style="4" customWidth="1"/>
    <col min="15116" max="15116" width="7.33203125" style="4" customWidth="1"/>
    <col min="15117" max="15117" width="4.88671875" style="4" customWidth="1"/>
    <col min="15118" max="15118" width="5.6640625" style="4" customWidth="1"/>
    <col min="15119" max="15119" width="7.33203125" style="4" customWidth="1"/>
    <col min="15120" max="15120" width="6.6640625" style="4" customWidth="1"/>
    <col min="15121" max="15121" width="7.109375" style="4" customWidth="1"/>
    <col min="15122" max="15122" width="7.33203125" style="4" customWidth="1"/>
    <col min="15123" max="15123" width="11.33203125" style="4" customWidth="1"/>
    <col min="15124" max="15173" width="7.77734375" style="4" customWidth="1"/>
    <col min="15174" max="15360" width="7.77734375" style="4"/>
    <col min="15361" max="15361" width="10.88671875" style="4" customWidth="1"/>
    <col min="15362" max="15362" width="6.88671875" style="4" customWidth="1"/>
    <col min="15363" max="15363" width="8" style="4" customWidth="1"/>
    <col min="15364" max="15364" width="5.109375" style="4" customWidth="1"/>
    <col min="15365" max="15365" width="6.109375" style="4" customWidth="1"/>
    <col min="15366" max="15366" width="6.77734375" style="4" customWidth="1"/>
    <col min="15367" max="15367" width="5.44140625" style="4" customWidth="1"/>
    <col min="15368" max="15368" width="6.44140625" style="4" customWidth="1"/>
    <col min="15369" max="15369" width="6.77734375" style="4" customWidth="1"/>
    <col min="15370" max="15370" width="4.6640625" style="4" customWidth="1"/>
    <col min="15371" max="15371" width="6" style="4" customWidth="1"/>
    <col min="15372" max="15372" width="7.33203125" style="4" customWidth="1"/>
    <col min="15373" max="15373" width="4.88671875" style="4" customWidth="1"/>
    <col min="15374" max="15374" width="5.6640625" style="4" customWidth="1"/>
    <col min="15375" max="15375" width="7.33203125" style="4" customWidth="1"/>
    <col min="15376" max="15376" width="6.6640625" style="4" customWidth="1"/>
    <col min="15377" max="15377" width="7.109375" style="4" customWidth="1"/>
    <col min="15378" max="15378" width="7.33203125" style="4" customWidth="1"/>
    <col min="15379" max="15379" width="11.33203125" style="4" customWidth="1"/>
    <col min="15380" max="15429" width="7.77734375" style="4" customWidth="1"/>
    <col min="15430" max="15616" width="7.77734375" style="4"/>
    <col min="15617" max="15617" width="10.88671875" style="4" customWidth="1"/>
    <col min="15618" max="15618" width="6.88671875" style="4" customWidth="1"/>
    <col min="15619" max="15619" width="8" style="4" customWidth="1"/>
    <col min="15620" max="15620" width="5.109375" style="4" customWidth="1"/>
    <col min="15621" max="15621" width="6.109375" style="4" customWidth="1"/>
    <col min="15622" max="15622" width="6.77734375" style="4" customWidth="1"/>
    <col min="15623" max="15623" width="5.44140625" style="4" customWidth="1"/>
    <col min="15624" max="15624" width="6.44140625" style="4" customWidth="1"/>
    <col min="15625" max="15625" width="6.77734375" style="4" customWidth="1"/>
    <col min="15626" max="15626" width="4.6640625" style="4" customWidth="1"/>
    <col min="15627" max="15627" width="6" style="4" customWidth="1"/>
    <col min="15628" max="15628" width="7.33203125" style="4" customWidth="1"/>
    <col min="15629" max="15629" width="4.88671875" style="4" customWidth="1"/>
    <col min="15630" max="15630" width="5.6640625" style="4" customWidth="1"/>
    <col min="15631" max="15631" width="7.33203125" style="4" customWidth="1"/>
    <col min="15632" max="15632" width="6.6640625" style="4" customWidth="1"/>
    <col min="15633" max="15633" width="7.109375" style="4" customWidth="1"/>
    <col min="15634" max="15634" width="7.33203125" style="4" customWidth="1"/>
    <col min="15635" max="15635" width="11.33203125" style="4" customWidth="1"/>
    <col min="15636" max="15685" width="7.77734375" style="4" customWidth="1"/>
    <col min="15686" max="15872" width="7.77734375" style="4"/>
    <col min="15873" max="15873" width="10.88671875" style="4" customWidth="1"/>
    <col min="15874" max="15874" width="6.88671875" style="4" customWidth="1"/>
    <col min="15875" max="15875" width="8" style="4" customWidth="1"/>
    <col min="15876" max="15876" width="5.109375" style="4" customWidth="1"/>
    <col min="15877" max="15877" width="6.109375" style="4" customWidth="1"/>
    <col min="15878" max="15878" width="6.77734375" style="4" customWidth="1"/>
    <col min="15879" max="15879" width="5.44140625" style="4" customWidth="1"/>
    <col min="15880" max="15880" width="6.44140625" style="4" customWidth="1"/>
    <col min="15881" max="15881" width="6.77734375" style="4" customWidth="1"/>
    <col min="15882" max="15882" width="4.6640625" style="4" customWidth="1"/>
    <col min="15883" max="15883" width="6" style="4" customWidth="1"/>
    <col min="15884" max="15884" width="7.33203125" style="4" customWidth="1"/>
    <col min="15885" max="15885" width="4.88671875" style="4" customWidth="1"/>
    <col min="15886" max="15886" width="5.6640625" style="4" customWidth="1"/>
    <col min="15887" max="15887" width="7.33203125" style="4" customWidth="1"/>
    <col min="15888" max="15888" width="6.6640625" style="4" customWidth="1"/>
    <col min="15889" max="15889" width="7.109375" style="4" customWidth="1"/>
    <col min="15890" max="15890" width="7.33203125" style="4" customWidth="1"/>
    <col min="15891" max="15891" width="11.33203125" style="4" customWidth="1"/>
    <col min="15892" max="15941" width="7.77734375" style="4" customWidth="1"/>
    <col min="15942" max="16128" width="7.77734375" style="4"/>
    <col min="16129" max="16129" width="10.88671875" style="4" customWidth="1"/>
    <col min="16130" max="16130" width="6.88671875" style="4" customWidth="1"/>
    <col min="16131" max="16131" width="8" style="4" customWidth="1"/>
    <col min="16132" max="16132" width="5.109375" style="4" customWidth="1"/>
    <col min="16133" max="16133" width="6.109375" style="4" customWidth="1"/>
    <col min="16134" max="16134" width="6.77734375" style="4" customWidth="1"/>
    <col min="16135" max="16135" width="5.44140625" style="4" customWidth="1"/>
    <col min="16136" max="16136" width="6.44140625" style="4" customWidth="1"/>
    <col min="16137" max="16137" width="6.77734375" style="4" customWidth="1"/>
    <col min="16138" max="16138" width="4.6640625" style="4" customWidth="1"/>
    <col min="16139" max="16139" width="6" style="4" customWidth="1"/>
    <col min="16140" max="16140" width="7.33203125" style="4" customWidth="1"/>
    <col min="16141" max="16141" width="4.88671875" style="4" customWidth="1"/>
    <col min="16142" max="16142" width="5.6640625" style="4" customWidth="1"/>
    <col min="16143" max="16143" width="7.33203125" style="4" customWidth="1"/>
    <col min="16144" max="16144" width="6.6640625" style="4" customWidth="1"/>
    <col min="16145" max="16145" width="7.109375" style="4" customWidth="1"/>
    <col min="16146" max="16146" width="7.33203125" style="4" customWidth="1"/>
    <col min="16147" max="16147" width="11.33203125" style="4" customWidth="1"/>
    <col min="16148" max="16197" width="7.77734375" style="4" customWidth="1"/>
    <col min="16198" max="16384" width="7.77734375" style="4"/>
  </cols>
  <sheetData>
    <row r="1" spans="1:19" s="7" customFormat="1" ht="30" customHeight="1">
      <c r="A1" s="1632" t="s">
        <v>1309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  <c r="Q1" s="1632"/>
      <c r="R1" s="1632"/>
      <c r="S1" s="1632"/>
    </row>
    <row r="2" spans="1:19" s="7" customFormat="1" ht="18" customHeight="1">
      <c r="A2" s="480" t="s">
        <v>1293</v>
      </c>
      <c r="B2" s="481"/>
      <c r="C2" s="481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81"/>
      <c r="S2" s="420" t="s">
        <v>729</v>
      </c>
    </row>
    <row r="3" spans="1:19" s="7" customFormat="1" ht="30" customHeight="1">
      <c r="A3" s="1432"/>
      <c r="B3" s="1634" t="s">
        <v>1310</v>
      </c>
      <c r="C3" s="1635"/>
      <c r="D3" s="1636" t="s">
        <v>1311</v>
      </c>
      <c r="E3" s="1637"/>
      <c r="F3" s="1635"/>
      <c r="G3" s="1634" t="s">
        <v>1312</v>
      </c>
      <c r="H3" s="1637"/>
      <c r="I3" s="1635"/>
      <c r="J3" s="1634" t="s">
        <v>1313</v>
      </c>
      <c r="K3" s="1637"/>
      <c r="L3" s="1635"/>
      <c r="M3" s="1634" t="s">
        <v>1314</v>
      </c>
      <c r="N3" s="1637"/>
      <c r="O3" s="1635"/>
      <c r="P3" s="1634" t="s">
        <v>1315</v>
      </c>
      <c r="Q3" s="1637"/>
      <c r="R3" s="1635"/>
      <c r="S3" s="482"/>
    </row>
    <row r="4" spans="1:19" s="7" customFormat="1" ht="30" customHeight="1">
      <c r="A4" s="483" t="s">
        <v>1265</v>
      </c>
      <c r="B4" s="1630" t="s">
        <v>745</v>
      </c>
      <c r="C4" s="1631"/>
      <c r="D4" s="1630" t="s">
        <v>746</v>
      </c>
      <c r="E4" s="1644"/>
      <c r="F4" s="1645"/>
      <c r="G4" s="1630" t="s">
        <v>747</v>
      </c>
      <c r="H4" s="1639"/>
      <c r="I4" s="1631"/>
      <c r="J4" s="1630" t="s">
        <v>9</v>
      </c>
      <c r="K4" s="1639"/>
      <c r="L4" s="1631"/>
      <c r="M4" s="1630" t="s">
        <v>748</v>
      </c>
      <c r="N4" s="1639"/>
      <c r="O4" s="1631"/>
      <c r="P4" s="1630" t="s">
        <v>10</v>
      </c>
      <c r="Q4" s="1639"/>
      <c r="R4" s="1631"/>
      <c r="S4" s="448" t="s">
        <v>749</v>
      </c>
    </row>
    <row r="5" spans="1:19" s="7" customFormat="1" ht="30" customHeight="1">
      <c r="A5" s="483"/>
      <c r="B5" s="484" t="s">
        <v>1307</v>
      </c>
      <c r="C5" s="484" t="s">
        <v>1308</v>
      </c>
      <c r="D5" s="484" t="s">
        <v>1316</v>
      </c>
      <c r="E5" s="485" t="s">
        <v>1308</v>
      </c>
      <c r="F5" s="486" t="s">
        <v>8</v>
      </c>
      <c r="G5" s="484" t="s">
        <v>1316</v>
      </c>
      <c r="H5" s="485" t="s">
        <v>1308</v>
      </c>
      <c r="I5" s="486" t="s">
        <v>750</v>
      </c>
      <c r="J5" s="484" t="s">
        <v>1316</v>
      </c>
      <c r="K5" s="485" t="s">
        <v>1308</v>
      </c>
      <c r="L5" s="486" t="s">
        <v>750</v>
      </c>
      <c r="M5" s="484" t="s">
        <v>1316</v>
      </c>
      <c r="N5" s="485" t="s">
        <v>1308</v>
      </c>
      <c r="O5" s="486" t="s">
        <v>750</v>
      </c>
      <c r="P5" s="484" t="s">
        <v>1316</v>
      </c>
      <c r="Q5" s="485" t="s">
        <v>1308</v>
      </c>
      <c r="R5" s="487" t="s">
        <v>750</v>
      </c>
      <c r="S5" s="448"/>
    </row>
    <row r="6" spans="1:19" s="7" customFormat="1" ht="23.25" customHeight="1">
      <c r="A6" s="449"/>
      <c r="B6" s="488" t="s">
        <v>751</v>
      </c>
      <c r="C6" s="488" t="s">
        <v>8</v>
      </c>
      <c r="D6" s="488" t="s">
        <v>751</v>
      </c>
      <c r="E6" s="488"/>
      <c r="F6" s="484" t="s">
        <v>752</v>
      </c>
      <c r="G6" s="488" t="s">
        <v>751</v>
      </c>
      <c r="H6" s="488"/>
      <c r="I6" s="484" t="s">
        <v>743</v>
      </c>
      <c r="J6" s="488" t="s">
        <v>751</v>
      </c>
      <c r="K6" s="488"/>
      <c r="L6" s="484" t="s">
        <v>752</v>
      </c>
      <c r="M6" s="488" t="s">
        <v>751</v>
      </c>
      <c r="N6" s="488"/>
      <c r="O6" s="484" t="s">
        <v>752</v>
      </c>
      <c r="P6" s="488" t="s">
        <v>751</v>
      </c>
      <c r="Q6" s="488"/>
      <c r="R6" s="484" t="s">
        <v>752</v>
      </c>
      <c r="S6" s="489"/>
    </row>
    <row r="7" spans="1:19" s="7" customFormat="1" ht="21" customHeight="1">
      <c r="A7" s="451" t="s">
        <v>723</v>
      </c>
      <c r="B7" s="491">
        <v>2528.7330999999999</v>
      </c>
      <c r="C7" s="491">
        <v>6805.5894800000005</v>
      </c>
      <c r="D7" s="491">
        <v>64.02</v>
      </c>
      <c r="E7" s="491">
        <v>271.12470000000002</v>
      </c>
      <c r="F7" s="491">
        <v>423.5</v>
      </c>
      <c r="G7" s="491">
        <v>97</v>
      </c>
      <c r="H7" s="491">
        <v>400.80399999999992</v>
      </c>
      <c r="I7" s="491">
        <v>412.37</v>
      </c>
      <c r="J7" s="491">
        <v>5.6953999999999994</v>
      </c>
      <c r="K7" s="491">
        <v>23.066370000000003</v>
      </c>
      <c r="L7" s="491">
        <v>405</v>
      </c>
      <c r="M7" s="491">
        <v>7.9277000000000006</v>
      </c>
      <c r="N7" s="491">
        <v>15.855400000000001</v>
      </c>
      <c r="O7" s="491">
        <v>200</v>
      </c>
      <c r="P7" s="491">
        <v>2354.09</v>
      </c>
      <c r="Q7" s="491">
        <v>6094.7390100000002</v>
      </c>
      <c r="R7" s="491">
        <v>258.89999999999998</v>
      </c>
      <c r="S7" s="508" t="s">
        <v>723</v>
      </c>
    </row>
    <row r="8" spans="1:19" s="7" customFormat="1" ht="22.5" customHeight="1">
      <c r="A8" s="506" t="s">
        <v>1126</v>
      </c>
      <c r="B8" s="492">
        <v>2467.3300000000004</v>
      </c>
      <c r="C8" s="493">
        <v>7685.0653499999999</v>
      </c>
      <c r="D8" s="494">
        <v>41.379999999999995</v>
      </c>
      <c r="E8" s="494">
        <v>146.76574999999997</v>
      </c>
      <c r="F8" s="494">
        <v>354.67798453359103</v>
      </c>
      <c r="G8" s="494">
        <v>86.9</v>
      </c>
      <c r="H8" s="494">
        <v>202.928</v>
      </c>
      <c r="I8" s="494">
        <v>233.51898734177215</v>
      </c>
      <c r="J8" s="493">
        <v>4.8999999999999995</v>
      </c>
      <c r="K8" s="493">
        <v>11.27</v>
      </c>
      <c r="L8" s="493">
        <v>230.00000000000003</v>
      </c>
      <c r="M8" s="493">
        <v>7.31</v>
      </c>
      <c r="N8" s="493">
        <v>14.62</v>
      </c>
      <c r="O8" s="493">
        <v>200</v>
      </c>
      <c r="P8" s="494">
        <v>2326.8399999999992</v>
      </c>
      <c r="Q8" s="494">
        <v>7309.481600000001</v>
      </c>
      <c r="R8" s="494">
        <v>314.13769747812495</v>
      </c>
      <c r="S8" s="509" t="s">
        <v>1126</v>
      </c>
    </row>
    <row r="9" spans="1:19" s="7" customFormat="1" ht="14.25" customHeight="1">
      <c r="A9" s="488" t="s">
        <v>753</v>
      </c>
      <c r="B9" s="495">
        <v>425.18</v>
      </c>
      <c r="C9" s="496">
        <v>1336.2919999999999</v>
      </c>
      <c r="D9" s="496">
        <v>4.42</v>
      </c>
      <c r="E9" s="496">
        <v>15.912000000000001</v>
      </c>
      <c r="F9" s="496">
        <v>360</v>
      </c>
      <c r="G9" s="496">
        <v>0</v>
      </c>
      <c r="H9" s="496">
        <v>0</v>
      </c>
      <c r="I9" s="496">
        <v>0</v>
      </c>
      <c r="J9" s="496">
        <v>0.2</v>
      </c>
      <c r="K9" s="496">
        <v>0.46</v>
      </c>
      <c r="L9" s="496">
        <v>230</v>
      </c>
      <c r="M9" s="496">
        <v>0.56000000000000005</v>
      </c>
      <c r="N9" s="496">
        <v>1.1200000000000001</v>
      </c>
      <c r="O9" s="496">
        <v>200</v>
      </c>
      <c r="P9" s="496">
        <v>420</v>
      </c>
      <c r="Q9" s="496">
        <v>1318.8</v>
      </c>
      <c r="R9" s="497">
        <v>314</v>
      </c>
      <c r="S9" s="488" t="s">
        <v>754</v>
      </c>
    </row>
    <row r="10" spans="1:19" s="17" customFormat="1" ht="14.25" customHeight="1">
      <c r="A10" s="488" t="s">
        <v>755</v>
      </c>
      <c r="B10" s="495">
        <v>306.44</v>
      </c>
      <c r="C10" s="496">
        <v>962.02</v>
      </c>
      <c r="D10" s="496">
        <v>4.5199999999999996</v>
      </c>
      <c r="E10" s="496">
        <v>15.819999999999999</v>
      </c>
      <c r="F10" s="496">
        <v>350</v>
      </c>
      <c r="G10" s="496">
        <v>0</v>
      </c>
      <c r="H10" s="496">
        <v>0</v>
      </c>
      <c r="I10" s="496">
        <v>0</v>
      </c>
      <c r="J10" s="496">
        <v>1.2</v>
      </c>
      <c r="K10" s="496">
        <v>2.76</v>
      </c>
      <c r="L10" s="496">
        <v>230</v>
      </c>
      <c r="M10" s="496">
        <v>0.72</v>
      </c>
      <c r="N10" s="496">
        <v>1.44</v>
      </c>
      <c r="O10" s="496">
        <v>200</v>
      </c>
      <c r="P10" s="496">
        <v>300</v>
      </c>
      <c r="Q10" s="496">
        <v>942</v>
      </c>
      <c r="R10" s="497">
        <v>314</v>
      </c>
      <c r="S10" s="488" t="s">
        <v>756</v>
      </c>
    </row>
    <row r="11" spans="1:19" s="32" customFormat="1" ht="14.25" customHeight="1">
      <c r="A11" s="488" t="s">
        <v>757</v>
      </c>
      <c r="B11" s="495">
        <v>362.24</v>
      </c>
      <c r="C11" s="496">
        <v>1121.78</v>
      </c>
      <c r="D11" s="496">
        <v>22.4</v>
      </c>
      <c r="E11" s="496">
        <v>78.399999999999991</v>
      </c>
      <c r="F11" s="496">
        <v>350</v>
      </c>
      <c r="G11" s="496">
        <v>18</v>
      </c>
      <c r="H11" s="496">
        <v>34.9</v>
      </c>
      <c r="I11" s="496">
        <v>193.88888888888889</v>
      </c>
      <c r="J11" s="496">
        <v>0</v>
      </c>
      <c r="K11" s="496">
        <v>0</v>
      </c>
      <c r="L11" s="496">
        <v>0</v>
      </c>
      <c r="M11" s="496">
        <v>1.84</v>
      </c>
      <c r="N11" s="496">
        <v>3.68</v>
      </c>
      <c r="O11" s="496">
        <v>200</v>
      </c>
      <c r="P11" s="496">
        <v>320</v>
      </c>
      <c r="Q11" s="496">
        <v>1004.8</v>
      </c>
      <c r="R11" s="497">
        <v>314</v>
      </c>
      <c r="S11" s="488" t="s">
        <v>758</v>
      </c>
    </row>
    <row r="12" spans="1:19" s="7" customFormat="1" ht="14.25" customHeight="1">
      <c r="A12" s="488" t="s">
        <v>36</v>
      </c>
      <c r="B12" s="495">
        <v>173.91</v>
      </c>
      <c r="C12" s="496">
        <v>541.28800000000001</v>
      </c>
      <c r="D12" s="496">
        <v>4.54</v>
      </c>
      <c r="E12" s="496">
        <v>14.527999999999999</v>
      </c>
      <c r="F12" s="496">
        <v>320</v>
      </c>
      <c r="G12" s="498">
        <v>14</v>
      </c>
      <c r="H12" s="496">
        <v>44.3</v>
      </c>
      <c r="I12" s="496">
        <v>316.42857142857139</v>
      </c>
      <c r="J12" s="496">
        <v>2.4</v>
      </c>
      <c r="K12" s="496">
        <v>5.52</v>
      </c>
      <c r="L12" s="496">
        <v>230</v>
      </c>
      <c r="M12" s="496">
        <v>2.97</v>
      </c>
      <c r="N12" s="496">
        <v>5.94</v>
      </c>
      <c r="O12" s="496">
        <v>200</v>
      </c>
      <c r="P12" s="498">
        <v>150</v>
      </c>
      <c r="Q12" s="496">
        <v>471</v>
      </c>
      <c r="R12" s="497">
        <v>314</v>
      </c>
      <c r="S12" s="488" t="s">
        <v>759</v>
      </c>
    </row>
    <row r="13" spans="1:19" ht="14.25" customHeight="1">
      <c r="A13" s="488" t="s">
        <v>106</v>
      </c>
      <c r="B13" s="495">
        <v>801.45</v>
      </c>
      <c r="C13" s="496">
        <v>2516.2057500000001</v>
      </c>
      <c r="D13" s="496">
        <v>0.45</v>
      </c>
      <c r="E13" s="496">
        <v>1.9057500000000003</v>
      </c>
      <c r="F13" s="496">
        <v>423.5</v>
      </c>
      <c r="G13" s="499">
        <v>0</v>
      </c>
      <c r="H13" s="496">
        <v>0</v>
      </c>
      <c r="I13" s="496">
        <v>0</v>
      </c>
      <c r="J13" s="496">
        <v>1</v>
      </c>
      <c r="K13" s="496">
        <v>2.2999999999999998</v>
      </c>
      <c r="L13" s="496">
        <v>230</v>
      </c>
      <c r="M13" s="496">
        <v>0</v>
      </c>
      <c r="N13" s="496">
        <v>0</v>
      </c>
      <c r="O13" s="496">
        <v>0</v>
      </c>
      <c r="P13" s="499">
        <v>800</v>
      </c>
      <c r="Q13" s="496">
        <v>2512</v>
      </c>
      <c r="R13" s="497">
        <v>314</v>
      </c>
      <c r="S13" s="488" t="s">
        <v>760</v>
      </c>
    </row>
    <row r="14" spans="1:19" ht="14.25" customHeight="1">
      <c r="A14" s="488" t="s">
        <v>761</v>
      </c>
      <c r="B14" s="495">
        <v>0</v>
      </c>
      <c r="C14" s="496">
        <v>0</v>
      </c>
      <c r="D14" s="496">
        <v>0</v>
      </c>
      <c r="E14" s="496">
        <v>0</v>
      </c>
      <c r="F14" s="496">
        <v>0</v>
      </c>
      <c r="G14" s="500">
        <v>0</v>
      </c>
      <c r="H14" s="496">
        <v>0</v>
      </c>
      <c r="I14" s="496">
        <v>0</v>
      </c>
      <c r="J14" s="496">
        <v>0</v>
      </c>
      <c r="K14" s="496">
        <v>0</v>
      </c>
      <c r="L14" s="496">
        <v>0</v>
      </c>
      <c r="M14" s="496">
        <v>0</v>
      </c>
      <c r="N14" s="496">
        <v>0</v>
      </c>
      <c r="O14" s="496">
        <v>0</v>
      </c>
      <c r="P14" s="501">
        <v>0</v>
      </c>
      <c r="Q14" s="496">
        <v>0</v>
      </c>
      <c r="R14" s="497">
        <v>0</v>
      </c>
      <c r="S14" s="488" t="s">
        <v>103</v>
      </c>
    </row>
    <row r="15" spans="1:19" ht="14.25" customHeight="1">
      <c r="A15" s="488" t="s">
        <v>762</v>
      </c>
      <c r="B15" s="495">
        <v>89.65</v>
      </c>
      <c r="C15" s="496">
        <v>264.86600000000004</v>
      </c>
      <c r="D15" s="496">
        <v>0.74</v>
      </c>
      <c r="E15" s="496">
        <v>2.96</v>
      </c>
      <c r="F15" s="496">
        <v>400</v>
      </c>
      <c r="G15" s="501">
        <v>13.7</v>
      </c>
      <c r="H15" s="496">
        <v>26.1</v>
      </c>
      <c r="I15" s="496">
        <v>190.5109489051095</v>
      </c>
      <c r="J15" s="496">
        <v>0</v>
      </c>
      <c r="K15" s="496">
        <v>0</v>
      </c>
      <c r="L15" s="496">
        <v>0</v>
      </c>
      <c r="M15" s="496">
        <v>0.31</v>
      </c>
      <c r="N15" s="496">
        <v>0.62</v>
      </c>
      <c r="O15" s="496">
        <v>200</v>
      </c>
      <c r="P15" s="501">
        <v>74.900000000000006</v>
      </c>
      <c r="Q15" s="496">
        <v>235.18600000000004</v>
      </c>
      <c r="R15" s="497">
        <v>314</v>
      </c>
      <c r="S15" s="488" t="s">
        <v>763</v>
      </c>
    </row>
    <row r="16" spans="1:19" ht="14.25" customHeight="1">
      <c r="A16" s="488" t="s">
        <v>764</v>
      </c>
      <c r="B16" s="495">
        <v>0</v>
      </c>
      <c r="C16" s="496">
        <v>0</v>
      </c>
      <c r="D16" s="496">
        <v>0</v>
      </c>
      <c r="E16" s="496">
        <v>0</v>
      </c>
      <c r="F16" s="496">
        <v>0</v>
      </c>
      <c r="G16" s="496">
        <v>0</v>
      </c>
      <c r="H16" s="496">
        <v>0</v>
      </c>
      <c r="I16" s="496">
        <v>0</v>
      </c>
      <c r="J16" s="496">
        <v>0</v>
      </c>
      <c r="K16" s="496">
        <v>0</v>
      </c>
      <c r="L16" s="496">
        <v>0</v>
      </c>
      <c r="M16" s="496">
        <v>0</v>
      </c>
      <c r="N16" s="496">
        <v>0</v>
      </c>
      <c r="O16" s="496">
        <v>0</v>
      </c>
      <c r="P16" s="501">
        <v>0</v>
      </c>
      <c r="Q16" s="496">
        <v>0</v>
      </c>
      <c r="R16" s="497">
        <v>0</v>
      </c>
      <c r="S16" s="488" t="s">
        <v>765</v>
      </c>
    </row>
    <row r="17" spans="1:19" ht="14.25" customHeight="1">
      <c r="A17" s="488" t="s">
        <v>766</v>
      </c>
      <c r="B17" s="495">
        <v>0</v>
      </c>
      <c r="C17" s="496">
        <v>0</v>
      </c>
      <c r="D17" s="496">
        <v>0</v>
      </c>
      <c r="E17" s="496">
        <v>0</v>
      </c>
      <c r="F17" s="496">
        <v>0</v>
      </c>
      <c r="G17" s="496">
        <v>0</v>
      </c>
      <c r="H17" s="496">
        <v>0</v>
      </c>
      <c r="I17" s="496">
        <v>0</v>
      </c>
      <c r="J17" s="496">
        <v>0</v>
      </c>
      <c r="K17" s="496">
        <v>0</v>
      </c>
      <c r="L17" s="496">
        <v>0</v>
      </c>
      <c r="M17" s="496">
        <v>0</v>
      </c>
      <c r="N17" s="496">
        <v>0</v>
      </c>
      <c r="O17" s="496">
        <v>0</v>
      </c>
      <c r="P17" s="496">
        <v>0</v>
      </c>
      <c r="Q17" s="496">
        <v>0</v>
      </c>
      <c r="R17" s="497">
        <v>0</v>
      </c>
      <c r="S17" s="488" t="s">
        <v>98</v>
      </c>
    </row>
    <row r="18" spans="1:19" ht="14.25" customHeight="1">
      <c r="A18" s="488" t="s">
        <v>767</v>
      </c>
      <c r="B18" s="495">
        <v>0</v>
      </c>
      <c r="C18" s="496">
        <v>0</v>
      </c>
      <c r="D18" s="496">
        <v>0</v>
      </c>
      <c r="E18" s="496">
        <v>0</v>
      </c>
      <c r="F18" s="496">
        <v>0</v>
      </c>
      <c r="G18" s="496">
        <v>0</v>
      </c>
      <c r="H18" s="496">
        <v>0</v>
      </c>
      <c r="I18" s="496">
        <v>0</v>
      </c>
      <c r="J18" s="496">
        <v>0</v>
      </c>
      <c r="K18" s="496">
        <v>0</v>
      </c>
      <c r="L18" s="496">
        <v>0</v>
      </c>
      <c r="M18" s="496">
        <v>0</v>
      </c>
      <c r="N18" s="496">
        <v>0</v>
      </c>
      <c r="O18" s="496">
        <v>0</v>
      </c>
      <c r="P18" s="496">
        <v>0</v>
      </c>
      <c r="Q18" s="496">
        <v>0</v>
      </c>
      <c r="R18" s="497">
        <v>0</v>
      </c>
      <c r="S18" s="488" t="s">
        <v>768</v>
      </c>
    </row>
    <row r="19" spans="1:19" ht="14.25" customHeight="1">
      <c r="A19" s="488" t="s">
        <v>769</v>
      </c>
      <c r="B19" s="495">
        <v>0</v>
      </c>
      <c r="C19" s="496">
        <v>0</v>
      </c>
      <c r="D19" s="496">
        <v>0</v>
      </c>
      <c r="E19" s="496">
        <v>0</v>
      </c>
      <c r="F19" s="496">
        <v>0</v>
      </c>
      <c r="G19" s="496">
        <v>0</v>
      </c>
      <c r="H19" s="496">
        <v>0</v>
      </c>
      <c r="I19" s="496">
        <v>0</v>
      </c>
      <c r="J19" s="496">
        <v>0</v>
      </c>
      <c r="K19" s="496">
        <v>0</v>
      </c>
      <c r="L19" s="496">
        <v>0</v>
      </c>
      <c r="M19" s="496">
        <v>0</v>
      </c>
      <c r="N19" s="496">
        <v>0</v>
      </c>
      <c r="O19" s="496">
        <v>0</v>
      </c>
      <c r="P19" s="496">
        <v>0</v>
      </c>
      <c r="Q19" s="496">
        <v>0</v>
      </c>
      <c r="R19" s="497">
        <v>0</v>
      </c>
      <c r="S19" s="488" t="s">
        <v>770</v>
      </c>
    </row>
    <row r="20" spans="1:19" ht="14.25" customHeight="1">
      <c r="A20" s="488" t="s">
        <v>771</v>
      </c>
      <c r="B20" s="495">
        <v>0</v>
      </c>
      <c r="C20" s="496">
        <v>0</v>
      </c>
      <c r="D20" s="496">
        <v>0</v>
      </c>
      <c r="E20" s="496">
        <v>0</v>
      </c>
      <c r="F20" s="496">
        <v>0</v>
      </c>
      <c r="G20" s="496">
        <v>0</v>
      </c>
      <c r="H20" s="496">
        <v>0</v>
      </c>
      <c r="I20" s="496">
        <v>0</v>
      </c>
      <c r="J20" s="496">
        <v>0</v>
      </c>
      <c r="K20" s="496">
        <v>0</v>
      </c>
      <c r="L20" s="496">
        <v>0</v>
      </c>
      <c r="M20" s="496">
        <v>0</v>
      </c>
      <c r="N20" s="496">
        <v>0</v>
      </c>
      <c r="O20" s="496">
        <v>0</v>
      </c>
      <c r="P20" s="496">
        <v>0</v>
      </c>
      <c r="Q20" s="496">
        <v>0</v>
      </c>
      <c r="R20" s="497">
        <v>0</v>
      </c>
      <c r="S20" s="488" t="s">
        <v>94</v>
      </c>
    </row>
    <row r="21" spans="1:19" ht="14.25" customHeight="1">
      <c r="A21" s="488" t="s">
        <v>772</v>
      </c>
      <c r="B21" s="495">
        <v>0</v>
      </c>
      <c r="C21" s="496">
        <v>0</v>
      </c>
      <c r="D21" s="496">
        <v>0</v>
      </c>
      <c r="E21" s="496">
        <v>0</v>
      </c>
      <c r="F21" s="496">
        <v>0</v>
      </c>
      <c r="G21" s="496">
        <v>0</v>
      </c>
      <c r="H21" s="496">
        <v>0</v>
      </c>
      <c r="I21" s="496">
        <v>0</v>
      </c>
      <c r="J21" s="496">
        <v>0</v>
      </c>
      <c r="K21" s="496">
        <v>0</v>
      </c>
      <c r="L21" s="496">
        <v>0</v>
      </c>
      <c r="M21" s="496">
        <v>0</v>
      </c>
      <c r="N21" s="496">
        <v>0</v>
      </c>
      <c r="O21" s="496">
        <v>0</v>
      </c>
      <c r="P21" s="496">
        <v>0</v>
      </c>
      <c r="Q21" s="496">
        <v>0</v>
      </c>
      <c r="R21" s="497">
        <v>0</v>
      </c>
      <c r="S21" s="488" t="s">
        <v>92</v>
      </c>
    </row>
    <row r="22" spans="1:19" ht="14.25" customHeight="1">
      <c r="A22" s="488" t="s">
        <v>773</v>
      </c>
      <c r="B22" s="495">
        <v>0</v>
      </c>
      <c r="C22" s="496">
        <v>0</v>
      </c>
      <c r="D22" s="496">
        <v>0</v>
      </c>
      <c r="E22" s="496">
        <v>0</v>
      </c>
      <c r="F22" s="496">
        <v>0</v>
      </c>
      <c r="G22" s="496">
        <v>0</v>
      </c>
      <c r="H22" s="496">
        <v>0</v>
      </c>
      <c r="I22" s="496">
        <v>0</v>
      </c>
      <c r="J22" s="496">
        <v>0</v>
      </c>
      <c r="K22" s="496">
        <v>0</v>
      </c>
      <c r="L22" s="496">
        <v>0</v>
      </c>
      <c r="M22" s="496">
        <v>0</v>
      </c>
      <c r="N22" s="496">
        <v>0</v>
      </c>
      <c r="O22" s="496">
        <v>0</v>
      </c>
      <c r="P22" s="496">
        <v>0</v>
      </c>
      <c r="Q22" s="496">
        <v>0</v>
      </c>
      <c r="R22" s="497">
        <v>0</v>
      </c>
      <c r="S22" s="488" t="s">
        <v>774</v>
      </c>
    </row>
    <row r="23" spans="1:19" ht="14.25" customHeight="1">
      <c r="A23" s="488" t="s">
        <v>775</v>
      </c>
      <c r="B23" s="495">
        <v>0</v>
      </c>
      <c r="C23" s="496">
        <v>0</v>
      </c>
      <c r="D23" s="496">
        <v>0</v>
      </c>
      <c r="E23" s="496">
        <v>0</v>
      </c>
      <c r="F23" s="496">
        <v>0</v>
      </c>
      <c r="G23" s="501">
        <v>0</v>
      </c>
      <c r="H23" s="496">
        <v>0</v>
      </c>
      <c r="I23" s="496">
        <v>0</v>
      </c>
      <c r="J23" s="496">
        <v>0</v>
      </c>
      <c r="K23" s="496">
        <v>0</v>
      </c>
      <c r="L23" s="496">
        <v>0</v>
      </c>
      <c r="M23" s="496">
        <v>0</v>
      </c>
      <c r="N23" s="496">
        <v>0</v>
      </c>
      <c r="O23" s="496">
        <v>0</v>
      </c>
      <c r="P23" s="501">
        <v>0</v>
      </c>
      <c r="Q23" s="496">
        <v>0</v>
      </c>
      <c r="R23" s="497">
        <v>0</v>
      </c>
      <c r="S23" s="488" t="s">
        <v>776</v>
      </c>
    </row>
    <row r="24" spans="1:19" ht="14.25" customHeight="1">
      <c r="A24" s="488" t="s">
        <v>87</v>
      </c>
      <c r="B24" s="495">
        <v>0</v>
      </c>
      <c r="C24" s="496">
        <v>0</v>
      </c>
      <c r="D24" s="496">
        <v>0</v>
      </c>
      <c r="E24" s="496">
        <v>0</v>
      </c>
      <c r="F24" s="496">
        <v>0</v>
      </c>
      <c r="G24" s="501">
        <v>0</v>
      </c>
      <c r="H24" s="496">
        <v>0</v>
      </c>
      <c r="I24" s="496">
        <v>0</v>
      </c>
      <c r="J24" s="496">
        <v>0</v>
      </c>
      <c r="K24" s="496">
        <v>0</v>
      </c>
      <c r="L24" s="496">
        <v>0</v>
      </c>
      <c r="M24" s="496">
        <v>0</v>
      </c>
      <c r="N24" s="496">
        <v>0</v>
      </c>
      <c r="O24" s="496">
        <v>0</v>
      </c>
      <c r="P24" s="501">
        <v>0</v>
      </c>
      <c r="Q24" s="496">
        <v>0</v>
      </c>
      <c r="R24" s="497">
        <v>0</v>
      </c>
      <c r="S24" s="488" t="s">
        <v>86</v>
      </c>
    </row>
    <row r="25" spans="1:19" ht="14.25" customHeight="1">
      <c r="A25" s="488" t="s">
        <v>85</v>
      </c>
      <c r="B25" s="495">
        <v>10.6</v>
      </c>
      <c r="C25" s="496">
        <v>34.391999999999996</v>
      </c>
      <c r="D25" s="496">
        <v>1.65</v>
      </c>
      <c r="E25" s="496">
        <v>6.6</v>
      </c>
      <c r="F25" s="496">
        <v>400</v>
      </c>
      <c r="G25" s="501">
        <v>1</v>
      </c>
      <c r="H25" s="496">
        <v>3</v>
      </c>
      <c r="I25" s="496">
        <v>300</v>
      </c>
      <c r="J25" s="496">
        <v>0</v>
      </c>
      <c r="K25" s="496">
        <v>0</v>
      </c>
      <c r="L25" s="496">
        <v>0</v>
      </c>
      <c r="M25" s="496">
        <v>0.15</v>
      </c>
      <c r="N25" s="496">
        <v>0.3</v>
      </c>
      <c r="O25" s="496">
        <v>200</v>
      </c>
      <c r="P25" s="501">
        <v>7.8</v>
      </c>
      <c r="Q25" s="496">
        <v>24.491999999999997</v>
      </c>
      <c r="R25" s="497">
        <v>314</v>
      </c>
      <c r="S25" s="488" t="s">
        <v>777</v>
      </c>
    </row>
    <row r="26" spans="1:19" ht="14.25" customHeight="1">
      <c r="A26" s="488" t="s">
        <v>778</v>
      </c>
      <c r="B26" s="495">
        <v>19.240000000000002</v>
      </c>
      <c r="C26" s="496">
        <v>48.613600000000005</v>
      </c>
      <c r="D26" s="496">
        <v>0</v>
      </c>
      <c r="E26" s="496">
        <v>0</v>
      </c>
      <c r="F26" s="496">
        <v>0</v>
      </c>
      <c r="G26" s="501">
        <v>10</v>
      </c>
      <c r="H26" s="496">
        <v>19.600000000000001</v>
      </c>
      <c r="I26" s="496">
        <v>300</v>
      </c>
      <c r="J26" s="496">
        <v>0</v>
      </c>
      <c r="K26" s="496">
        <v>0</v>
      </c>
      <c r="L26" s="496">
        <v>0</v>
      </c>
      <c r="M26" s="496">
        <v>0</v>
      </c>
      <c r="N26" s="496">
        <v>0</v>
      </c>
      <c r="O26" s="496">
        <v>0</v>
      </c>
      <c r="P26" s="501">
        <v>9.24</v>
      </c>
      <c r="Q26" s="496">
        <v>29.0136</v>
      </c>
      <c r="R26" s="497">
        <v>314</v>
      </c>
      <c r="S26" s="488" t="s">
        <v>779</v>
      </c>
    </row>
    <row r="27" spans="1:19" ht="14.25" customHeight="1">
      <c r="A27" s="488" t="s">
        <v>81</v>
      </c>
      <c r="B27" s="495">
        <v>38.96</v>
      </c>
      <c r="C27" s="496">
        <v>108.49799999999999</v>
      </c>
      <c r="D27" s="496">
        <v>0</v>
      </c>
      <c r="E27" s="496">
        <v>0</v>
      </c>
      <c r="F27" s="496">
        <v>0</v>
      </c>
      <c r="G27" s="501">
        <v>10.5</v>
      </c>
      <c r="H27" s="496">
        <v>20</v>
      </c>
      <c r="I27" s="496">
        <v>190.47619047619045</v>
      </c>
      <c r="J27" s="496">
        <v>0</v>
      </c>
      <c r="K27" s="496">
        <v>0</v>
      </c>
      <c r="L27" s="496">
        <v>0</v>
      </c>
      <c r="M27" s="496">
        <v>0.76</v>
      </c>
      <c r="N27" s="496">
        <v>1.52</v>
      </c>
      <c r="O27" s="496">
        <v>200</v>
      </c>
      <c r="P27" s="501">
        <v>27.7</v>
      </c>
      <c r="Q27" s="496">
        <v>86.977999999999994</v>
      </c>
      <c r="R27" s="497">
        <v>314</v>
      </c>
      <c r="S27" s="488" t="s">
        <v>780</v>
      </c>
    </row>
    <row r="28" spans="1:19" ht="14.25" customHeight="1">
      <c r="A28" s="488" t="s">
        <v>781</v>
      </c>
      <c r="B28" s="495">
        <v>67.260000000000005</v>
      </c>
      <c r="C28" s="496">
        <v>210.298</v>
      </c>
      <c r="D28" s="496">
        <v>2.6599999999999997</v>
      </c>
      <c r="E28" s="496">
        <v>10.639999999999997</v>
      </c>
      <c r="F28" s="496">
        <v>400</v>
      </c>
      <c r="G28" s="501">
        <v>4.3</v>
      </c>
      <c r="H28" s="496">
        <v>10.4</v>
      </c>
      <c r="I28" s="496">
        <v>241.8604651162791</v>
      </c>
      <c r="J28" s="496">
        <v>0.1</v>
      </c>
      <c r="K28" s="496">
        <v>0.23</v>
      </c>
      <c r="L28" s="496">
        <v>230</v>
      </c>
      <c r="M28" s="496">
        <v>0</v>
      </c>
      <c r="N28" s="496">
        <v>0</v>
      </c>
      <c r="O28" s="496">
        <v>0</v>
      </c>
      <c r="P28" s="501">
        <v>60.2</v>
      </c>
      <c r="Q28" s="496">
        <v>189.02799999999999</v>
      </c>
      <c r="R28" s="497">
        <v>314</v>
      </c>
      <c r="S28" s="488" t="s">
        <v>78</v>
      </c>
    </row>
    <row r="29" spans="1:19" ht="14.25" customHeight="1">
      <c r="A29" s="488" t="s">
        <v>77</v>
      </c>
      <c r="B29" s="495">
        <v>53.5</v>
      </c>
      <c r="C29" s="496">
        <v>167.51500000000001</v>
      </c>
      <c r="D29" s="496">
        <v>0</v>
      </c>
      <c r="E29" s="496">
        <v>0</v>
      </c>
      <c r="F29" s="496">
        <v>0</v>
      </c>
      <c r="G29" s="501">
        <v>1.9</v>
      </c>
      <c r="H29" s="496">
        <v>5.4910000000000005</v>
      </c>
      <c r="I29" s="496">
        <v>289</v>
      </c>
      <c r="J29" s="496">
        <v>0</v>
      </c>
      <c r="K29" s="496">
        <v>0</v>
      </c>
      <c r="L29" s="496">
        <v>0</v>
      </c>
      <c r="M29" s="496">
        <v>0</v>
      </c>
      <c r="N29" s="496">
        <v>0</v>
      </c>
      <c r="O29" s="496">
        <v>0</v>
      </c>
      <c r="P29" s="496">
        <v>51.6</v>
      </c>
      <c r="Q29" s="496">
        <v>162.024</v>
      </c>
      <c r="R29" s="497">
        <v>314</v>
      </c>
      <c r="S29" s="488" t="s">
        <v>782</v>
      </c>
    </row>
    <row r="30" spans="1:19" ht="14.25" customHeight="1">
      <c r="A30" s="488" t="s">
        <v>75</v>
      </c>
      <c r="B30" s="495">
        <v>14</v>
      </c>
      <c r="C30" s="496">
        <v>43.96</v>
      </c>
      <c r="D30" s="496">
        <v>0</v>
      </c>
      <c r="E30" s="496">
        <v>0</v>
      </c>
      <c r="F30" s="496">
        <v>0</v>
      </c>
      <c r="G30" s="501">
        <v>0</v>
      </c>
      <c r="H30" s="496">
        <v>0</v>
      </c>
      <c r="I30" s="496">
        <v>0</v>
      </c>
      <c r="J30" s="496">
        <v>0</v>
      </c>
      <c r="K30" s="496">
        <v>0</v>
      </c>
      <c r="L30" s="496">
        <v>0</v>
      </c>
      <c r="M30" s="496">
        <v>0</v>
      </c>
      <c r="N30" s="496">
        <v>0</v>
      </c>
      <c r="O30" s="496">
        <v>0</v>
      </c>
      <c r="P30" s="501">
        <v>14</v>
      </c>
      <c r="Q30" s="496">
        <v>43.96</v>
      </c>
      <c r="R30" s="497">
        <v>314</v>
      </c>
      <c r="S30" s="488" t="s">
        <v>74</v>
      </c>
    </row>
    <row r="31" spans="1:19" ht="14.25" customHeight="1">
      <c r="A31" s="488" t="s">
        <v>783</v>
      </c>
      <c r="B31" s="495">
        <v>35.700000000000003</v>
      </c>
      <c r="C31" s="496">
        <v>113.04199999999999</v>
      </c>
      <c r="D31" s="496">
        <v>0</v>
      </c>
      <c r="E31" s="496">
        <v>0</v>
      </c>
      <c r="F31" s="496">
        <v>0</v>
      </c>
      <c r="G31" s="501">
        <v>9</v>
      </c>
      <c r="H31" s="496">
        <v>26</v>
      </c>
      <c r="I31" s="496">
        <v>288.88888888888886</v>
      </c>
      <c r="J31" s="496">
        <v>0</v>
      </c>
      <c r="K31" s="496">
        <v>0</v>
      </c>
      <c r="L31" s="496">
        <v>0</v>
      </c>
      <c r="M31" s="496">
        <v>0</v>
      </c>
      <c r="N31" s="496">
        <v>0</v>
      </c>
      <c r="O31" s="496">
        <v>0</v>
      </c>
      <c r="P31" s="501">
        <v>26.7</v>
      </c>
      <c r="Q31" s="496">
        <v>87.041999999999987</v>
      </c>
      <c r="R31" s="497">
        <v>326</v>
      </c>
      <c r="S31" s="488" t="s">
        <v>72</v>
      </c>
    </row>
    <row r="32" spans="1:19" ht="14.25" customHeight="1">
      <c r="A32" s="488" t="s">
        <v>784</v>
      </c>
      <c r="B32" s="495">
        <v>36.799999999999997</v>
      </c>
      <c r="C32" s="496">
        <v>114.727</v>
      </c>
      <c r="D32" s="496">
        <v>0</v>
      </c>
      <c r="E32" s="496">
        <v>0</v>
      </c>
      <c r="F32" s="496">
        <v>0</v>
      </c>
      <c r="G32" s="501">
        <v>3.3</v>
      </c>
      <c r="H32" s="496">
        <v>9.536999999999999</v>
      </c>
      <c r="I32" s="496">
        <v>289</v>
      </c>
      <c r="J32" s="496">
        <v>0</v>
      </c>
      <c r="K32" s="496">
        <v>0</v>
      </c>
      <c r="L32" s="496">
        <v>0</v>
      </c>
      <c r="M32" s="496">
        <v>0</v>
      </c>
      <c r="N32" s="496">
        <v>0</v>
      </c>
      <c r="O32" s="496">
        <v>0</v>
      </c>
      <c r="P32" s="501">
        <v>33.5</v>
      </c>
      <c r="Q32" s="496">
        <v>105.19</v>
      </c>
      <c r="R32" s="497">
        <v>314</v>
      </c>
      <c r="S32" s="488" t="s">
        <v>70</v>
      </c>
    </row>
    <row r="33" spans="1:19" ht="13.5">
      <c r="A33" s="488" t="s">
        <v>785</v>
      </c>
      <c r="B33" s="495">
        <v>32.4</v>
      </c>
      <c r="C33" s="496">
        <v>101.56799999999998</v>
      </c>
      <c r="D33" s="496">
        <v>0</v>
      </c>
      <c r="E33" s="496">
        <v>0</v>
      </c>
      <c r="F33" s="496">
        <v>0</v>
      </c>
      <c r="G33" s="501">
        <v>1.2</v>
      </c>
      <c r="H33" s="496">
        <v>3.6</v>
      </c>
      <c r="I33" s="496">
        <v>300</v>
      </c>
      <c r="J33" s="496">
        <v>0</v>
      </c>
      <c r="K33" s="496">
        <v>0</v>
      </c>
      <c r="L33" s="496">
        <v>0</v>
      </c>
      <c r="M33" s="496">
        <v>0</v>
      </c>
      <c r="N33" s="496">
        <v>0</v>
      </c>
      <c r="O33" s="496">
        <v>0</v>
      </c>
      <c r="P33" s="501">
        <v>31.2</v>
      </c>
      <c r="Q33" s="496">
        <v>97.967999999999989</v>
      </c>
      <c r="R33" s="497">
        <v>314</v>
      </c>
      <c r="S33" s="488" t="s">
        <v>786</v>
      </c>
    </row>
    <row r="34" spans="1:19" ht="13.5">
      <c r="A34" s="507" t="s">
        <v>787</v>
      </c>
      <c r="B34" s="502">
        <v>0</v>
      </c>
      <c r="C34" s="503">
        <v>0</v>
      </c>
      <c r="D34" s="503">
        <v>0</v>
      </c>
      <c r="E34" s="503">
        <v>0</v>
      </c>
      <c r="F34" s="503">
        <v>0</v>
      </c>
      <c r="G34" s="504">
        <v>0</v>
      </c>
      <c r="H34" s="503">
        <v>0</v>
      </c>
      <c r="I34" s="503">
        <v>0</v>
      </c>
      <c r="J34" s="503">
        <v>0</v>
      </c>
      <c r="K34" s="503">
        <v>0</v>
      </c>
      <c r="L34" s="503">
        <v>0</v>
      </c>
      <c r="M34" s="503">
        <v>0</v>
      </c>
      <c r="N34" s="503">
        <v>0</v>
      </c>
      <c r="O34" s="503">
        <v>0</v>
      </c>
      <c r="P34" s="504">
        <v>0</v>
      </c>
      <c r="Q34" s="503">
        <v>0</v>
      </c>
      <c r="R34" s="505">
        <v>0</v>
      </c>
      <c r="S34" s="507" t="s">
        <v>788</v>
      </c>
    </row>
    <row r="35" spans="1:19" ht="15" customHeight="1">
      <c r="A35" s="600" t="s">
        <v>1302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43"/>
      <c r="O35" s="478"/>
      <c r="P35" s="478"/>
      <c r="Q35" s="1643" t="s">
        <v>1303</v>
      </c>
      <c r="R35" s="1643"/>
      <c r="S35" s="1643"/>
    </row>
  </sheetData>
  <mergeCells count="14">
    <mergeCell ref="Q35:S35"/>
    <mergeCell ref="A1:S1"/>
    <mergeCell ref="P3:R3"/>
    <mergeCell ref="B4:C4"/>
    <mergeCell ref="D4:F4"/>
    <mergeCell ref="G4:I4"/>
    <mergeCell ref="J4:L4"/>
    <mergeCell ref="M4:O4"/>
    <mergeCell ref="P4:R4"/>
    <mergeCell ref="B3:C3"/>
    <mergeCell ref="D3:F3"/>
    <mergeCell ref="G3:I3"/>
    <mergeCell ref="J3:L3"/>
    <mergeCell ref="M3:O3"/>
  </mergeCells>
  <phoneticPr fontId="2" type="noConversion"/>
  <pageMargins left="0.75" right="0.75" top="0.16" bottom="0.19" header="0.12" footer="0.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opLeftCell="A7" zoomScaleNormal="100" workbookViewId="0">
      <pane xSplit="1" topLeftCell="B1" activePane="topRight" state="frozen"/>
      <selection activeCell="C8" sqref="C8:C33"/>
      <selection pane="topRight" activeCell="V17" sqref="V17"/>
    </sheetView>
  </sheetViews>
  <sheetFormatPr defaultColWidth="7.77734375" defaultRowHeight="12.75"/>
  <cols>
    <col min="1" max="1" width="12.44140625" style="2" customWidth="1"/>
    <col min="2" max="2" width="8.21875" style="2" customWidth="1"/>
    <col min="3" max="3" width="7.6640625" style="2" customWidth="1"/>
    <col min="4" max="11" width="6.77734375" style="2" customWidth="1"/>
    <col min="12" max="12" width="8.5546875" style="2" bestFit="1" customWidth="1"/>
    <col min="13" max="15" width="6.77734375" style="2" customWidth="1"/>
    <col min="16" max="16" width="7.33203125" style="2" customWidth="1"/>
    <col min="17" max="17" width="7.6640625" style="2" customWidth="1"/>
    <col min="18" max="18" width="6.77734375" style="2" customWidth="1"/>
    <col min="19" max="19" width="10.33203125" style="2" customWidth="1"/>
    <col min="20" max="61" width="7.77734375" style="2" customWidth="1"/>
    <col min="62" max="256" width="7.77734375" style="4"/>
    <col min="257" max="257" width="12.44140625" style="4" customWidth="1"/>
    <col min="258" max="274" width="6.77734375" style="4" customWidth="1"/>
    <col min="275" max="275" width="10.33203125" style="4" customWidth="1"/>
    <col min="276" max="317" width="7.77734375" style="4" customWidth="1"/>
    <col min="318" max="512" width="7.77734375" style="4"/>
    <col min="513" max="513" width="12.44140625" style="4" customWidth="1"/>
    <col min="514" max="530" width="6.77734375" style="4" customWidth="1"/>
    <col min="531" max="531" width="10.33203125" style="4" customWidth="1"/>
    <col min="532" max="573" width="7.77734375" style="4" customWidth="1"/>
    <col min="574" max="768" width="7.77734375" style="4"/>
    <col min="769" max="769" width="12.44140625" style="4" customWidth="1"/>
    <col min="770" max="786" width="6.77734375" style="4" customWidth="1"/>
    <col min="787" max="787" width="10.33203125" style="4" customWidth="1"/>
    <col min="788" max="829" width="7.77734375" style="4" customWidth="1"/>
    <col min="830" max="1024" width="7.77734375" style="4"/>
    <col min="1025" max="1025" width="12.44140625" style="4" customWidth="1"/>
    <col min="1026" max="1042" width="6.77734375" style="4" customWidth="1"/>
    <col min="1043" max="1043" width="10.33203125" style="4" customWidth="1"/>
    <col min="1044" max="1085" width="7.77734375" style="4" customWidth="1"/>
    <col min="1086" max="1280" width="7.77734375" style="4"/>
    <col min="1281" max="1281" width="12.44140625" style="4" customWidth="1"/>
    <col min="1282" max="1298" width="6.77734375" style="4" customWidth="1"/>
    <col min="1299" max="1299" width="10.33203125" style="4" customWidth="1"/>
    <col min="1300" max="1341" width="7.77734375" style="4" customWidth="1"/>
    <col min="1342" max="1536" width="7.77734375" style="4"/>
    <col min="1537" max="1537" width="12.44140625" style="4" customWidth="1"/>
    <col min="1538" max="1554" width="6.77734375" style="4" customWidth="1"/>
    <col min="1555" max="1555" width="10.33203125" style="4" customWidth="1"/>
    <col min="1556" max="1597" width="7.77734375" style="4" customWidth="1"/>
    <col min="1598" max="1792" width="7.77734375" style="4"/>
    <col min="1793" max="1793" width="12.44140625" style="4" customWidth="1"/>
    <col min="1794" max="1810" width="6.77734375" style="4" customWidth="1"/>
    <col min="1811" max="1811" width="10.33203125" style="4" customWidth="1"/>
    <col min="1812" max="1853" width="7.77734375" style="4" customWidth="1"/>
    <col min="1854" max="2048" width="7.77734375" style="4"/>
    <col min="2049" max="2049" width="12.44140625" style="4" customWidth="1"/>
    <col min="2050" max="2066" width="6.77734375" style="4" customWidth="1"/>
    <col min="2067" max="2067" width="10.33203125" style="4" customWidth="1"/>
    <col min="2068" max="2109" width="7.77734375" style="4" customWidth="1"/>
    <col min="2110" max="2304" width="7.77734375" style="4"/>
    <col min="2305" max="2305" width="12.44140625" style="4" customWidth="1"/>
    <col min="2306" max="2322" width="6.77734375" style="4" customWidth="1"/>
    <col min="2323" max="2323" width="10.33203125" style="4" customWidth="1"/>
    <col min="2324" max="2365" width="7.77734375" style="4" customWidth="1"/>
    <col min="2366" max="2560" width="7.77734375" style="4"/>
    <col min="2561" max="2561" width="12.44140625" style="4" customWidth="1"/>
    <col min="2562" max="2578" width="6.77734375" style="4" customWidth="1"/>
    <col min="2579" max="2579" width="10.33203125" style="4" customWidth="1"/>
    <col min="2580" max="2621" width="7.77734375" style="4" customWidth="1"/>
    <col min="2622" max="2816" width="7.77734375" style="4"/>
    <col min="2817" max="2817" width="12.44140625" style="4" customWidth="1"/>
    <col min="2818" max="2834" width="6.77734375" style="4" customWidth="1"/>
    <col min="2835" max="2835" width="10.33203125" style="4" customWidth="1"/>
    <col min="2836" max="2877" width="7.77734375" style="4" customWidth="1"/>
    <col min="2878" max="3072" width="7.77734375" style="4"/>
    <col min="3073" max="3073" width="12.44140625" style="4" customWidth="1"/>
    <col min="3074" max="3090" width="6.77734375" style="4" customWidth="1"/>
    <col min="3091" max="3091" width="10.33203125" style="4" customWidth="1"/>
    <col min="3092" max="3133" width="7.77734375" style="4" customWidth="1"/>
    <col min="3134" max="3328" width="7.77734375" style="4"/>
    <col min="3329" max="3329" width="12.44140625" style="4" customWidth="1"/>
    <col min="3330" max="3346" width="6.77734375" style="4" customWidth="1"/>
    <col min="3347" max="3347" width="10.33203125" style="4" customWidth="1"/>
    <col min="3348" max="3389" width="7.77734375" style="4" customWidth="1"/>
    <col min="3390" max="3584" width="7.77734375" style="4"/>
    <col min="3585" max="3585" width="12.44140625" style="4" customWidth="1"/>
    <col min="3586" max="3602" width="6.77734375" style="4" customWidth="1"/>
    <col min="3603" max="3603" width="10.33203125" style="4" customWidth="1"/>
    <col min="3604" max="3645" width="7.77734375" style="4" customWidth="1"/>
    <col min="3646" max="3840" width="7.77734375" style="4"/>
    <col min="3841" max="3841" width="12.44140625" style="4" customWidth="1"/>
    <col min="3842" max="3858" width="6.77734375" style="4" customWidth="1"/>
    <col min="3859" max="3859" width="10.33203125" style="4" customWidth="1"/>
    <col min="3860" max="3901" width="7.77734375" style="4" customWidth="1"/>
    <col min="3902" max="4096" width="7.77734375" style="4"/>
    <col min="4097" max="4097" width="12.44140625" style="4" customWidth="1"/>
    <col min="4098" max="4114" width="6.77734375" style="4" customWidth="1"/>
    <col min="4115" max="4115" width="10.33203125" style="4" customWidth="1"/>
    <col min="4116" max="4157" width="7.77734375" style="4" customWidth="1"/>
    <col min="4158" max="4352" width="7.77734375" style="4"/>
    <col min="4353" max="4353" width="12.44140625" style="4" customWidth="1"/>
    <col min="4354" max="4370" width="6.77734375" style="4" customWidth="1"/>
    <col min="4371" max="4371" width="10.33203125" style="4" customWidth="1"/>
    <col min="4372" max="4413" width="7.77734375" style="4" customWidth="1"/>
    <col min="4414" max="4608" width="7.77734375" style="4"/>
    <col min="4609" max="4609" width="12.44140625" style="4" customWidth="1"/>
    <col min="4610" max="4626" width="6.77734375" style="4" customWidth="1"/>
    <col min="4627" max="4627" width="10.33203125" style="4" customWidth="1"/>
    <col min="4628" max="4669" width="7.77734375" style="4" customWidth="1"/>
    <col min="4670" max="4864" width="7.77734375" style="4"/>
    <col min="4865" max="4865" width="12.44140625" style="4" customWidth="1"/>
    <col min="4866" max="4882" width="6.77734375" style="4" customWidth="1"/>
    <col min="4883" max="4883" width="10.33203125" style="4" customWidth="1"/>
    <col min="4884" max="4925" width="7.77734375" style="4" customWidth="1"/>
    <col min="4926" max="5120" width="7.77734375" style="4"/>
    <col min="5121" max="5121" width="12.44140625" style="4" customWidth="1"/>
    <col min="5122" max="5138" width="6.77734375" style="4" customWidth="1"/>
    <col min="5139" max="5139" width="10.33203125" style="4" customWidth="1"/>
    <col min="5140" max="5181" width="7.77734375" style="4" customWidth="1"/>
    <col min="5182" max="5376" width="7.77734375" style="4"/>
    <col min="5377" max="5377" width="12.44140625" style="4" customWidth="1"/>
    <col min="5378" max="5394" width="6.77734375" style="4" customWidth="1"/>
    <col min="5395" max="5395" width="10.33203125" style="4" customWidth="1"/>
    <col min="5396" max="5437" width="7.77734375" style="4" customWidth="1"/>
    <col min="5438" max="5632" width="7.77734375" style="4"/>
    <col min="5633" max="5633" width="12.44140625" style="4" customWidth="1"/>
    <col min="5634" max="5650" width="6.77734375" style="4" customWidth="1"/>
    <col min="5651" max="5651" width="10.33203125" style="4" customWidth="1"/>
    <col min="5652" max="5693" width="7.77734375" style="4" customWidth="1"/>
    <col min="5694" max="5888" width="7.77734375" style="4"/>
    <col min="5889" max="5889" width="12.44140625" style="4" customWidth="1"/>
    <col min="5890" max="5906" width="6.77734375" style="4" customWidth="1"/>
    <col min="5907" max="5907" width="10.33203125" style="4" customWidth="1"/>
    <col min="5908" max="5949" width="7.77734375" style="4" customWidth="1"/>
    <col min="5950" max="6144" width="7.77734375" style="4"/>
    <col min="6145" max="6145" width="12.44140625" style="4" customWidth="1"/>
    <col min="6146" max="6162" width="6.77734375" style="4" customWidth="1"/>
    <col min="6163" max="6163" width="10.33203125" style="4" customWidth="1"/>
    <col min="6164" max="6205" width="7.77734375" style="4" customWidth="1"/>
    <col min="6206" max="6400" width="7.77734375" style="4"/>
    <col min="6401" max="6401" width="12.44140625" style="4" customWidth="1"/>
    <col min="6402" max="6418" width="6.77734375" style="4" customWidth="1"/>
    <col min="6419" max="6419" width="10.33203125" style="4" customWidth="1"/>
    <col min="6420" max="6461" width="7.77734375" style="4" customWidth="1"/>
    <col min="6462" max="6656" width="7.77734375" style="4"/>
    <col min="6657" max="6657" width="12.44140625" style="4" customWidth="1"/>
    <col min="6658" max="6674" width="6.77734375" style="4" customWidth="1"/>
    <col min="6675" max="6675" width="10.33203125" style="4" customWidth="1"/>
    <col min="6676" max="6717" width="7.77734375" style="4" customWidth="1"/>
    <col min="6718" max="6912" width="7.77734375" style="4"/>
    <col min="6913" max="6913" width="12.44140625" style="4" customWidth="1"/>
    <col min="6914" max="6930" width="6.77734375" style="4" customWidth="1"/>
    <col min="6931" max="6931" width="10.33203125" style="4" customWidth="1"/>
    <col min="6932" max="6973" width="7.77734375" style="4" customWidth="1"/>
    <col min="6974" max="7168" width="7.77734375" style="4"/>
    <col min="7169" max="7169" width="12.44140625" style="4" customWidth="1"/>
    <col min="7170" max="7186" width="6.77734375" style="4" customWidth="1"/>
    <col min="7187" max="7187" width="10.33203125" style="4" customWidth="1"/>
    <col min="7188" max="7229" width="7.77734375" style="4" customWidth="1"/>
    <col min="7230" max="7424" width="7.77734375" style="4"/>
    <col min="7425" max="7425" width="12.44140625" style="4" customWidth="1"/>
    <col min="7426" max="7442" width="6.77734375" style="4" customWidth="1"/>
    <col min="7443" max="7443" width="10.33203125" style="4" customWidth="1"/>
    <col min="7444" max="7485" width="7.77734375" style="4" customWidth="1"/>
    <col min="7486" max="7680" width="7.77734375" style="4"/>
    <col min="7681" max="7681" width="12.44140625" style="4" customWidth="1"/>
    <col min="7682" max="7698" width="6.77734375" style="4" customWidth="1"/>
    <col min="7699" max="7699" width="10.33203125" style="4" customWidth="1"/>
    <col min="7700" max="7741" width="7.77734375" style="4" customWidth="1"/>
    <col min="7742" max="7936" width="7.77734375" style="4"/>
    <col min="7937" max="7937" width="12.44140625" style="4" customWidth="1"/>
    <col min="7938" max="7954" width="6.77734375" style="4" customWidth="1"/>
    <col min="7955" max="7955" width="10.33203125" style="4" customWidth="1"/>
    <col min="7956" max="7997" width="7.77734375" style="4" customWidth="1"/>
    <col min="7998" max="8192" width="7.77734375" style="4"/>
    <col min="8193" max="8193" width="12.44140625" style="4" customWidth="1"/>
    <col min="8194" max="8210" width="6.77734375" style="4" customWidth="1"/>
    <col min="8211" max="8211" width="10.33203125" style="4" customWidth="1"/>
    <col min="8212" max="8253" width="7.77734375" style="4" customWidth="1"/>
    <col min="8254" max="8448" width="7.77734375" style="4"/>
    <col min="8449" max="8449" width="12.44140625" style="4" customWidth="1"/>
    <col min="8450" max="8466" width="6.77734375" style="4" customWidth="1"/>
    <col min="8467" max="8467" width="10.33203125" style="4" customWidth="1"/>
    <col min="8468" max="8509" width="7.77734375" style="4" customWidth="1"/>
    <col min="8510" max="8704" width="7.77734375" style="4"/>
    <col min="8705" max="8705" width="12.44140625" style="4" customWidth="1"/>
    <col min="8706" max="8722" width="6.77734375" style="4" customWidth="1"/>
    <col min="8723" max="8723" width="10.33203125" style="4" customWidth="1"/>
    <col min="8724" max="8765" width="7.77734375" style="4" customWidth="1"/>
    <col min="8766" max="8960" width="7.77734375" style="4"/>
    <col min="8961" max="8961" width="12.44140625" style="4" customWidth="1"/>
    <col min="8962" max="8978" width="6.77734375" style="4" customWidth="1"/>
    <col min="8979" max="8979" width="10.33203125" style="4" customWidth="1"/>
    <col min="8980" max="9021" width="7.77734375" style="4" customWidth="1"/>
    <col min="9022" max="9216" width="7.77734375" style="4"/>
    <col min="9217" max="9217" width="12.44140625" style="4" customWidth="1"/>
    <col min="9218" max="9234" width="6.77734375" style="4" customWidth="1"/>
    <col min="9235" max="9235" width="10.33203125" style="4" customWidth="1"/>
    <col min="9236" max="9277" width="7.77734375" style="4" customWidth="1"/>
    <col min="9278" max="9472" width="7.77734375" style="4"/>
    <col min="9473" max="9473" width="12.44140625" style="4" customWidth="1"/>
    <col min="9474" max="9490" width="6.77734375" style="4" customWidth="1"/>
    <col min="9491" max="9491" width="10.33203125" style="4" customWidth="1"/>
    <col min="9492" max="9533" width="7.77734375" style="4" customWidth="1"/>
    <col min="9534" max="9728" width="7.77734375" style="4"/>
    <col min="9729" max="9729" width="12.44140625" style="4" customWidth="1"/>
    <col min="9730" max="9746" width="6.77734375" style="4" customWidth="1"/>
    <col min="9747" max="9747" width="10.33203125" style="4" customWidth="1"/>
    <col min="9748" max="9789" width="7.77734375" style="4" customWidth="1"/>
    <col min="9790" max="9984" width="7.77734375" style="4"/>
    <col min="9985" max="9985" width="12.44140625" style="4" customWidth="1"/>
    <col min="9986" max="10002" width="6.77734375" style="4" customWidth="1"/>
    <col min="10003" max="10003" width="10.33203125" style="4" customWidth="1"/>
    <col min="10004" max="10045" width="7.77734375" style="4" customWidth="1"/>
    <col min="10046" max="10240" width="7.77734375" style="4"/>
    <col min="10241" max="10241" width="12.44140625" style="4" customWidth="1"/>
    <col min="10242" max="10258" width="6.77734375" style="4" customWidth="1"/>
    <col min="10259" max="10259" width="10.33203125" style="4" customWidth="1"/>
    <col min="10260" max="10301" width="7.77734375" style="4" customWidth="1"/>
    <col min="10302" max="10496" width="7.77734375" style="4"/>
    <col min="10497" max="10497" width="12.44140625" style="4" customWidth="1"/>
    <col min="10498" max="10514" width="6.77734375" style="4" customWidth="1"/>
    <col min="10515" max="10515" width="10.33203125" style="4" customWidth="1"/>
    <col min="10516" max="10557" width="7.77734375" style="4" customWidth="1"/>
    <col min="10558" max="10752" width="7.77734375" style="4"/>
    <col min="10753" max="10753" width="12.44140625" style="4" customWidth="1"/>
    <col min="10754" max="10770" width="6.77734375" style="4" customWidth="1"/>
    <col min="10771" max="10771" width="10.33203125" style="4" customWidth="1"/>
    <col min="10772" max="10813" width="7.77734375" style="4" customWidth="1"/>
    <col min="10814" max="11008" width="7.77734375" style="4"/>
    <col min="11009" max="11009" width="12.44140625" style="4" customWidth="1"/>
    <col min="11010" max="11026" width="6.77734375" style="4" customWidth="1"/>
    <col min="11027" max="11027" width="10.33203125" style="4" customWidth="1"/>
    <col min="11028" max="11069" width="7.77734375" style="4" customWidth="1"/>
    <col min="11070" max="11264" width="7.77734375" style="4"/>
    <col min="11265" max="11265" width="12.44140625" style="4" customWidth="1"/>
    <col min="11266" max="11282" width="6.77734375" style="4" customWidth="1"/>
    <col min="11283" max="11283" width="10.33203125" style="4" customWidth="1"/>
    <col min="11284" max="11325" width="7.77734375" style="4" customWidth="1"/>
    <col min="11326" max="11520" width="7.77734375" style="4"/>
    <col min="11521" max="11521" width="12.44140625" style="4" customWidth="1"/>
    <col min="11522" max="11538" width="6.77734375" style="4" customWidth="1"/>
    <col min="11539" max="11539" width="10.33203125" style="4" customWidth="1"/>
    <col min="11540" max="11581" width="7.77734375" style="4" customWidth="1"/>
    <col min="11582" max="11776" width="7.77734375" style="4"/>
    <col min="11777" max="11777" width="12.44140625" style="4" customWidth="1"/>
    <col min="11778" max="11794" width="6.77734375" style="4" customWidth="1"/>
    <col min="11795" max="11795" width="10.33203125" style="4" customWidth="1"/>
    <col min="11796" max="11837" width="7.77734375" style="4" customWidth="1"/>
    <col min="11838" max="12032" width="7.77734375" style="4"/>
    <col min="12033" max="12033" width="12.44140625" style="4" customWidth="1"/>
    <col min="12034" max="12050" width="6.77734375" style="4" customWidth="1"/>
    <col min="12051" max="12051" width="10.33203125" style="4" customWidth="1"/>
    <col min="12052" max="12093" width="7.77734375" style="4" customWidth="1"/>
    <col min="12094" max="12288" width="7.77734375" style="4"/>
    <col min="12289" max="12289" width="12.44140625" style="4" customWidth="1"/>
    <col min="12290" max="12306" width="6.77734375" style="4" customWidth="1"/>
    <col min="12307" max="12307" width="10.33203125" style="4" customWidth="1"/>
    <col min="12308" max="12349" width="7.77734375" style="4" customWidth="1"/>
    <col min="12350" max="12544" width="7.77734375" style="4"/>
    <col min="12545" max="12545" width="12.44140625" style="4" customWidth="1"/>
    <col min="12546" max="12562" width="6.77734375" style="4" customWidth="1"/>
    <col min="12563" max="12563" width="10.33203125" style="4" customWidth="1"/>
    <col min="12564" max="12605" width="7.77734375" style="4" customWidth="1"/>
    <col min="12606" max="12800" width="7.77734375" style="4"/>
    <col min="12801" max="12801" width="12.44140625" style="4" customWidth="1"/>
    <col min="12802" max="12818" width="6.77734375" style="4" customWidth="1"/>
    <col min="12819" max="12819" width="10.33203125" style="4" customWidth="1"/>
    <col min="12820" max="12861" width="7.77734375" style="4" customWidth="1"/>
    <col min="12862" max="13056" width="7.77734375" style="4"/>
    <col min="13057" max="13057" width="12.44140625" style="4" customWidth="1"/>
    <col min="13058" max="13074" width="6.77734375" style="4" customWidth="1"/>
    <col min="13075" max="13075" width="10.33203125" style="4" customWidth="1"/>
    <col min="13076" max="13117" width="7.77734375" style="4" customWidth="1"/>
    <col min="13118" max="13312" width="7.77734375" style="4"/>
    <col min="13313" max="13313" width="12.44140625" style="4" customWidth="1"/>
    <col min="13314" max="13330" width="6.77734375" style="4" customWidth="1"/>
    <col min="13331" max="13331" width="10.33203125" style="4" customWidth="1"/>
    <col min="13332" max="13373" width="7.77734375" style="4" customWidth="1"/>
    <col min="13374" max="13568" width="7.77734375" style="4"/>
    <col min="13569" max="13569" width="12.44140625" style="4" customWidth="1"/>
    <col min="13570" max="13586" width="6.77734375" style="4" customWidth="1"/>
    <col min="13587" max="13587" width="10.33203125" style="4" customWidth="1"/>
    <col min="13588" max="13629" width="7.77734375" style="4" customWidth="1"/>
    <col min="13630" max="13824" width="7.77734375" style="4"/>
    <col min="13825" max="13825" width="12.44140625" style="4" customWidth="1"/>
    <col min="13826" max="13842" width="6.77734375" style="4" customWidth="1"/>
    <col min="13843" max="13843" width="10.33203125" style="4" customWidth="1"/>
    <col min="13844" max="13885" width="7.77734375" style="4" customWidth="1"/>
    <col min="13886" max="14080" width="7.77734375" style="4"/>
    <col min="14081" max="14081" width="12.44140625" style="4" customWidth="1"/>
    <col min="14082" max="14098" width="6.77734375" style="4" customWidth="1"/>
    <col min="14099" max="14099" width="10.33203125" style="4" customWidth="1"/>
    <col min="14100" max="14141" width="7.77734375" style="4" customWidth="1"/>
    <col min="14142" max="14336" width="7.77734375" style="4"/>
    <col min="14337" max="14337" width="12.44140625" style="4" customWidth="1"/>
    <col min="14338" max="14354" width="6.77734375" style="4" customWidth="1"/>
    <col min="14355" max="14355" width="10.33203125" style="4" customWidth="1"/>
    <col min="14356" max="14397" width="7.77734375" style="4" customWidth="1"/>
    <col min="14398" max="14592" width="7.77734375" style="4"/>
    <col min="14593" max="14593" width="12.44140625" style="4" customWidth="1"/>
    <col min="14594" max="14610" width="6.77734375" style="4" customWidth="1"/>
    <col min="14611" max="14611" width="10.33203125" style="4" customWidth="1"/>
    <col min="14612" max="14653" width="7.77734375" style="4" customWidth="1"/>
    <col min="14654" max="14848" width="7.77734375" style="4"/>
    <col min="14849" max="14849" width="12.44140625" style="4" customWidth="1"/>
    <col min="14850" max="14866" width="6.77734375" style="4" customWidth="1"/>
    <col min="14867" max="14867" width="10.33203125" style="4" customWidth="1"/>
    <col min="14868" max="14909" width="7.77734375" style="4" customWidth="1"/>
    <col min="14910" max="15104" width="7.77734375" style="4"/>
    <col min="15105" max="15105" width="12.44140625" style="4" customWidth="1"/>
    <col min="15106" max="15122" width="6.77734375" style="4" customWidth="1"/>
    <col min="15123" max="15123" width="10.33203125" style="4" customWidth="1"/>
    <col min="15124" max="15165" width="7.77734375" style="4" customWidth="1"/>
    <col min="15166" max="15360" width="7.77734375" style="4"/>
    <col min="15361" max="15361" width="12.44140625" style="4" customWidth="1"/>
    <col min="15362" max="15378" width="6.77734375" style="4" customWidth="1"/>
    <col min="15379" max="15379" width="10.33203125" style="4" customWidth="1"/>
    <col min="15380" max="15421" width="7.77734375" style="4" customWidth="1"/>
    <col min="15422" max="15616" width="7.77734375" style="4"/>
    <col min="15617" max="15617" width="12.44140625" style="4" customWidth="1"/>
    <col min="15618" max="15634" width="6.77734375" style="4" customWidth="1"/>
    <col min="15635" max="15635" width="10.33203125" style="4" customWidth="1"/>
    <col min="15636" max="15677" width="7.77734375" style="4" customWidth="1"/>
    <col min="15678" max="15872" width="7.77734375" style="4"/>
    <col min="15873" max="15873" width="12.44140625" style="4" customWidth="1"/>
    <col min="15874" max="15890" width="6.77734375" style="4" customWidth="1"/>
    <col min="15891" max="15891" width="10.33203125" style="4" customWidth="1"/>
    <col min="15892" max="15933" width="7.77734375" style="4" customWidth="1"/>
    <col min="15934" max="16128" width="7.77734375" style="4"/>
    <col min="16129" max="16129" width="12.44140625" style="4" customWidth="1"/>
    <col min="16130" max="16146" width="6.77734375" style="4" customWidth="1"/>
    <col min="16147" max="16147" width="10.33203125" style="4" customWidth="1"/>
    <col min="16148" max="16189" width="7.77734375" style="4" customWidth="1"/>
    <col min="16190" max="16384" width="7.77734375" style="4"/>
  </cols>
  <sheetData>
    <row r="1" spans="1:20" ht="40.5" customHeight="1">
      <c r="A1" s="1582" t="s">
        <v>1317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</row>
    <row r="2" spans="1:20" ht="24.75" customHeight="1">
      <c r="A2" s="1649" t="s">
        <v>1318</v>
      </c>
      <c r="B2" s="1650"/>
      <c r="C2" s="1650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1651" t="s">
        <v>23</v>
      </c>
      <c r="S2" s="1652"/>
    </row>
    <row r="3" spans="1:20" ht="26.25" customHeight="1">
      <c r="A3" s="1433"/>
      <c r="B3" s="1653" t="s">
        <v>1319</v>
      </c>
      <c r="C3" s="1654"/>
      <c r="D3" s="1653" t="s">
        <v>1320</v>
      </c>
      <c r="E3" s="1655"/>
      <c r="F3" s="1654"/>
      <c r="G3" s="1653" t="s">
        <v>1321</v>
      </c>
      <c r="H3" s="1655"/>
      <c r="I3" s="1654"/>
      <c r="J3" s="1653" t="s">
        <v>1322</v>
      </c>
      <c r="K3" s="1655"/>
      <c r="L3" s="1654"/>
      <c r="M3" s="1653" t="s">
        <v>1323</v>
      </c>
      <c r="N3" s="1655"/>
      <c r="O3" s="1654"/>
      <c r="P3" s="1653" t="s">
        <v>1324</v>
      </c>
      <c r="Q3" s="1655"/>
      <c r="R3" s="1655"/>
      <c r="S3" s="510"/>
    </row>
    <row r="4" spans="1:20" ht="26.25" customHeight="1">
      <c r="A4" s="511" t="s">
        <v>441</v>
      </c>
      <c r="B4" s="1646" t="s">
        <v>5</v>
      </c>
      <c r="C4" s="1648"/>
      <c r="D4" s="1646" t="s">
        <v>24</v>
      </c>
      <c r="E4" s="1647"/>
      <c r="F4" s="1648"/>
      <c r="G4" s="1646" t="s">
        <v>25</v>
      </c>
      <c r="H4" s="1647"/>
      <c r="I4" s="1648"/>
      <c r="J4" s="1646" t="s">
        <v>26</v>
      </c>
      <c r="K4" s="1647"/>
      <c r="L4" s="1648"/>
      <c r="M4" s="1646" t="s">
        <v>27</v>
      </c>
      <c r="N4" s="1647"/>
      <c r="O4" s="1648"/>
      <c r="P4" s="1646" t="s">
        <v>28</v>
      </c>
      <c r="Q4" s="1647"/>
      <c r="R4" s="1648"/>
      <c r="S4" s="512" t="s">
        <v>29</v>
      </c>
    </row>
    <row r="5" spans="1:20" ht="26.25" customHeight="1">
      <c r="A5" s="1434"/>
      <c r="B5" s="508" t="s">
        <v>41</v>
      </c>
      <c r="C5" s="508" t="s">
        <v>600</v>
      </c>
      <c r="D5" s="508" t="s">
        <v>1325</v>
      </c>
      <c r="E5" s="455" t="s">
        <v>600</v>
      </c>
      <c r="F5" s="514" t="s">
        <v>30</v>
      </c>
      <c r="G5" s="508" t="s">
        <v>1325</v>
      </c>
      <c r="H5" s="455" t="s">
        <v>600</v>
      </c>
      <c r="I5" s="514" t="s">
        <v>30</v>
      </c>
      <c r="J5" s="508" t="s">
        <v>1325</v>
      </c>
      <c r="K5" s="455" t="s">
        <v>600</v>
      </c>
      <c r="L5" s="514" t="s">
        <v>30</v>
      </c>
      <c r="M5" s="508" t="s">
        <v>1325</v>
      </c>
      <c r="N5" s="455" t="s">
        <v>600</v>
      </c>
      <c r="O5" s="514" t="s">
        <v>30</v>
      </c>
      <c r="P5" s="508" t="s">
        <v>1325</v>
      </c>
      <c r="Q5" s="455" t="s">
        <v>600</v>
      </c>
      <c r="R5" s="515" t="s">
        <v>30</v>
      </c>
      <c r="S5" s="516"/>
    </row>
    <row r="6" spans="1:20" ht="26.25" customHeight="1">
      <c r="A6" s="517"/>
      <c r="B6" s="518" t="s">
        <v>31</v>
      </c>
      <c r="C6" s="519" t="s">
        <v>30</v>
      </c>
      <c r="D6" s="518" t="s">
        <v>31</v>
      </c>
      <c r="E6" s="518"/>
      <c r="F6" s="520" t="s">
        <v>32</v>
      </c>
      <c r="G6" s="518" t="s">
        <v>31</v>
      </c>
      <c r="H6" s="518"/>
      <c r="I6" s="520" t="s">
        <v>32</v>
      </c>
      <c r="J6" s="518" t="s">
        <v>31</v>
      </c>
      <c r="K6" s="518"/>
      <c r="L6" s="520" t="s">
        <v>32</v>
      </c>
      <c r="M6" s="518" t="s">
        <v>31</v>
      </c>
      <c r="N6" s="518"/>
      <c r="O6" s="520" t="s">
        <v>32</v>
      </c>
      <c r="P6" s="518" t="s">
        <v>31</v>
      </c>
      <c r="Q6" s="518"/>
      <c r="R6" s="521" t="s">
        <v>32</v>
      </c>
      <c r="S6" s="522"/>
    </row>
    <row r="7" spans="1:20" ht="26.25" customHeight="1">
      <c r="A7" s="423" t="s">
        <v>723</v>
      </c>
      <c r="B7" s="523">
        <v>1999.1039000000005</v>
      </c>
      <c r="C7" s="524">
        <v>2120.9397680000002</v>
      </c>
      <c r="D7" s="524">
        <v>12.040000000000001</v>
      </c>
      <c r="E7" s="524">
        <v>9.2707999999999995</v>
      </c>
      <c r="F7" s="524">
        <v>77</v>
      </c>
      <c r="G7" s="524">
        <v>21.783899999999996</v>
      </c>
      <c r="H7" s="524">
        <v>67.965767999999997</v>
      </c>
      <c r="I7" s="524">
        <v>312</v>
      </c>
      <c r="J7" s="524">
        <v>53.070000000000007</v>
      </c>
      <c r="K7" s="524">
        <v>165.57839999999996</v>
      </c>
      <c r="L7" s="524">
        <v>312</v>
      </c>
      <c r="M7" s="524">
        <v>852.13000000000022</v>
      </c>
      <c r="N7" s="524">
        <v>818.0447999999999</v>
      </c>
      <c r="O7" s="524">
        <v>96</v>
      </c>
      <c r="P7" s="524">
        <v>1060.0800000000002</v>
      </c>
      <c r="Q7" s="524">
        <v>1060.0800000000004</v>
      </c>
      <c r="R7" s="525">
        <v>100</v>
      </c>
      <c r="S7" s="455" t="s">
        <v>723</v>
      </c>
      <c r="T7" s="40"/>
    </row>
    <row r="8" spans="1:20" ht="27.75" customHeight="1">
      <c r="A8" s="434" t="s">
        <v>1126</v>
      </c>
      <c r="B8" s="432">
        <v>1814.26</v>
      </c>
      <c r="C8" s="456">
        <v>1847.7079999999992</v>
      </c>
      <c r="D8" s="456">
        <v>12</v>
      </c>
      <c r="E8" s="456">
        <v>8.1999999999999993</v>
      </c>
      <c r="F8" s="456">
        <v>68.333333333333329</v>
      </c>
      <c r="G8" s="456">
        <v>21.660000000000004</v>
      </c>
      <c r="H8" s="456">
        <v>38.988</v>
      </c>
      <c r="I8" s="456">
        <v>179.99999999999997</v>
      </c>
      <c r="J8" s="456">
        <v>59.9</v>
      </c>
      <c r="K8" s="456">
        <v>175.3</v>
      </c>
      <c r="L8" s="456">
        <v>292.65442404006683</v>
      </c>
      <c r="M8" s="456">
        <v>660</v>
      </c>
      <c r="N8" s="456">
        <v>566.91999999999996</v>
      </c>
      <c r="O8" s="456">
        <v>85.896969696969691</v>
      </c>
      <c r="P8" s="456">
        <v>1060.7</v>
      </c>
      <c r="Q8" s="456">
        <v>1058.2999999999997</v>
      </c>
      <c r="R8" s="433">
        <v>99.773734326388208</v>
      </c>
      <c r="S8" s="457" t="s">
        <v>1126</v>
      </c>
    </row>
    <row r="9" spans="1:20" ht="15" customHeight="1">
      <c r="A9" s="1439" t="s">
        <v>112</v>
      </c>
      <c r="B9" s="527">
        <v>350.5</v>
      </c>
      <c r="C9" s="528">
        <v>336.78</v>
      </c>
      <c r="D9" s="528">
        <v>0</v>
      </c>
      <c r="E9" s="528">
        <v>0</v>
      </c>
      <c r="F9" s="528">
        <v>0</v>
      </c>
      <c r="G9" s="529">
        <v>0</v>
      </c>
      <c r="H9" s="529">
        <v>0</v>
      </c>
      <c r="I9" s="529">
        <v>0</v>
      </c>
      <c r="J9" s="461">
        <v>15.5</v>
      </c>
      <c r="K9" s="461">
        <v>33.299999999999997</v>
      </c>
      <c r="L9" s="461">
        <v>214.8387096774193</v>
      </c>
      <c r="M9" s="461">
        <v>70</v>
      </c>
      <c r="N9" s="461">
        <v>60.48</v>
      </c>
      <c r="O9" s="461">
        <v>86.4</v>
      </c>
      <c r="P9" s="461">
        <v>265</v>
      </c>
      <c r="Q9" s="461">
        <v>243</v>
      </c>
      <c r="R9" s="462">
        <v>91.698113207547166</v>
      </c>
      <c r="S9" s="438" t="s">
        <v>111</v>
      </c>
    </row>
    <row r="10" spans="1:20" ht="15" customHeight="1">
      <c r="A10" s="1439" t="s">
        <v>110</v>
      </c>
      <c r="B10" s="527">
        <v>470.62</v>
      </c>
      <c r="C10" s="528">
        <v>561.37599999999998</v>
      </c>
      <c r="D10" s="528">
        <v>0</v>
      </c>
      <c r="E10" s="528">
        <v>0</v>
      </c>
      <c r="F10" s="528">
        <v>0</v>
      </c>
      <c r="G10" s="529">
        <v>0.62</v>
      </c>
      <c r="H10" s="529">
        <v>1.1159999999999999</v>
      </c>
      <c r="I10" s="529">
        <v>180</v>
      </c>
      <c r="J10" s="461">
        <v>30</v>
      </c>
      <c r="K10" s="463">
        <v>97.5</v>
      </c>
      <c r="L10" s="461">
        <v>325</v>
      </c>
      <c r="M10" s="461">
        <v>90</v>
      </c>
      <c r="N10" s="463">
        <v>77.760000000000005</v>
      </c>
      <c r="O10" s="461">
        <v>86.4</v>
      </c>
      <c r="P10" s="461">
        <v>350</v>
      </c>
      <c r="Q10" s="463">
        <v>385</v>
      </c>
      <c r="R10" s="462">
        <v>110.00000000000001</v>
      </c>
      <c r="S10" s="438" t="s">
        <v>789</v>
      </c>
    </row>
    <row r="11" spans="1:20" ht="15" customHeight="1">
      <c r="A11" s="1439" t="s">
        <v>790</v>
      </c>
      <c r="B11" s="527">
        <v>121.30000000000001</v>
      </c>
      <c r="C11" s="528">
        <v>122.66</v>
      </c>
      <c r="D11" s="461">
        <v>9.4</v>
      </c>
      <c r="E11" s="461">
        <v>6.2</v>
      </c>
      <c r="F11" s="461">
        <v>65.957446808510639</v>
      </c>
      <c r="G11" s="529">
        <v>20</v>
      </c>
      <c r="H11" s="529">
        <v>36</v>
      </c>
      <c r="I11" s="529">
        <v>180</v>
      </c>
      <c r="J11" s="461">
        <v>0.5</v>
      </c>
      <c r="K11" s="461">
        <v>1.1000000000000001</v>
      </c>
      <c r="L11" s="461">
        <v>220.00000000000003</v>
      </c>
      <c r="M11" s="461">
        <v>90</v>
      </c>
      <c r="N11" s="461">
        <v>77.760000000000005</v>
      </c>
      <c r="O11" s="461">
        <v>86.4</v>
      </c>
      <c r="P11" s="461">
        <v>1.4</v>
      </c>
      <c r="Q11" s="461">
        <v>1.6</v>
      </c>
      <c r="R11" s="462">
        <v>114.28571428571431</v>
      </c>
      <c r="S11" s="438" t="s">
        <v>108</v>
      </c>
    </row>
    <row r="12" spans="1:20" ht="15" customHeight="1">
      <c r="A12" s="1439" t="s">
        <v>36</v>
      </c>
      <c r="B12" s="527">
        <v>185.28</v>
      </c>
      <c r="C12" s="528">
        <v>202.904</v>
      </c>
      <c r="D12" s="528">
        <v>0</v>
      </c>
      <c r="E12" s="528">
        <v>0</v>
      </c>
      <c r="F12" s="528">
        <v>0</v>
      </c>
      <c r="G12" s="529">
        <v>0.28000000000000003</v>
      </c>
      <c r="H12" s="529">
        <v>0.504</v>
      </c>
      <c r="I12" s="529">
        <v>180</v>
      </c>
      <c r="J12" s="528">
        <v>0</v>
      </c>
      <c r="K12" s="528">
        <v>0</v>
      </c>
      <c r="L12" s="528">
        <v>0</v>
      </c>
      <c r="M12" s="461">
        <v>100</v>
      </c>
      <c r="N12" s="461">
        <v>86.4</v>
      </c>
      <c r="O12" s="461">
        <v>86.4</v>
      </c>
      <c r="P12" s="461">
        <v>85</v>
      </c>
      <c r="Q12" s="461">
        <v>116</v>
      </c>
      <c r="R12" s="464">
        <v>136.47058823529412</v>
      </c>
      <c r="S12" s="438" t="s">
        <v>759</v>
      </c>
    </row>
    <row r="13" spans="1:20" ht="15" customHeight="1">
      <c r="A13" s="1439" t="s">
        <v>791</v>
      </c>
      <c r="B13" s="527">
        <v>433.68</v>
      </c>
      <c r="C13" s="528">
        <v>395.04399999999998</v>
      </c>
      <c r="D13" s="461">
        <v>2.6</v>
      </c>
      <c r="E13" s="461">
        <v>2</v>
      </c>
      <c r="F13" s="461">
        <v>76.92307692307692</v>
      </c>
      <c r="G13" s="529">
        <v>0.18</v>
      </c>
      <c r="H13" s="529">
        <v>0.32400000000000001</v>
      </c>
      <c r="I13" s="529">
        <v>180</v>
      </c>
      <c r="J13" s="461">
        <v>6.6</v>
      </c>
      <c r="K13" s="461">
        <v>22.1</v>
      </c>
      <c r="L13" s="461">
        <v>334.84848484848493</v>
      </c>
      <c r="M13" s="461">
        <v>80</v>
      </c>
      <c r="N13" s="461">
        <v>69.12</v>
      </c>
      <c r="O13" s="461">
        <v>86.4</v>
      </c>
      <c r="P13" s="461">
        <v>344.3</v>
      </c>
      <c r="Q13" s="461">
        <v>301.5</v>
      </c>
      <c r="R13" s="462">
        <v>87.568980540226548</v>
      </c>
      <c r="S13" s="438" t="s">
        <v>105</v>
      </c>
    </row>
    <row r="14" spans="1:20" ht="15" customHeight="1">
      <c r="A14" s="1439" t="s">
        <v>104</v>
      </c>
      <c r="B14" s="527">
        <v>0</v>
      </c>
      <c r="C14" s="528">
        <v>0</v>
      </c>
      <c r="D14" s="529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180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29">
        <v>0</v>
      </c>
      <c r="P14" s="529">
        <v>0</v>
      </c>
      <c r="Q14" s="529">
        <v>0</v>
      </c>
      <c r="R14" s="530">
        <v>0</v>
      </c>
      <c r="S14" s="438" t="s">
        <v>792</v>
      </c>
    </row>
    <row r="15" spans="1:20" ht="15" customHeight="1">
      <c r="A15" s="1439" t="s">
        <v>762</v>
      </c>
      <c r="B15" s="527">
        <v>0.2</v>
      </c>
      <c r="C15" s="528">
        <v>0.36</v>
      </c>
      <c r="D15" s="531">
        <v>0</v>
      </c>
      <c r="E15" s="531">
        <v>0</v>
      </c>
      <c r="F15" s="531">
        <v>0</v>
      </c>
      <c r="G15" s="529">
        <v>0.2</v>
      </c>
      <c r="H15" s="529">
        <v>0.36</v>
      </c>
      <c r="I15" s="529">
        <v>180</v>
      </c>
      <c r="J15" s="531">
        <v>0</v>
      </c>
      <c r="K15" s="531">
        <v>0</v>
      </c>
      <c r="L15" s="531">
        <v>0</v>
      </c>
      <c r="M15" s="531">
        <v>0</v>
      </c>
      <c r="N15" s="531">
        <v>0</v>
      </c>
      <c r="O15" s="531">
        <v>0</v>
      </c>
      <c r="P15" s="529">
        <v>0</v>
      </c>
      <c r="Q15" s="529">
        <v>0</v>
      </c>
      <c r="R15" s="530">
        <v>0</v>
      </c>
      <c r="S15" s="438" t="s">
        <v>101</v>
      </c>
    </row>
    <row r="16" spans="1:20" ht="15" customHeight="1">
      <c r="A16" s="1439" t="s">
        <v>100</v>
      </c>
      <c r="B16" s="527">
        <v>0</v>
      </c>
      <c r="C16" s="528">
        <v>0</v>
      </c>
      <c r="D16" s="529">
        <v>0</v>
      </c>
      <c r="E16" s="529">
        <v>0</v>
      </c>
      <c r="F16" s="529">
        <v>0</v>
      </c>
      <c r="G16" s="529">
        <v>0</v>
      </c>
      <c r="H16" s="529">
        <v>0</v>
      </c>
      <c r="I16" s="529">
        <v>0</v>
      </c>
      <c r="J16" s="531">
        <v>0</v>
      </c>
      <c r="K16" s="531">
        <v>0</v>
      </c>
      <c r="L16" s="531">
        <v>0</v>
      </c>
      <c r="M16" s="531">
        <v>0</v>
      </c>
      <c r="N16" s="531">
        <v>0</v>
      </c>
      <c r="O16" s="531">
        <v>0</v>
      </c>
      <c r="P16" s="529">
        <v>0</v>
      </c>
      <c r="Q16" s="529">
        <v>0</v>
      </c>
      <c r="R16" s="530">
        <v>0</v>
      </c>
      <c r="S16" s="438" t="s">
        <v>765</v>
      </c>
    </row>
    <row r="17" spans="1:19" ht="15" customHeight="1">
      <c r="A17" s="1439" t="s">
        <v>37</v>
      </c>
      <c r="B17" s="527">
        <v>0</v>
      </c>
      <c r="C17" s="528">
        <v>0</v>
      </c>
      <c r="D17" s="529">
        <v>0</v>
      </c>
      <c r="E17" s="529">
        <v>0</v>
      </c>
      <c r="F17" s="529">
        <v>0</v>
      </c>
      <c r="G17" s="529">
        <v>0</v>
      </c>
      <c r="H17" s="529">
        <v>0</v>
      </c>
      <c r="I17" s="529">
        <v>0</v>
      </c>
      <c r="J17" s="531">
        <v>0</v>
      </c>
      <c r="K17" s="531">
        <v>0</v>
      </c>
      <c r="L17" s="531">
        <v>0</v>
      </c>
      <c r="M17" s="531">
        <v>0</v>
      </c>
      <c r="N17" s="531">
        <v>0</v>
      </c>
      <c r="O17" s="531">
        <v>0</v>
      </c>
      <c r="P17" s="529">
        <v>0</v>
      </c>
      <c r="Q17" s="529">
        <v>0</v>
      </c>
      <c r="R17" s="530">
        <v>0</v>
      </c>
      <c r="S17" s="438" t="s">
        <v>793</v>
      </c>
    </row>
    <row r="18" spans="1:19" ht="15" customHeight="1">
      <c r="A18" s="1439" t="s">
        <v>794</v>
      </c>
      <c r="B18" s="527">
        <v>0</v>
      </c>
      <c r="C18" s="528">
        <v>0</v>
      </c>
      <c r="D18" s="529">
        <v>0</v>
      </c>
      <c r="E18" s="529">
        <v>0</v>
      </c>
      <c r="F18" s="529">
        <v>0</v>
      </c>
      <c r="G18" s="529">
        <v>0</v>
      </c>
      <c r="H18" s="529">
        <v>0</v>
      </c>
      <c r="I18" s="529">
        <v>0</v>
      </c>
      <c r="J18" s="531">
        <v>0</v>
      </c>
      <c r="K18" s="531">
        <v>0</v>
      </c>
      <c r="L18" s="531">
        <v>0</v>
      </c>
      <c r="M18" s="531">
        <v>0</v>
      </c>
      <c r="N18" s="531">
        <v>0</v>
      </c>
      <c r="O18" s="531">
        <v>0</v>
      </c>
      <c r="P18" s="529">
        <v>0</v>
      </c>
      <c r="Q18" s="529">
        <v>0</v>
      </c>
      <c r="R18" s="530">
        <v>0</v>
      </c>
      <c r="S18" s="438" t="s">
        <v>97</v>
      </c>
    </row>
    <row r="19" spans="1:19" ht="15" customHeight="1">
      <c r="A19" s="1439" t="s">
        <v>769</v>
      </c>
      <c r="B19" s="527">
        <v>0</v>
      </c>
      <c r="C19" s="528">
        <v>0</v>
      </c>
      <c r="D19" s="529">
        <v>0</v>
      </c>
      <c r="E19" s="529">
        <v>0</v>
      </c>
      <c r="F19" s="529">
        <v>0</v>
      </c>
      <c r="G19" s="529">
        <v>0</v>
      </c>
      <c r="H19" s="529">
        <v>0</v>
      </c>
      <c r="I19" s="529">
        <v>0</v>
      </c>
      <c r="J19" s="531">
        <v>0</v>
      </c>
      <c r="K19" s="531">
        <v>0</v>
      </c>
      <c r="L19" s="531">
        <v>0</v>
      </c>
      <c r="M19" s="531">
        <v>0</v>
      </c>
      <c r="N19" s="531">
        <v>0</v>
      </c>
      <c r="O19" s="531">
        <v>0</v>
      </c>
      <c r="P19" s="529">
        <v>0</v>
      </c>
      <c r="Q19" s="529">
        <v>0</v>
      </c>
      <c r="R19" s="530">
        <v>0</v>
      </c>
      <c r="S19" s="438" t="s">
        <v>95</v>
      </c>
    </row>
    <row r="20" spans="1:19" ht="15" customHeight="1">
      <c r="A20" s="1439" t="s">
        <v>39</v>
      </c>
      <c r="B20" s="527">
        <v>0</v>
      </c>
      <c r="C20" s="528">
        <v>0</v>
      </c>
      <c r="D20" s="529">
        <v>0</v>
      </c>
      <c r="E20" s="529">
        <v>0</v>
      </c>
      <c r="F20" s="529">
        <v>0</v>
      </c>
      <c r="G20" s="529">
        <v>0</v>
      </c>
      <c r="H20" s="529">
        <v>0</v>
      </c>
      <c r="I20" s="529">
        <v>0</v>
      </c>
      <c r="J20" s="531">
        <v>0</v>
      </c>
      <c r="K20" s="531">
        <v>0</v>
      </c>
      <c r="L20" s="531">
        <v>0</v>
      </c>
      <c r="M20" s="531">
        <v>0</v>
      </c>
      <c r="N20" s="531">
        <v>0</v>
      </c>
      <c r="O20" s="531">
        <v>0</v>
      </c>
      <c r="P20" s="529">
        <v>0</v>
      </c>
      <c r="Q20" s="529">
        <v>0</v>
      </c>
      <c r="R20" s="530">
        <v>0</v>
      </c>
      <c r="S20" s="438" t="s">
        <v>94</v>
      </c>
    </row>
    <row r="21" spans="1:19" ht="15" customHeight="1">
      <c r="A21" s="1439" t="s">
        <v>93</v>
      </c>
      <c r="B21" s="527">
        <v>0</v>
      </c>
      <c r="C21" s="528">
        <v>0</v>
      </c>
      <c r="D21" s="529">
        <v>0</v>
      </c>
      <c r="E21" s="529">
        <v>0</v>
      </c>
      <c r="F21" s="529">
        <v>0</v>
      </c>
      <c r="G21" s="529">
        <v>0</v>
      </c>
      <c r="H21" s="529">
        <v>0</v>
      </c>
      <c r="I21" s="529">
        <v>0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0</v>
      </c>
      <c r="P21" s="529">
        <v>0</v>
      </c>
      <c r="Q21" s="529">
        <v>0</v>
      </c>
      <c r="R21" s="530">
        <v>0</v>
      </c>
      <c r="S21" s="438" t="s">
        <v>795</v>
      </c>
    </row>
    <row r="22" spans="1:19" ht="15" customHeight="1">
      <c r="A22" s="1439" t="s">
        <v>796</v>
      </c>
      <c r="B22" s="527">
        <v>0</v>
      </c>
      <c r="C22" s="528">
        <v>0</v>
      </c>
      <c r="D22" s="529">
        <v>0</v>
      </c>
      <c r="E22" s="529">
        <v>0</v>
      </c>
      <c r="F22" s="529">
        <v>0</v>
      </c>
      <c r="G22" s="529">
        <v>0</v>
      </c>
      <c r="H22" s="529">
        <v>0</v>
      </c>
      <c r="I22" s="529">
        <v>0</v>
      </c>
      <c r="J22" s="531">
        <v>0</v>
      </c>
      <c r="K22" s="531">
        <v>0</v>
      </c>
      <c r="L22" s="531">
        <v>0</v>
      </c>
      <c r="M22" s="531">
        <v>0</v>
      </c>
      <c r="N22" s="531">
        <v>0</v>
      </c>
      <c r="O22" s="531">
        <v>0</v>
      </c>
      <c r="P22" s="529">
        <v>0</v>
      </c>
      <c r="Q22" s="529">
        <v>0</v>
      </c>
      <c r="R22" s="530">
        <v>0</v>
      </c>
      <c r="S22" s="438" t="s">
        <v>90</v>
      </c>
    </row>
    <row r="23" spans="1:19" ht="15" customHeight="1">
      <c r="A23" s="1439" t="s">
        <v>775</v>
      </c>
      <c r="B23" s="527">
        <v>0</v>
      </c>
      <c r="C23" s="528">
        <v>0</v>
      </c>
      <c r="D23" s="531">
        <v>0</v>
      </c>
      <c r="E23" s="531">
        <v>0</v>
      </c>
      <c r="F23" s="531">
        <v>0</v>
      </c>
      <c r="G23" s="529">
        <v>0</v>
      </c>
      <c r="H23" s="529">
        <v>0</v>
      </c>
      <c r="I23" s="529">
        <v>0</v>
      </c>
      <c r="J23" s="531">
        <v>0</v>
      </c>
      <c r="K23" s="531">
        <v>0</v>
      </c>
      <c r="L23" s="531">
        <v>0</v>
      </c>
      <c r="M23" s="531">
        <v>0</v>
      </c>
      <c r="N23" s="531">
        <v>0</v>
      </c>
      <c r="O23" s="531">
        <v>0</v>
      </c>
      <c r="P23" s="529">
        <v>0</v>
      </c>
      <c r="Q23" s="529">
        <v>0</v>
      </c>
      <c r="R23" s="530">
        <v>0</v>
      </c>
      <c r="S23" s="438" t="s">
        <v>88</v>
      </c>
    </row>
    <row r="24" spans="1:19" ht="15" customHeight="1">
      <c r="A24" s="1439" t="s">
        <v>797</v>
      </c>
      <c r="B24" s="527">
        <v>0</v>
      </c>
      <c r="C24" s="528">
        <v>0</v>
      </c>
      <c r="D24" s="531">
        <v>0</v>
      </c>
      <c r="E24" s="531">
        <v>0</v>
      </c>
      <c r="F24" s="531">
        <v>0</v>
      </c>
      <c r="G24" s="529">
        <v>0</v>
      </c>
      <c r="H24" s="529">
        <v>0</v>
      </c>
      <c r="I24" s="529">
        <v>0</v>
      </c>
      <c r="J24" s="531">
        <v>0</v>
      </c>
      <c r="K24" s="531">
        <v>0</v>
      </c>
      <c r="L24" s="531">
        <v>0</v>
      </c>
      <c r="M24" s="531">
        <v>0</v>
      </c>
      <c r="N24" s="531">
        <v>0</v>
      </c>
      <c r="O24" s="531">
        <v>0</v>
      </c>
      <c r="P24" s="529">
        <v>0</v>
      </c>
      <c r="Q24" s="529">
        <v>0</v>
      </c>
      <c r="R24" s="530">
        <v>0</v>
      </c>
      <c r="S24" s="438" t="s">
        <v>86</v>
      </c>
    </row>
    <row r="25" spans="1:19" ht="15" customHeight="1">
      <c r="A25" s="1439" t="s">
        <v>85</v>
      </c>
      <c r="B25" s="527">
        <v>5.5</v>
      </c>
      <c r="C25" s="528">
        <v>16</v>
      </c>
      <c r="D25" s="531">
        <v>0</v>
      </c>
      <c r="E25" s="531">
        <v>0</v>
      </c>
      <c r="F25" s="531">
        <v>0</v>
      </c>
      <c r="G25" s="529">
        <v>0</v>
      </c>
      <c r="H25" s="529">
        <v>0</v>
      </c>
      <c r="I25" s="529">
        <v>0</v>
      </c>
      <c r="J25" s="461">
        <v>0.5</v>
      </c>
      <c r="K25" s="463">
        <v>15</v>
      </c>
      <c r="L25" s="461">
        <v>300</v>
      </c>
      <c r="M25" s="461">
        <v>5</v>
      </c>
      <c r="N25" s="461">
        <v>1</v>
      </c>
      <c r="O25" s="461">
        <v>86.4</v>
      </c>
      <c r="P25" s="529">
        <v>0</v>
      </c>
      <c r="Q25" s="529">
        <v>0</v>
      </c>
      <c r="R25" s="530">
        <v>0</v>
      </c>
      <c r="S25" s="438" t="s">
        <v>798</v>
      </c>
    </row>
    <row r="26" spans="1:19" ht="15" customHeight="1">
      <c r="A26" s="1439" t="s">
        <v>799</v>
      </c>
      <c r="B26" s="527">
        <v>11.030000000000001</v>
      </c>
      <c r="C26" s="528">
        <v>8.7540000000000013</v>
      </c>
      <c r="D26" s="531">
        <v>0</v>
      </c>
      <c r="E26" s="531">
        <v>0</v>
      </c>
      <c r="F26" s="531">
        <v>0</v>
      </c>
      <c r="G26" s="529">
        <v>0.03</v>
      </c>
      <c r="H26" s="529">
        <v>5.3999999999999992E-2</v>
      </c>
      <c r="I26" s="529">
        <v>180</v>
      </c>
      <c r="J26" s="461">
        <v>6</v>
      </c>
      <c r="K26" s="461">
        <v>4.4000000000000004</v>
      </c>
      <c r="L26" s="461">
        <v>73.333333333333343</v>
      </c>
      <c r="M26" s="531">
        <v>0</v>
      </c>
      <c r="N26" s="531">
        <v>0</v>
      </c>
      <c r="O26" s="531">
        <v>0</v>
      </c>
      <c r="P26" s="461">
        <v>5</v>
      </c>
      <c r="Q26" s="461">
        <v>4.3</v>
      </c>
      <c r="R26" s="462">
        <v>86</v>
      </c>
      <c r="S26" s="438" t="s">
        <v>82</v>
      </c>
    </row>
    <row r="27" spans="1:19" ht="15" customHeight="1">
      <c r="A27" s="1439" t="s">
        <v>81</v>
      </c>
      <c r="B27" s="527">
        <v>6.5</v>
      </c>
      <c r="C27" s="528">
        <v>2.6</v>
      </c>
      <c r="D27" s="531">
        <v>0</v>
      </c>
      <c r="E27" s="531">
        <v>0</v>
      </c>
      <c r="F27" s="531">
        <v>0</v>
      </c>
      <c r="G27" s="529">
        <v>0</v>
      </c>
      <c r="H27" s="529">
        <v>0</v>
      </c>
      <c r="I27" s="529">
        <v>0</v>
      </c>
      <c r="J27" s="531">
        <v>0</v>
      </c>
      <c r="K27" s="531">
        <v>0</v>
      </c>
      <c r="L27" s="531">
        <v>0</v>
      </c>
      <c r="M27" s="531">
        <v>0</v>
      </c>
      <c r="N27" s="531">
        <v>0</v>
      </c>
      <c r="O27" s="531">
        <v>0</v>
      </c>
      <c r="P27" s="461">
        <v>6.5</v>
      </c>
      <c r="Q27" s="461">
        <v>2.6</v>
      </c>
      <c r="R27" s="462">
        <v>40</v>
      </c>
      <c r="S27" s="438" t="s">
        <v>80</v>
      </c>
    </row>
    <row r="28" spans="1:19" ht="15" customHeight="1">
      <c r="A28" s="1439" t="s">
        <v>800</v>
      </c>
      <c r="B28" s="527">
        <v>50.8</v>
      </c>
      <c r="C28" s="528">
        <v>45.1</v>
      </c>
      <c r="D28" s="531">
        <v>0</v>
      </c>
      <c r="E28" s="531">
        <v>0</v>
      </c>
      <c r="F28" s="531">
        <v>0</v>
      </c>
      <c r="G28" s="529">
        <v>0</v>
      </c>
      <c r="H28" s="529">
        <v>0</v>
      </c>
      <c r="I28" s="529">
        <v>0</v>
      </c>
      <c r="J28" s="461">
        <v>0.8</v>
      </c>
      <c r="K28" s="461">
        <v>1.9</v>
      </c>
      <c r="L28" s="461">
        <v>237.49999999999994</v>
      </c>
      <c r="M28" s="461">
        <v>50</v>
      </c>
      <c r="N28" s="461">
        <v>43.2</v>
      </c>
      <c r="O28" s="461">
        <v>86.4</v>
      </c>
      <c r="P28" s="529">
        <v>0</v>
      </c>
      <c r="Q28" s="529">
        <v>0</v>
      </c>
      <c r="R28" s="530">
        <v>0</v>
      </c>
      <c r="S28" s="438" t="s">
        <v>801</v>
      </c>
    </row>
    <row r="29" spans="1:19" ht="15" customHeight="1">
      <c r="A29" s="1439" t="s">
        <v>77</v>
      </c>
      <c r="B29" s="527">
        <v>60</v>
      </c>
      <c r="C29" s="528">
        <v>51.84</v>
      </c>
      <c r="D29" s="531">
        <v>0</v>
      </c>
      <c r="E29" s="531">
        <v>0</v>
      </c>
      <c r="F29" s="531">
        <v>0</v>
      </c>
      <c r="G29" s="529">
        <v>0</v>
      </c>
      <c r="H29" s="529">
        <v>0</v>
      </c>
      <c r="I29" s="529">
        <v>0</v>
      </c>
      <c r="J29" s="531">
        <v>0</v>
      </c>
      <c r="K29" s="531">
        <v>0</v>
      </c>
      <c r="L29" s="531">
        <v>0</v>
      </c>
      <c r="M29" s="461">
        <v>60</v>
      </c>
      <c r="N29" s="461">
        <v>51.84</v>
      </c>
      <c r="O29" s="461">
        <v>86.4</v>
      </c>
      <c r="P29" s="529">
        <v>0</v>
      </c>
      <c r="Q29" s="529">
        <v>0</v>
      </c>
      <c r="R29" s="530">
        <v>0</v>
      </c>
      <c r="S29" s="438" t="s">
        <v>782</v>
      </c>
    </row>
    <row r="30" spans="1:19" ht="15" customHeight="1">
      <c r="A30" s="1439" t="s">
        <v>802</v>
      </c>
      <c r="B30" s="527">
        <v>50</v>
      </c>
      <c r="C30" s="528">
        <v>43.2</v>
      </c>
      <c r="D30" s="531">
        <v>0</v>
      </c>
      <c r="E30" s="531">
        <v>0</v>
      </c>
      <c r="F30" s="531">
        <v>0</v>
      </c>
      <c r="G30" s="529">
        <v>0</v>
      </c>
      <c r="H30" s="529">
        <v>0</v>
      </c>
      <c r="I30" s="529">
        <v>0</v>
      </c>
      <c r="J30" s="531">
        <v>0</v>
      </c>
      <c r="K30" s="531">
        <v>0</v>
      </c>
      <c r="L30" s="531">
        <v>0</v>
      </c>
      <c r="M30" s="461">
        <v>50</v>
      </c>
      <c r="N30" s="461">
        <v>43.2</v>
      </c>
      <c r="O30" s="461">
        <v>86.4</v>
      </c>
      <c r="P30" s="529">
        <v>0</v>
      </c>
      <c r="Q30" s="529">
        <v>0</v>
      </c>
      <c r="R30" s="530">
        <v>0</v>
      </c>
      <c r="S30" s="438" t="s">
        <v>74</v>
      </c>
    </row>
    <row r="31" spans="1:19" ht="15" customHeight="1">
      <c r="A31" s="1439" t="s">
        <v>73</v>
      </c>
      <c r="B31" s="527">
        <v>65.349999999999994</v>
      </c>
      <c r="C31" s="528">
        <v>56.79</v>
      </c>
      <c r="D31" s="531">
        <v>0</v>
      </c>
      <c r="E31" s="531">
        <v>0</v>
      </c>
      <c r="F31" s="531">
        <v>0</v>
      </c>
      <c r="G31" s="529">
        <v>0.35</v>
      </c>
      <c r="H31" s="529">
        <v>0.62999999999999989</v>
      </c>
      <c r="I31" s="529">
        <v>180</v>
      </c>
      <c r="J31" s="531">
        <v>0</v>
      </c>
      <c r="K31" s="531">
        <v>0</v>
      </c>
      <c r="L31" s="531">
        <v>0</v>
      </c>
      <c r="M31" s="461">
        <v>65</v>
      </c>
      <c r="N31" s="461">
        <v>56.16</v>
      </c>
      <c r="O31" s="461">
        <v>86.4</v>
      </c>
      <c r="P31" s="529">
        <v>0</v>
      </c>
      <c r="Q31" s="529">
        <v>0</v>
      </c>
      <c r="R31" s="530">
        <v>0</v>
      </c>
      <c r="S31" s="438" t="s">
        <v>72</v>
      </c>
    </row>
    <row r="32" spans="1:19" ht="15" customHeight="1">
      <c r="A32" s="1439" t="s">
        <v>71</v>
      </c>
      <c r="B32" s="527">
        <v>3.5</v>
      </c>
      <c r="C32" s="528">
        <v>4.3</v>
      </c>
      <c r="D32" s="531">
        <v>0</v>
      </c>
      <c r="E32" s="531">
        <v>0</v>
      </c>
      <c r="F32" s="531">
        <v>0</v>
      </c>
      <c r="G32" s="529">
        <v>0</v>
      </c>
      <c r="H32" s="529">
        <v>0</v>
      </c>
      <c r="I32" s="529">
        <v>0</v>
      </c>
      <c r="J32" s="531">
        <v>0</v>
      </c>
      <c r="K32" s="531">
        <v>0</v>
      </c>
      <c r="L32" s="531">
        <v>0</v>
      </c>
      <c r="M32" s="531">
        <v>0</v>
      </c>
      <c r="N32" s="531">
        <v>0</v>
      </c>
      <c r="O32" s="531">
        <v>0</v>
      </c>
      <c r="P32" s="461">
        <v>3.5</v>
      </c>
      <c r="Q32" s="461">
        <v>4.3</v>
      </c>
      <c r="R32" s="462">
        <v>122.85714285714285</v>
      </c>
      <c r="S32" s="438" t="s">
        <v>70</v>
      </c>
    </row>
    <row r="33" spans="1:19" ht="15" customHeight="1">
      <c r="A33" s="1439" t="s">
        <v>69</v>
      </c>
      <c r="B33" s="527">
        <v>0</v>
      </c>
      <c r="C33" s="528">
        <v>0</v>
      </c>
      <c r="D33" s="531">
        <v>0</v>
      </c>
      <c r="E33" s="531">
        <v>0</v>
      </c>
      <c r="F33" s="531">
        <v>0</v>
      </c>
      <c r="G33" s="529">
        <v>0</v>
      </c>
      <c r="H33" s="529">
        <v>0</v>
      </c>
      <c r="I33" s="529">
        <v>0</v>
      </c>
      <c r="J33" s="531">
        <v>0</v>
      </c>
      <c r="K33" s="531">
        <v>0</v>
      </c>
      <c r="L33" s="531">
        <v>0</v>
      </c>
      <c r="M33" s="531">
        <v>0</v>
      </c>
      <c r="N33" s="531">
        <v>0</v>
      </c>
      <c r="O33" s="531">
        <v>0</v>
      </c>
      <c r="P33" s="529">
        <v>0</v>
      </c>
      <c r="Q33" s="529">
        <v>0</v>
      </c>
      <c r="R33" s="530">
        <v>0</v>
      </c>
      <c r="S33" s="438" t="s">
        <v>68</v>
      </c>
    </row>
    <row r="34" spans="1:19" ht="15" customHeight="1">
      <c r="A34" s="1441" t="s">
        <v>67</v>
      </c>
      <c r="B34" s="533">
        <v>0</v>
      </c>
      <c r="C34" s="534">
        <v>0</v>
      </c>
      <c r="D34" s="535">
        <v>0</v>
      </c>
      <c r="E34" s="535">
        <v>0</v>
      </c>
      <c r="F34" s="535">
        <v>0</v>
      </c>
      <c r="G34" s="536">
        <v>0</v>
      </c>
      <c r="H34" s="536">
        <v>0</v>
      </c>
      <c r="I34" s="536">
        <v>0</v>
      </c>
      <c r="J34" s="535">
        <v>0</v>
      </c>
      <c r="K34" s="535">
        <v>0</v>
      </c>
      <c r="L34" s="535">
        <v>0</v>
      </c>
      <c r="M34" s="535">
        <v>0</v>
      </c>
      <c r="N34" s="535">
        <v>0</v>
      </c>
      <c r="O34" s="535">
        <v>0</v>
      </c>
      <c r="P34" s="536">
        <v>0</v>
      </c>
      <c r="Q34" s="536">
        <v>0</v>
      </c>
      <c r="R34" s="537">
        <v>0</v>
      </c>
      <c r="S34" s="442" t="s">
        <v>66</v>
      </c>
    </row>
    <row r="35" spans="1:19" ht="20.25" customHeight="1">
      <c r="A35" s="600" t="s">
        <v>1302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43"/>
      <c r="O35" s="478"/>
      <c r="P35" s="478"/>
      <c r="Q35" s="1643" t="s">
        <v>1303</v>
      </c>
      <c r="R35" s="1643"/>
      <c r="S35" s="1643"/>
    </row>
  </sheetData>
  <mergeCells count="16">
    <mergeCell ref="Q35:S35"/>
    <mergeCell ref="P4:R4"/>
    <mergeCell ref="A1:S1"/>
    <mergeCell ref="A2:C2"/>
    <mergeCell ref="R2:S2"/>
    <mergeCell ref="B3:C3"/>
    <mergeCell ref="D3:F3"/>
    <mergeCell ref="G3:I3"/>
    <mergeCell ref="J3:L3"/>
    <mergeCell ref="M3:O3"/>
    <mergeCell ref="P3:R3"/>
    <mergeCell ref="B4:C4"/>
    <mergeCell ref="D4:F4"/>
    <mergeCell ref="G4:I4"/>
    <mergeCell ref="J4:L4"/>
    <mergeCell ref="M4:O4"/>
  </mergeCells>
  <phoneticPr fontId="2" type="noConversion"/>
  <pageMargins left="0.17" right="0.31" top="0.12" bottom="0.05" header="0.12" footer="0.0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56</vt:i4>
      </vt:variant>
      <vt:variant>
        <vt:lpstr>이름이 지정된 범위</vt:lpstr>
      </vt:variant>
      <vt:variant>
        <vt:i4>37</vt:i4>
      </vt:variant>
    </vt:vector>
  </HeadingPairs>
  <TitlesOfParts>
    <vt:vector size="93" baseType="lpstr">
      <vt:lpstr>1.농가 및 농가인구 </vt:lpstr>
      <vt:lpstr>2.연령별농가인구 </vt:lpstr>
      <vt:lpstr>3.경지면적</vt:lpstr>
      <vt:lpstr>4.경지규모별농가</vt:lpstr>
      <vt:lpstr>5.농업진흥지역지정 </vt:lpstr>
      <vt:lpstr>6.식량작물 생산량(정곡)</vt:lpstr>
      <vt:lpstr>6-1.미곡 </vt:lpstr>
      <vt:lpstr>6-2.맥류 </vt:lpstr>
      <vt:lpstr>6-3.잡곡 </vt:lpstr>
      <vt:lpstr>6-4.두류 </vt:lpstr>
      <vt:lpstr>6-5.서류</vt:lpstr>
      <vt:lpstr>7.채소류 생산량 </vt:lpstr>
      <vt:lpstr>7.채소류 생산량(계속) (1)</vt:lpstr>
      <vt:lpstr>7. 채소류 생산량(계속) (2)</vt:lpstr>
      <vt:lpstr>7. 채소류 생산량(계속) (3)</vt:lpstr>
      <vt:lpstr>8.특용작물 생산량</vt:lpstr>
      <vt:lpstr>9.과실류 생산량 </vt:lpstr>
      <vt:lpstr>10.감귤 생산및 처리</vt:lpstr>
      <vt:lpstr>11.농업협동조합  </vt:lpstr>
      <vt:lpstr>12.농업기계보유현황</vt:lpstr>
      <vt:lpstr>13.농업용 지하수 </vt:lpstr>
      <vt:lpstr>14.가축사육</vt:lpstr>
      <vt:lpstr>15.가축전염병발생</vt:lpstr>
      <vt:lpstr>16.가축전염병 예방주사실적</vt:lpstr>
      <vt:lpstr>17.수의사 현황</vt:lpstr>
      <vt:lpstr>18..배합사료 생산</vt:lpstr>
      <vt:lpstr>19.도축검사</vt:lpstr>
      <vt:lpstr>20.축산물위생관계업소 </vt:lpstr>
      <vt:lpstr>21.소유별 산림면적</vt:lpstr>
      <vt:lpstr>22.임상별 산림면적 </vt:lpstr>
      <vt:lpstr>23.임상별 임목축적</vt:lpstr>
      <vt:lpstr>24.임산물 생산량</vt:lpstr>
      <vt:lpstr>25.수렵 </vt:lpstr>
      <vt:lpstr>26.수렵면허장 발급</vt:lpstr>
      <vt:lpstr>27.사방사업 실적</vt:lpstr>
      <vt:lpstr>28.조림</vt:lpstr>
      <vt:lpstr>29.불법산림훼손피해현황</vt:lpstr>
      <vt:lpstr>30.산림의 타용도 전용허가 현황 </vt:lpstr>
      <vt:lpstr>31.산림 병해충발생 및 방제상황 </vt:lpstr>
      <vt:lpstr>32.어가및어가인구</vt:lpstr>
      <vt:lpstr>33.연령별 어가인구</vt:lpstr>
      <vt:lpstr>34.어업종사가구원 </vt:lpstr>
      <vt:lpstr>35.해녀현황</vt:lpstr>
      <vt:lpstr>36.어선보유</vt:lpstr>
      <vt:lpstr>37.어항시설 </vt:lpstr>
      <vt:lpstr>38.양식어업권</vt:lpstr>
      <vt:lpstr>39.어업권</vt:lpstr>
      <vt:lpstr>40.어선어업허가 및 신고현황</vt:lpstr>
      <vt:lpstr>40-1.어선어업허가 및 신고현황 (계속)</vt:lpstr>
      <vt:lpstr>41.수산업종별생산 </vt:lpstr>
      <vt:lpstr>42.수산물어획고 </vt:lpstr>
      <vt:lpstr>43..수산물가공품생산량</vt:lpstr>
      <vt:lpstr>44.수산물 생산량 및 판매금액</vt:lpstr>
      <vt:lpstr>45.수산업협동조합현황</vt:lpstr>
      <vt:lpstr>46. 친환경농축산물출하현황</vt:lpstr>
      <vt:lpstr>47 화훼류 재배현황</vt:lpstr>
      <vt:lpstr>'1.농가 및 농가인구 '!Print_Area</vt:lpstr>
      <vt:lpstr>'10.감귤 생산및 처리'!Print_Area</vt:lpstr>
      <vt:lpstr>'11.농업협동조합  '!Print_Area</vt:lpstr>
      <vt:lpstr>'13.농업용 지하수 '!Print_Area</vt:lpstr>
      <vt:lpstr>'16.가축전염병 예방주사실적'!Print_Area</vt:lpstr>
      <vt:lpstr>'18..배합사료 생산'!Print_Area</vt:lpstr>
      <vt:lpstr>'19.도축검사'!Print_Area</vt:lpstr>
      <vt:lpstr>'2.연령별농가인구 '!Print_Area</vt:lpstr>
      <vt:lpstr>'20.축산물위생관계업소 '!Print_Area</vt:lpstr>
      <vt:lpstr>'21.소유별 산림면적'!Print_Area</vt:lpstr>
      <vt:lpstr>'22.임상별 산림면적 '!Print_Area</vt:lpstr>
      <vt:lpstr>'23.임상별 임목축적'!Print_Area</vt:lpstr>
      <vt:lpstr>'26.수렵면허장 발급'!Print_Area</vt:lpstr>
      <vt:lpstr>'27.사방사업 실적'!Print_Area</vt:lpstr>
      <vt:lpstr>'28.조림'!Print_Area</vt:lpstr>
      <vt:lpstr>'29.불법산림훼손피해현황'!Print_Area</vt:lpstr>
      <vt:lpstr>'3.경지면적'!Print_Area</vt:lpstr>
      <vt:lpstr>'30.산림의 타용도 전용허가 현황 '!Print_Area</vt:lpstr>
      <vt:lpstr>'32.어가및어가인구'!Print_Area</vt:lpstr>
      <vt:lpstr>'33.연령별 어가인구'!Print_Area</vt:lpstr>
      <vt:lpstr>'34.어업종사가구원 '!Print_Area</vt:lpstr>
      <vt:lpstr>'37.어항시설 '!Print_Area</vt:lpstr>
      <vt:lpstr>'38.양식어업권'!Print_Area</vt:lpstr>
      <vt:lpstr>'39.어업권'!Print_Area</vt:lpstr>
      <vt:lpstr>'4.경지규모별농가'!Print_Area</vt:lpstr>
      <vt:lpstr>'40.어선어업허가 및 신고현황'!Print_Area</vt:lpstr>
      <vt:lpstr>'40-1.어선어업허가 및 신고현황 (계속)'!Print_Area</vt:lpstr>
      <vt:lpstr>'42.수산물어획고 '!Print_Area</vt:lpstr>
      <vt:lpstr>'43..수산물가공품생산량'!Print_Area</vt:lpstr>
      <vt:lpstr>'44.수산물 생산량 및 판매금액'!Print_Area</vt:lpstr>
      <vt:lpstr>'45.수산업협동조합현황'!Print_Area</vt:lpstr>
      <vt:lpstr>'46. 친환경농축산물출하현황'!Print_Area</vt:lpstr>
      <vt:lpstr>'5.농업진흥지역지정 '!Print_Area</vt:lpstr>
      <vt:lpstr>'6.식량작물 생산량(정곡)'!Print_Area</vt:lpstr>
      <vt:lpstr>'6-1.미곡 '!Print_Area</vt:lpstr>
      <vt:lpstr>'6-5.서류'!Print_Area</vt:lpstr>
      <vt:lpstr>'9.과실류 생산량 '!Print_Area</vt:lpstr>
    </vt:vector>
  </TitlesOfParts>
  <Company>A-ONE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A-1</dc:creator>
  <cp:lastModifiedBy>user</cp:lastModifiedBy>
  <cp:lastPrinted>2013-11-28T12:03:15Z</cp:lastPrinted>
  <dcterms:created xsi:type="dcterms:W3CDTF">2000-12-15T04:17:36Z</dcterms:created>
  <dcterms:modified xsi:type="dcterms:W3CDTF">2021-03-18T06:45:27Z</dcterms:modified>
</cp:coreProperties>
</file>