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firstSheet="10" activeTab="13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  <sheet name="14.지방재정자립지표" sheetId="15" r:id="rId15"/>
  </sheets>
  <definedNames>
    <definedName name="_xlnm.Print_Area" localSheetId="0">'1.국세징수'!$A$1:$M$26</definedName>
    <definedName name="_xlnm.Print_Area" localSheetId="11">'11.교육비특별회계세입결산 '!$A$1:$H$3</definedName>
    <definedName name="_xlnm.Print_Area" localSheetId="12">'12.교육비특별회계세출결산'!$A$1:$K$2</definedName>
    <definedName name="_xlnm.Print_Area" localSheetId="1">'2.지방세부담 '!$A$1:$H$13</definedName>
    <definedName name="_xlnm.Print_Area" localSheetId="2">'3.지방세징수'!$A$1:$O$21</definedName>
    <definedName name="_xlnm.Print_Area" localSheetId="3">'4.예산결산총괄 '!$A$1:$H$23</definedName>
    <definedName name="_xlnm.Print_Area" localSheetId="4">'5.일반회계세입예산개요 '!$A$1:$O$2</definedName>
    <definedName name="_xlnm.Print_Area" localSheetId="5">'6.일반회계세입결산'!$A$1:$K$2</definedName>
    <definedName name="_xlnm.Print_Area" localSheetId="6">'7.일반회계세출예산개요  '!$A$1:$J$2</definedName>
    <definedName name="_xlnm.Print_Area" localSheetId="7">'8.일반회계세출결산 '!$A$1:$H$2</definedName>
    <definedName name="_xlnm.Print_Area" localSheetId="8">'9.특별회계 세입세출 예산개요 '!$A$1:$V$2</definedName>
    <definedName name="_xlnm.Print_Area" localSheetId="9">'9.특별회계 세입세출 예산개요(계속)'!$A$1:$V$2</definedName>
  </definedNames>
  <calcPr fullCalcOnLoad="1"/>
</workbook>
</file>

<file path=xl/comments13.xml><?xml version="1.0" encoding="utf-8"?>
<comments xmlns="http://schemas.openxmlformats.org/spreadsheetml/2006/main">
  <authors>
    <author>jje</author>
  </authors>
  <commentList>
    <comment ref="H3" authorId="0">
      <text>
        <r>
          <rPr>
            <b/>
            <sz val="9"/>
            <rFont val="돋움"/>
            <family val="3"/>
          </rPr>
          <t>세출결산액</t>
        </r>
      </text>
    </comment>
  </commentList>
</comments>
</file>

<file path=xl/sharedStrings.xml><?xml version="1.0" encoding="utf-8"?>
<sst xmlns="http://schemas.openxmlformats.org/spreadsheetml/2006/main" count="1008" uniqueCount="640">
  <si>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</si>
  <si>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</si>
  <si>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</si>
  <si>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Quantity</t>
  </si>
  <si>
    <t>Appraisal value</t>
  </si>
  <si>
    <t>2 0 1 0</t>
  </si>
  <si>
    <t>Land(1,000m²)</t>
  </si>
  <si>
    <t>Building(m²)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</si>
  <si>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</si>
  <si>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재정자립도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Financial independence</t>
    </r>
  </si>
  <si>
    <r>
      <rPr>
        <sz val="10"/>
        <rFont val="굴림"/>
        <family val="3"/>
      </rPr>
      <t>재정자주도</t>
    </r>
    <r>
      <rPr>
        <b/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Financial autonomy</t>
    </r>
  </si>
  <si>
    <r>
      <rPr>
        <sz val="10"/>
        <rFont val="굴림"/>
        <family val="3"/>
      </rPr>
      <t>기준재정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수요충족도</t>
    </r>
    <r>
      <rPr>
        <sz val="10"/>
        <rFont val="Arial"/>
        <family val="2"/>
      </rPr>
      <t>(</t>
    </r>
    <r>
      <rPr>
        <sz val="10"/>
        <rFont val="굴림"/>
        <family val="3"/>
      </rPr>
      <t>재정력지수</t>
    </r>
    <r>
      <rPr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Financia ability indices</t>
    </r>
  </si>
  <si>
    <t>Total</t>
  </si>
  <si>
    <t/>
  </si>
  <si>
    <t>(Unit : million won)</t>
  </si>
  <si>
    <t xml:space="preserve"> (Unit :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</si>
  <si>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</si>
  <si>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</si>
  <si>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</t>
  </si>
  <si>
    <t>Local</t>
  </si>
  <si>
    <t>tax</t>
  </si>
  <si>
    <t>Local share tax</t>
  </si>
  <si>
    <t>Control grants</t>
  </si>
  <si>
    <t>Subsidies</t>
  </si>
  <si>
    <t>Local borrowing</t>
  </si>
  <si>
    <t> Current non-tax revenues</t>
  </si>
  <si>
    <t>Temporary non-tax revenues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</si>
  <si>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</si>
  <si>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</si>
  <si>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</si>
  <si>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</si>
  <si>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</si>
  <si>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</si>
  <si>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</si>
  <si>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Transferred from</t>
  </si>
  <si>
    <t>Carry over</t>
  </si>
  <si>
    <t>Contribution</t>
  </si>
  <si>
    <t>Loan collection</t>
  </si>
  <si>
    <t>Allotment</t>
  </si>
  <si>
    <t>Miscellaneo-us</t>
  </si>
  <si>
    <t xml:space="preserve">Revenue from previous year 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</si>
  <si>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</si>
  <si>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</si>
  <si>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</si>
  <si>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</si>
  <si>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t>(단위 : 백만원)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</si>
  <si>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</si>
  <si>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</si>
  <si>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</si>
  <si>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</si>
  <si>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</si>
  <si>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Constructure</t>
  </si>
  <si>
    <t>Intangible property</t>
  </si>
  <si>
    <t>Vessel</t>
  </si>
  <si>
    <t>Bills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</si>
  <si>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</si>
  <si>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</si>
  <si>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</si>
  <si>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</si>
  <si>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</si>
  <si>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</si>
  <si>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</si>
  <si>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</si>
  <si>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 xml:space="preserve">5.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>Budget Revenues of General Accounts</t>
    </r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</si>
  <si>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</si>
  <si>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</si>
  <si>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</si>
  <si>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</si>
  <si>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</si>
  <si>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</si>
  <si>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</si>
  <si>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</si>
  <si>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</si>
  <si>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</si>
  <si>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</si>
  <si>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</si>
  <si>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2 0 0 9</t>
  </si>
  <si>
    <t>2 0 1 0</t>
  </si>
  <si>
    <t>-</t>
  </si>
  <si>
    <t>-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</si>
  <si>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</si>
  <si>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</si>
  <si>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</si>
  <si>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</si>
  <si>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</si>
  <si>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</si>
  <si>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</si>
  <si>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</si>
  <si>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</si>
  <si>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</si>
  <si>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</si>
  <si>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</si>
  <si>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</si>
  <si>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</si>
  <si>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</si>
  <si>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</si>
  <si>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</si>
  <si>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</si>
  <si>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</si>
  <si>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</si>
  <si>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</si>
  <si>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</si>
  <si>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</si>
  <si>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</si>
  <si>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</si>
  <si>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</si>
  <si>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</si>
  <si>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</si>
  <si>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</si>
  <si>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t>Source : Jeju Special Self-Governing Province Office of Education</t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</si>
  <si>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</si>
  <si>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</si>
  <si>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</si>
  <si>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</si>
  <si>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t>-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</si>
  <si>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</si>
  <si>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</si>
  <si>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</si>
  <si>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</si>
  <si>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</si>
  <si>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</si>
  <si>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</si>
  <si>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</si>
  <si>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</si>
  <si>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</si>
  <si>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</si>
  <si>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</si>
  <si>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</si>
  <si>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</si>
  <si>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</si>
  <si>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</si>
  <si>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</si>
  <si>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</si>
  <si>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</si>
  <si>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</si>
  <si>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2 0 0 9</t>
  </si>
  <si>
    <t>Source : Jeju Special Self-Governing Province Director of Tax Administration</t>
  </si>
  <si>
    <t>자료 : 제주특별자치도 세정담당관</t>
  </si>
  <si>
    <t xml:space="preserve">   주 : 1) 지정재원은 지방채에 포함</t>
  </si>
  <si>
    <t>-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</si>
  <si>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</si>
  <si>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</si>
  <si>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</si>
  <si>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</si>
  <si>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</si>
  <si>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 xml:space="preserve">         2) Total number of Jeju Special Self-Governing Province </t>
  </si>
  <si>
    <t xml:space="preserve">   주 : 1) 최종예산액임.  </t>
  </si>
  <si>
    <t>Source : Jeju Special Self-Governing Province General Service Div.</t>
  </si>
  <si>
    <t xml:space="preserve">자료 : 제주특별자치도 총무과     </t>
  </si>
  <si>
    <t>자료 : 제주특별자치도교육청</t>
  </si>
  <si>
    <t>Source : Jeju Special Self-Governing Province Office of Education</t>
  </si>
  <si>
    <t>자료 : 제주특별자치도 세정담당관</t>
  </si>
  <si>
    <t>Source : Jeju Special Self-Governing Province Director of Tax Administration</t>
  </si>
  <si>
    <t xml:space="preserve">   주 : 1) 지정재원은 지방채에 포함</t>
  </si>
  <si>
    <t xml:space="preserve">        2) 제주특별자치도 전체수치임</t>
  </si>
  <si>
    <t xml:space="preserve">   주 : 1) 최종예산액임</t>
  </si>
  <si>
    <t xml:space="preserve"> 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</si>
  <si>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</si>
  <si>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</si>
  <si>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</si>
  <si>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</si>
  <si>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</si>
  <si>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 xml:space="preserve">          2) Total number of Jeju Special Self-Governing Province </t>
  </si>
  <si>
    <t>자료 : 제주특별자치도 총무과</t>
  </si>
  <si>
    <t>Source : Jeju Special Self-Governing Province General Service Division.</t>
  </si>
  <si>
    <t xml:space="preserve">   주 : 1) 최종예산액임.  </t>
  </si>
  <si>
    <t xml:space="preserve">2 0 1 0 </t>
  </si>
  <si>
    <t>단위 : %</t>
  </si>
  <si>
    <t>Unit : %</t>
  </si>
  <si>
    <t>Year</t>
  </si>
  <si>
    <r>
      <t xml:space="preserve">14. </t>
    </r>
    <r>
      <rPr>
        <b/>
        <sz val="18"/>
        <color indexed="8"/>
        <rFont val="HY중고딕"/>
        <family val="1"/>
      </rPr>
      <t>지방재정자립지표</t>
    </r>
    <r>
      <rPr>
        <b/>
        <sz val="18"/>
        <color indexed="8"/>
        <rFont val="Arial"/>
        <family val="2"/>
      </rPr>
      <t xml:space="preserve">   Local Finance Independence Indicator</t>
    </r>
  </si>
  <si>
    <t>2 0 1 0</t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</si>
  <si>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</si>
  <si>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</si>
  <si>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</si>
  <si>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</si>
  <si>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</si>
  <si>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연    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</si>
  <si>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</si>
  <si>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</si>
  <si>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Year</t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</si>
  <si>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</si>
  <si>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</si>
  <si>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</si>
  <si>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</si>
  <si>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부가가치세</t>
  </si>
  <si>
    <t>Grand</t>
  </si>
  <si>
    <t>Value</t>
  </si>
  <si>
    <t>total</t>
  </si>
  <si>
    <t>Income</t>
  </si>
  <si>
    <t xml:space="preserve">Corporation </t>
  </si>
  <si>
    <t>Inheritance</t>
  </si>
  <si>
    <t>added</t>
  </si>
  <si>
    <t>교통 에너지
환경세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</si>
  <si>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</si>
  <si>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</si>
  <si>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</si>
  <si>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t>종합부동산세</t>
  </si>
  <si>
    <r>
      <rPr>
        <sz val="10"/>
        <rFont val="돋움"/>
        <family val="3"/>
      </rPr>
      <t>간접세</t>
    </r>
    <r>
      <rPr>
        <sz val="10"/>
        <rFont val="Arial"/>
        <family val="2"/>
      </rPr>
      <t>(</t>
    </r>
    <r>
      <rPr>
        <sz val="10"/>
        <rFont val="돋움"/>
        <family val="3"/>
      </rPr>
      <t>계속</t>
    </r>
    <r>
      <rPr>
        <sz val="10"/>
        <rFont val="Arial"/>
        <family val="2"/>
      </rPr>
      <t>) Indirect taxes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</si>
  <si>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</si>
  <si>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</si>
  <si>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개별소비세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</si>
  <si>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</si>
  <si>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</si>
  <si>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</si>
  <si>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 xml:space="preserve">
Traffic·
Energy·
Environment</t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</si>
  <si>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</si>
  <si>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</si>
  <si>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</si>
  <si>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</si>
  <si>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</si>
  <si>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</si>
  <si>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</si>
  <si>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</si>
  <si>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</si>
  <si>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</si>
  <si>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</si>
  <si>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</si>
  <si>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</si>
  <si>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</si>
  <si>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</si>
  <si>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</si>
  <si>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등록면허세
Registration License</t>
  </si>
  <si>
    <t>지방소비세
Local
consumption</t>
  </si>
  <si>
    <t>지역자원시설세
Regional Resources Institution</t>
  </si>
  <si>
    <t>-</t>
  </si>
  <si>
    <t xml:space="preserve">   주 : 2006년 7월부터는 모두 제주특별자치도세임</t>
  </si>
  <si>
    <t>2 0 1 1</t>
  </si>
  <si>
    <r>
      <rPr>
        <sz val="10"/>
        <rFont val="한양신명조,한컴돋움"/>
        <family val="3"/>
      </rPr>
      <t>합계</t>
    </r>
  </si>
  <si>
    <r>
      <rPr>
        <sz val="10"/>
        <rFont val="한양신명조,한컴돋움"/>
        <family val="3"/>
      </rPr>
      <t>지방세</t>
    </r>
  </si>
  <si>
    <r>
      <rPr>
        <sz val="10"/>
        <rFont val="한양신명조,한컴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입</t>
    </r>
  </si>
  <si>
    <r>
      <rPr>
        <sz val="10"/>
        <rFont val="한양신명조,한컴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입</t>
    </r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</si>
  <si>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한양신명조,한컴돋움"/>
        <family val="3"/>
      </rPr>
      <t>별</t>
    </r>
  </si>
  <si>
    <t>Year</t>
  </si>
  <si>
    <r>
      <rPr>
        <sz val="10"/>
        <rFont val="한양신명조,한컴돋움"/>
        <family val="3"/>
      </rPr>
      <t>재산임대수입</t>
    </r>
  </si>
  <si>
    <r>
      <rPr>
        <sz val="10"/>
        <rFont val="한양신명조,한컴돋움"/>
        <family val="3"/>
      </rPr>
      <t>사용료</t>
    </r>
  </si>
  <si>
    <r>
      <rPr>
        <sz val="10"/>
        <rFont val="한양신명조,한컴돋움"/>
        <family val="3"/>
      </rPr>
      <t>수수료</t>
    </r>
  </si>
  <si>
    <r>
      <rPr>
        <sz val="10"/>
        <rFont val="한양신명조,한컴돋움"/>
        <family val="3"/>
      </rPr>
      <t>징수교부금</t>
    </r>
  </si>
  <si>
    <r>
      <rPr>
        <sz val="10"/>
        <rFont val="한양신명조,한컴돋움"/>
        <family val="3"/>
      </rPr>
      <t>이자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</si>
  <si>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</si>
  <si>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      </t>
    </r>
    <r>
      <rPr>
        <sz val="10"/>
        <rFont val="한양신명조,한컴돋움"/>
        <family val="3"/>
      </rPr>
      <t>입</t>
    </r>
    <r>
      <rPr>
        <sz val="10"/>
        <rFont val="Arial"/>
        <family val="2"/>
      </rPr>
      <t>  Non-tax revenues</t>
    </r>
  </si>
  <si>
    <r>
      <rPr>
        <sz val="10"/>
        <rFont val="한양신명조,한컴돋움"/>
        <family val="3"/>
      </rPr>
      <t>보조금</t>
    </r>
  </si>
  <si>
    <r>
      <rPr>
        <sz val="10"/>
        <rFont val="한양신명조,한컴돋움"/>
        <family val="3"/>
      </rPr>
      <t>지방채</t>
    </r>
  </si>
  <si>
    <r>
      <rPr>
        <sz val="10"/>
        <rFont val="한양신명조,한컴돋움"/>
        <family val="3"/>
      </rPr>
      <t>전입금</t>
    </r>
  </si>
  <si>
    <r>
      <rPr>
        <sz val="10"/>
        <rFont val="한양신명조,한컴돋움"/>
        <family val="3"/>
      </rPr>
      <t>이월금</t>
    </r>
  </si>
  <si>
    <r>
      <rPr>
        <sz val="10"/>
        <rFont val="한양신명조,한컴돋움"/>
        <family val="3"/>
      </rPr>
      <t>융자금</t>
    </r>
  </si>
  <si>
    <r>
      <rPr>
        <sz val="10"/>
        <rFont val="한양신명조,한컴돋움"/>
        <family val="3"/>
      </rPr>
      <t>부담금</t>
    </r>
  </si>
  <si>
    <r>
      <rPr>
        <sz val="10"/>
        <rFont val="한양신명조,한컴돋움"/>
        <family val="3"/>
      </rPr>
      <t>잡수입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</si>
  <si>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</si>
  <si>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</si>
  <si>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</si>
  <si>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</si>
  <si>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</si>
  <si>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</si>
  <si>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</si>
  <si>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</si>
  <si>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</si>
  <si>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</si>
  <si>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 xml:space="preserve"> Total</t>
    </r>
  </si>
  <si>
    <t>도</t>
  </si>
  <si>
    <t>시</t>
  </si>
  <si>
    <t>Percent</t>
  </si>
  <si>
    <t>Settlement</t>
  </si>
  <si>
    <t>Classifications</t>
  </si>
  <si>
    <t>Do</t>
  </si>
  <si>
    <t>Si</t>
  </si>
  <si>
    <t>distribution</t>
  </si>
  <si>
    <t>ratio</t>
  </si>
  <si>
    <t>Local tax</t>
  </si>
  <si>
    <t xml:space="preserve">    Non-tax revenues(sub total)</t>
  </si>
  <si>
    <t>Property rents Revenue</t>
  </si>
  <si>
    <t>Revenue of Rents</t>
  </si>
  <si>
    <t>Revenue of Fees</t>
  </si>
  <si>
    <t>Business product Revenue</t>
  </si>
  <si>
    <t>Collection grants Revenue</t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</si>
  <si>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별</t>
    </r>
  </si>
  <si>
    <r>
      <rPr>
        <sz val="10"/>
        <rFont val="한양신명조,한컴돋움"/>
        <family val="3"/>
      </rPr>
      <t>합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계</t>
    </r>
  </si>
  <si>
    <r>
      <rPr>
        <sz val="10"/>
        <rFont val="한양신명조,한컴돋움"/>
        <family val="3"/>
      </rPr>
      <t>일반공공행정</t>
    </r>
  </si>
  <si>
    <r>
      <rPr>
        <sz val="10"/>
        <rFont val="한양신명조,한컴돋움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안전</t>
    </r>
  </si>
  <si>
    <r>
      <rPr>
        <sz val="10"/>
        <rFont val="한양신명조,한컴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육</t>
    </r>
  </si>
  <si>
    <r>
      <rPr>
        <sz val="10"/>
        <rFont val="한양신명조,한컴돋움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관광</t>
    </r>
  </si>
  <si>
    <r>
      <rPr>
        <sz val="10"/>
        <rFont val="한양신명조,한컴돋움"/>
        <family val="3"/>
      </rPr>
      <t>환경보호</t>
    </r>
  </si>
  <si>
    <r>
      <rPr>
        <sz val="10"/>
        <rFont val="한양신명조,한컴돋움"/>
        <family val="3"/>
      </rPr>
      <t>사회복지</t>
    </r>
  </si>
  <si>
    <r>
      <rPr>
        <sz val="10"/>
        <rFont val="한양신명조,한컴돋움"/>
        <family val="3"/>
      </rPr>
      <t>보건</t>
    </r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</si>
  <si>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</si>
  <si>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</si>
  <si>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</si>
  <si>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</si>
  <si>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</si>
  <si>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</si>
  <si>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</si>
  <si>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r>
      <rPr>
        <sz val="10"/>
        <rFont val="한양신명조,한컴돋움"/>
        <family val="3"/>
      </rPr>
      <t>농림해양수산</t>
    </r>
  </si>
  <si>
    <r>
      <rPr>
        <sz val="10"/>
        <rFont val="한양신명조,한컴돋움"/>
        <family val="3"/>
      </rPr>
      <t>산업</t>
    </r>
    <r>
      <rPr>
        <sz val="10"/>
        <rFont val="Arial"/>
        <family val="2"/>
      </rPr>
      <t>,</t>
    </r>
    <r>
      <rPr>
        <sz val="10"/>
        <rFont val="한양신명조,한컴돋움"/>
        <family val="3"/>
      </rPr>
      <t>중소기업</t>
    </r>
  </si>
  <si>
    <r>
      <rPr>
        <sz val="10"/>
        <rFont val="한양신명조,한컴돋움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교통</t>
    </r>
  </si>
  <si>
    <r>
      <rPr>
        <sz val="10"/>
        <rFont val="한양신명조,한컴돋움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지역개발</t>
    </r>
  </si>
  <si>
    <r>
      <rPr>
        <sz val="10"/>
        <rFont val="한양신명조,한컴돋움"/>
        <family val="3"/>
      </rPr>
      <t>과학기술</t>
    </r>
  </si>
  <si>
    <r>
      <rPr>
        <sz val="10"/>
        <rFont val="한양신명조,한컴돋움"/>
        <family val="3"/>
      </rPr>
      <t>예비비</t>
    </r>
  </si>
  <si>
    <r>
      <rPr>
        <sz val="10"/>
        <rFont val="한양신명조,한컴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타</t>
    </r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</si>
  <si>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</si>
  <si>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</si>
  <si>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</si>
  <si>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</si>
  <si>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</si>
  <si>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</si>
  <si>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</si>
  <si>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r>
      <rPr>
        <sz val="10"/>
        <rFont val="돋움"/>
        <family val="3"/>
      </rPr>
      <t>과목별</t>
    </r>
  </si>
  <si>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</t>
    </r>
  </si>
  <si>
    <r>
      <rPr>
        <sz val="10"/>
        <rFont val="굴림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</t>
    </r>
  </si>
  <si>
    <r>
      <rPr>
        <sz val="10"/>
        <rFont val="굴림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지역개발</t>
    </r>
  </si>
  <si>
    <r>
      <rPr>
        <sz val="10"/>
        <rFont val="돋움"/>
        <family val="3"/>
      </rPr>
      <t>세입별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</si>
  <si>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</si>
  <si>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굴림"/>
        <family val="3"/>
      </rP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</si>
  <si>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</si>
  <si>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r>
      <rPr>
        <sz val="10"/>
        <rFont val="돋움"/>
        <family val="3"/>
      </rPr>
      <t>세출별</t>
    </r>
  </si>
  <si>
    <r>
      <rPr>
        <sz val="10"/>
        <rFont val="굴림"/>
        <family val="3"/>
      </rPr>
      <t xml:space="preserve">상수도
</t>
    </r>
    <r>
      <rPr>
        <sz val="10"/>
        <rFont val="Arial"/>
        <family val="2"/>
      </rPr>
      <t>Waterwork</t>
    </r>
  </si>
  <si>
    <r>
      <rPr>
        <sz val="10"/>
        <rFont val="굴림"/>
        <family val="3"/>
      </rPr>
      <t xml:space="preserve">하수도
</t>
    </r>
    <r>
      <rPr>
        <sz val="10"/>
        <rFont val="Arial"/>
        <family val="2"/>
      </rPr>
      <t>Sewerage</t>
    </r>
  </si>
  <si>
    <r>
      <rPr>
        <sz val="10"/>
        <rFont val="굴림"/>
        <family val="3"/>
      </rPr>
      <t xml:space="preserve">지역개발
기금
</t>
    </r>
  </si>
  <si>
    <r>
      <rPr>
        <sz val="10"/>
        <rFont val="굴림"/>
        <family val="3"/>
      </rPr>
      <t>제주도개발사업</t>
    </r>
  </si>
  <si>
    <r>
      <rPr>
        <sz val="10"/>
        <rFont val="굴림"/>
        <family val="3"/>
      </rPr>
      <t>의료급여기금운영</t>
    </r>
  </si>
  <si>
    <r>
      <rPr>
        <sz val="10"/>
        <rFont val="굴림"/>
        <family val="3"/>
      </rPr>
      <t>하수도사업</t>
    </r>
  </si>
  <si>
    <r>
      <rPr>
        <sz val="10"/>
        <rFont val="굴림"/>
        <family val="3"/>
      </rP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</si>
  <si>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r>
      <rPr>
        <sz val="10"/>
        <rFont val="굴림"/>
        <family val="3"/>
      </rPr>
      <t>도시개발사업</t>
    </r>
  </si>
  <si>
    <r>
      <rPr>
        <sz val="10"/>
        <color indexed="8"/>
        <rFont val="굴림"/>
        <family val="3"/>
      </rPr>
      <t>장기미집행도시
계획시설대지보상
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기반시설</t>
    </r>
  </si>
  <si>
    <r>
      <rPr>
        <sz val="10"/>
        <rFont val="굴림"/>
        <family val="3"/>
      </rPr>
      <t>주택사업</t>
    </r>
  </si>
  <si>
    <r>
      <rPr>
        <sz val="10"/>
        <rFont val="굴림"/>
        <family val="3"/>
      </rPr>
      <t>발전소주변지역
지원사업</t>
    </r>
  </si>
  <si>
    <r>
      <rPr>
        <sz val="10"/>
        <rFont val="굴림"/>
        <family val="3"/>
      </rPr>
      <t>농공단지조성사업</t>
    </r>
  </si>
  <si>
    <r>
      <rPr>
        <sz val="10"/>
        <rFont val="굴림"/>
        <family val="3"/>
      </rPr>
      <t>주차장사업</t>
    </r>
  </si>
  <si>
    <r>
      <rPr>
        <sz val="10"/>
        <rFont val="굴림"/>
        <family val="3"/>
      </rPr>
      <t>공영버스사업</t>
    </r>
  </si>
  <si>
    <r>
      <rPr>
        <sz val="10"/>
        <rFont val="굴림"/>
        <family val="3"/>
      </rPr>
      <t>토지</t>
    </r>
  </si>
  <si>
    <r>
      <rPr>
        <sz val="10"/>
        <rFont val="굴림"/>
        <family val="3"/>
      </rPr>
      <t>지하수관리</t>
    </r>
  </si>
  <si>
    <r>
      <rPr>
        <sz val="10"/>
        <rFont val="굴림"/>
        <family val="3"/>
      </rPr>
      <t>농업경영자금</t>
    </r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</si>
  <si>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   </t>
    </r>
    <r>
      <rPr>
        <b/>
        <sz val="10"/>
        <rFont val="돋움"/>
        <family val="3"/>
      </rPr>
      <t>입</t>
    </r>
  </si>
  <si>
    <t>사업수입</t>
  </si>
  <si>
    <t>사업외수입</t>
  </si>
  <si>
    <t>이월금</t>
  </si>
  <si>
    <t>투자자산수입</t>
  </si>
  <si>
    <t>고정부채수입</t>
  </si>
  <si>
    <t>특별이익</t>
  </si>
  <si>
    <r>
      <rPr>
        <sz val="10"/>
        <color indexed="8"/>
        <rFont val="돋움"/>
        <family val="3"/>
      </rPr>
      <t>자본잉여금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수입</t>
    </r>
  </si>
  <si>
    <r>
      <rPr>
        <sz val="10"/>
        <rFont val="돋움"/>
        <family val="3"/>
      </rPr>
      <t>기타미수금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</si>
  <si>
    <t>세외수입</t>
  </si>
  <si>
    <t>보조금</t>
  </si>
  <si>
    <r>
      <rPr>
        <sz val="10"/>
        <rFont val="돋움"/>
        <family val="3"/>
      </rPr>
      <t>지방채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회수</t>
    </r>
  </si>
  <si>
    <r>
      <rPr>
        <sz val="10"/>
        <color indexed="8"/>
        <rFont val="굴림"/>
        <family val="3"/>
      </rPr>
      <t xml:space="preserve">상수도
</t>
    </r>
    <r>
      <rPr>
        <sz val="10"/>
        <color indexed="8"/>
        <rFont val="Arial"/>
        <family val="2"/>
      </rPr>
      <t>Waterwork</t>
    </r>
  </si>
  <si>
    <r>
      <rPr>
        <sz val="10"/>
        <color indexed="8"/>
        <rFont val="굴림"/>
        <family val="3"/>
      </rPr>
      <t xml:space="preserve">하수도
</t>
    </r>
    <r>
      <rPr>
        <sz val="10"/>
        <color indexed="8"/>
        <rFont val="Arial"/>
        <family val="2"/>
      </rPr>
      <t>Sewerage</t>
    </r>
  </si>
  <si>
    <r>
      <rPr>
        <sz val="10"/>
        <color indexed="8"/>
        <rFont val="굴림"/>
        <family val="3"/>
      </rPr>
      <t xml:space="preserve">지역개발기금
</t>
    </r>
  </si>
  <si>
    <r>
      <rPr>
        <sz val="10"/>
        <color indexed="8"/>
        <rFont val="굴림"/>
        <family val="3"/>
      </rPr>
      <t>제주도개발사업</t>
    </r>
  </si>
  <si>
    <r>
      <rPr>
        <sz val="10"/>
        <color indexed="8"/>
        <rFont val="굴림"/>
        <family val="3"/>
      </rPr>
      <t>의료급여기금운영</t>
    </r>
  </si>
  <si>
    <r>
      <rPr>
        <sz val="10"/>
        <color indexed="8"/>
        <rFont val="굴림"/>
        <family val="3"/>
      </rPr>
      <t>하수도사업</t>
    </r>
  </si>
  <si>
    <r>
      <rPr>
        <sz val="10"/>
        <color indexed="8"/>
        <rFont val="굴림"/>
        <family val="3"/>
      </rPr>
      <t>주민소득지원및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생활안정기금</t>
    </r>
  </si>
  <si>
    <r>
      <rPr>
        <sz val="10"/>
        <color indexed="8"/>
        <rFont val="굴림"/>
        <family val="3"/>
      </rPr>
      <t>도시개발사업</t>
    </r>
  </si>
  <si>
    <r>
      <rPr>
        <sz val="10"/>
        <color indexed="8"/>
        <rFont val="굴림"/>
        <family val="3"/>
      </rPr>
      <t>주택사업</t>
    </r>
  </si>
  <si>
    <r>
      <rPr>
        <sz val="10"/>
        <color indexed="8"/>
        <rFont val="굴림"/>
        <family val="3"/>
      </rPr>
      <t>발전소주변지역지원사업</t>
    </r>
  </si>
  <si>
    <r>
      <rPr>
        <sz val="10"/>
        <color indexed="8"/>
        <rFont val="굴림"/>
        <family val="3"/>
      </rPr>
      <t>농공단지조성사업</t>
    </r>
  </si>
  <si>
    <r>
      <rPr>
        <sz val="10"/>
        <color indexed="8"/>
        <rFont val="굴림"/>
        <family val="3"/>
      </rPr>
      <t>주차장사업</t>
    </r>
  </si>
  <si>
    <r>
      <rPr>
        <sz val="10"/>
        <color indexed="8"/>
        <rFont val="굴림"/>
        <family val="3"/>
      </rPr>
      <t>공영버스사업</t>
    </r>
  </si>
  <si>
    <r>
      <rPr>
        <sz val="10"/>
        <color indexed="8"/>
        <rFont val="굴림"/>
        <family val="3"/>
      </rPr>
      <t>토지</t>
    </r>
  </si>
  <si>
    <r>
      <rPr>
        <sz val="10"/>
        <color indexed="8"/>
        <rFont val="굴림"/>
        <family val="3"/>
      </rPr>
      <t>지하수관리</t>
    </r>
  </si>
  <si>
    <r>
      <rPr>
        <sz val="10"/>
        <color indexed="8"/>
        <rFont val="굴림"/>
        <family val="3"/>
      </rPr>
      <t>농업경영자금</t>
    </r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</si>
  <si>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</t>
    </r>
    <r>
      <rPr>
        <b/>
        <sz val="10"/>
        <rFont val="돋움"/>
        <family val="3"/>
      </rPr>
      <t>출</t>
    </r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</si>
  <si>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</si>
  <si>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</si>
  <si>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</si>
  <si>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</si>
  <si>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</si>
  <si>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</si>
  <si>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</si>
  <si>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일반공공행정</t>
  </si>
  <si>
    <t>사회복지</t>
  </si>
  <si>
    <t>농림해양수산</t>
  </si>
  <si>
    <t>산업중소기업</t>
  </si>
  <si>
    <t>환경보호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</si>
  <si>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</si>
  <si>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징수결정액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</si>
  <si>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</si>
  <si>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불납결손액</t>
    </r>
  </si>
  <si>
    <r>
      <rPr>
        <sz val="10"/>
        <rFont val="굴림"/>
        <family val="3"/>
      </rPr>
      <t>미수납액</t>
    </r>
  </si>
  <si>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</si>
  <si>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</si>
  <si>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 xml:space="preserve">Amount </t>
  </si>
  <si>
    <t>Increase or</t>
  </si>
  <si>
    <t>Budget</t>
  </si>
  <si>
    <t>of collection</t>
  </si>
  <si>
    <t>received</t>
  </si>
  <si>
    <t>Deficit</t>
  </si>
  <si>
    <t>unpaid</t>
  </si>
  <si>
    <t>decrease</t>
  </si>
  <si>
    <r>
      <rPr>
        <sz val="10"/>
        <rFont val="굴림"/>
        <family val="3"/>
      </rPr>
      <t>지방교육재정교부금</t>
    </r>
  </si>
  <si>
    <r>
      <rPr>
        <sz val="10"/>
        <rFont val="굴림"/>
        <family val="3"/>
      </rPr>
      <t>국고보조금</t>
    </r>
  </si>
  <si>
    <r>
      <rPr>
        <sz val="10"/>
        <rFont val="굴림"/>
        <family val="3"/>
      </rPr>
      <t>법정이전수입</t>
    </r>
  </si>
  <si>
    <r>
      <rPr>
        <sz val="10"/>
        <rFont val="굴림"/>
        <family val="3"/>
      </rPr>
      <t>비법정이전수입</t>
    </r>
  </si>
  <si>
    <r>
      <rPr>
        <sz val="10"/>
        <rFont val="굴림"/>
        <family val="3"/>
      </rPr>
      <t>민간이전수입</t>
    </r>
  </si>
  <si>
    <r>
      <rPr>
        <sz val="10"/>
        <rFont val="굴림"/>
        <family val="3"/>
      </rPr>
      <t>기본적교육수입</t>
    </r>
  </si>
  <si>
    <r>
      <rPr>
        <sz val="10"/>
        <rFont val="굴림"/>
        <family val="3"/>
      </rPr>
      <t>선택적교육수입</t>
    </r>
  </si>
  <si>
    <r>
      <rPr>
        <sz val="10"/>
        <rFont val="굴림"/>
        <family val="3"/>
      </rPr>
      <t>사용료및수수료수입</t>
    </r>
  </si>
  <si>
    <r>
      <rPr>
        <sz val="10"/>
        <rFont val="굴림"/>
        <family val="3"/>
      </rPr>
      <t>자산임대수입</t>
    </r>
  </si>
  <si>
    <r>
      <rPr>
        <sz val="10"/>
        <rFont val="굴림"/>
        <family val="3"/>
      </rPr>
      <t>자산매각대</t>
    </r>
  </si>
  <si>
    <r>
      <rPr>
        <sz val="10"/>
        <rFont val="굴림"/>
        <family val="3"/>
      </rPr>
      <t>제재금수입</t>
    </r>
  </si>
  <si>
    <r>
      <rPr>
        <sz val="10"/>
        <rFont val="굴림"/>
        <family val="3"/>
      </rPr>
      <t>과년도수입</t>
    </r>
  </si>
  <si>
    <r>
      <rPr>
        <sz val="10"/>
        <rFont val="굴림"/>
        <family val="3"/>
      </rPr>
      <t>순세계잉여금</t>
    </r>
  </si>
  <si>
    <r>
      <rPr>
        <sz val="10"/>
        <rFont val="굴림"/>
        <family val="3"/>
      </rPr>
      <t>보조금사용잔액</t>
    </r>
  </si>
  <si>
    <t>811
-811</t>
  </si>
  <si>
    <t xml:space="preserve">Note : 3) Total number of Jeju Special Self-Governing Province </t>
  </si>
  <si>
    <t xml:space="preserve">    Note : 2) Total number of Jeju Special Self-Governing Province </t>
  </si>
  <si>
    <t xml:space="preserve">   주 : 1) 제주특별자치도 특별회계 예산결산자료임</t>
  </si>
  <si>
    <t xml:space="preserve">    Note : Total number of Jeju Special Self-Governing Province </t>
  </si>
  <si>
    <t>주 : 1)  기타 : 용익물권(건, ㎡)</t>
  </si>
  <si>
    <t xml:space="preserve">       2)  2009년도 부터 보존재산을 행정재산에 포함 (「공유재산 및 물품관리법」개정)</t>
  </si>
  <si>
    <t xml:space="preserve">       4) 제주특별자치도 전체수치임</t>
  </si>
  <si>
    <t xml:space="preserve">    Note : 4) Total number of Jeju Special Self-Governing Province </t>
  </si>
  <si>
    <t xml:space="preserve">        ※ 공유재산 가격 평가 : 『공유재산 및 물품관리법』 제46조(가격 평가 등) 개정 ('10.6.8시행)</t>
  </si>
  <si>
    <t>자료 : 제주특별자치도 예산담당관</t>
  </si>
  <si>
    <t>Source : Jeju Special Self-Governing Province Budget Office</t>
  </si>
  <si>
    <t xml:space="preserve">    Note : 4) Total number of Jeju Special Self-Governing Province </t>
  </si>
  <si>
    <t xml:space="preserve">   주 : 1) 재정자립도 = 자체수입(지방세+세외수입) / 일반회계 X 100</t>
  </si>
  <si>
    <t xml:space="preserve">         2) 재정자주도 = 자주재원(지방세+세외수입+지방교부세+조정교부금+재정보전금) / 일반회계 예산액 X 100</t>
  </si>
  <si>
    <t xml:space="preserve">         3) 기준재정수요충족도(재정력지수) = 기준재정수입액 / 기준재정수요액 X 100 ← 교부전기준</t>
  </si>
  <si>
    <t xml:space="preserve">         4) 제주특별자치도 전체수치임</t>
  </si>
  <si>
    <t xml:space="preserve">        * 2011년도 세목개편 : 취득세(취득세+등록세), 등록면허세(등록세+면허세), 재산세(재산세+도시계획세), 자동차세(주행세 포함), 지역자원시설세(지역개발세+공동시설세), 폐지세목(도축세)</t>
  </si>
  <si>
    <t>2 0 1 2</t>
  </si>
  <si>
    <t>2 0 1 3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</si>
  <si>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</si>
  <si>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</si>
  <si>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</si>
  <si>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Budget</t>
  </si>
  <si>
    <t>Revenue</t>
  </si>
  <si>
    <t>Year</t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</si>
  <si>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</si>
  <si>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</si>
  <si>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</si>
  <si>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</si>
  <si>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</si>
  <si>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</si>
  <si>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Expenditure</t>
  </si>
  <si>
    <t>Surplus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</si>
  <si>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</si>
  <si>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</si>
  <si>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</si>
  <si>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</si>
  <si>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</si>
  <si>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</si>
  <si>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Amount</t>
  </si>
  <si>
    <t>(%)</t>
  </si>
  <si>
    <t>Budget /</t>
  </si>
  <si>
    <r>
      <rPr>
        <sz val="10"/>
        <rFont val="돋움"/>
        <family val="3"/>
      </rPr>
      <t>과목별</t>
    </r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</si>
  <si>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</si>
  <si>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</si>
  <si>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t>Percent</t>
  </si>
  <si>
    <t>Settlement</t>
  </si>
  <si>
    <t>Classification</t>
  </si>
  <si>
    <t>Do</t>
  </si>
  <si>
    <t>Si</t>
  </si>
  <si>
    <t>distribution</t>
  </si>
  <si>
    <t>ratio</t>
  </si>
  <si>
    <t>General public  Administration</t>
  </si>
  <si>
    <t>Public Order Safety</t>
  </si>
  <si>
    <t>Culture Tourism</t>
  </si>
  <si>
    <t>Protection of  Environment</t>
  </si>
  <si>
    <t>Social  Welfare</t>
  </si>
  <si>
    <t>Agirculture, Forestry Ocean, Marine</t>
  </si>
  <si>
    <t>Industry, Small and medium enterprises</t>
  </si>
  <si>
    <t>Transportation  Traffic</t>
  </si>
  <si>
    <t>Country, Region  Development</t>
  </si>
  <si>
    <t>Science Technology</t>
  </si>
  <si>
    <t>연    별</t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</si>
  <si>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</si>
  <si>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</si>
  <si>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</si>
  <si>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</si>
  <si>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t>회계별</t>
  </si>
  <si>
    <t>Accounts</t>
  </si>
  <si>
    <t xml:space="preserve">Budget </t>
  </si>
  <si>
    <t>Account</t>
  </si>
  <si>
    <t>Special Accounts of Public Enterprises</t>
  </si>
  <si>
    <t>기타회계</t>
  </si>
  <si>
    <t>Other Accounts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</si>
  <si>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</si>
  <si>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</si>
  <si>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t>Total</t>
  </si>
  <si>
    <t>Administrative property</t>
  </si>
  <si>
    <t>General  property</t>
  </si>
  <si>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</si>
  <si>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</si>
  <si>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</si>
  <si>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</si>
  <si>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</si>
  <si>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</si>
  <si>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t>근로장려금</t>
  </si>
  <si>
    <t>Earned Income Tax Credit</t>
  </si>
  <si>
    <t>2 0 1 3</t>
  </si>
  <si>
    <t xml:space="preserve">       3) 제주특별자치도 전체수치임</t>
  </si>
  <si>
    <t xml:space="preserve">  주 : 1) 제주특별자치도 전체징수 현황임</t>
  </si>
  <si>
    <t xml:space="preserve">       2) 반올림 차이로 합계 수치가 일치하지 않을수 있음</t>
  </si>
  <si>
    <t>자료 : 제주특별자치도 정책기획관실 국세청 『국세통계연보』</t>
  </si>
  <si>
    <t>2 0 1 3</t>
  </si>
  <si>
    <t>2 0 1 3</t>
  </si>
  <si>
    <t>자료 : 제주특별자치도 총무과</t>
  </si>
  <si>
    <t>Source : Jeju Special Self-Governing Province General Service Division</t>
  </si>
  <si>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      </t>
    </r>
    <r>
      <rPr>
        <sz val="10"/>
        <rFont val="한양신명조,한컴돋움"/>
        <family val="3"/>
      </rPr>
      <t>입</t>
    </r>
    <r>
      <rPr>
        <sz val="10"/>
        <rFont val="Arial"/>
        <family val="2"/>
      </rPr>
      <t>  Non-tax revenues</t>
    </r>
  </si>
  <si>
    <t>Year</t>
  </si>
  <si>
    <r>
      <rPr>
        <sz val="10"/>
        <rFont val="한양신명조,한컴돋움"/>
        <family val="3"/>
      </rPr>
      <t>사업수입</t>
    </r>
  </si>
  <si>
    <r>
      <rPr>
        <sz val="10"/>
        <rFont val="한양신명조,한컴돋움"/>
        <family val="3"/>
      </rPr>
      <t>재산매각수입</t>
    </r>
  </si>
  <si>
    <r>
      <rPr>
        <sz val="10"/>
        <rFont val="한양신명조,한컴돋움"/>
        <family val="3"/>
      </rPr>
      <t>순세계</t>
    </r>
  </si>
  <si>
    <t xml:space="preserve"> </t>
  </si>
  <si>
    <r>
      <rPr>
        <sz val="10"/>
        <rFont val="한양신명조,한컴돋움"/>
        <family val="3"/>
      </rPr>
      <t>잉여금</t>
    </r>
  </si>
  <si>
    <t>Collection
grants</t>
  </si>
  <si>
    <r>
      <rPr>
        <sz val="10"/>
        <rFont val="한양신명조,한컴돋움"/>
        <family val="3"/>
      </rPr>
      <t>지방교부세</t>
    </r>
  </si>
  <si>
    <r>
      <rPr>
        <sz val="10"/>
        <rFont val="한양신명조,한컴돋움"/>
        <family val="3"/>
      </rPr>
      <t>조정교부금</t>
    </r>
  </si>
  <si>
    <r>
      <rPr>
        <sz val="10"/>
        <rFont val="한양신명조,한컴돋움"/>
        <family val="3"/>
      </rPr>
      <t>재정보전금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</si>
  <si>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</si>
  <si>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한양신명조,한컴돋움"/>
        <family val="3"/>
      </rPr>
      <t>예탁금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</si>
  <si>
    <r>
      <rPr>
        <sz val="10"/>
        <rFont val="한양신명조,한컴돋움"/>
        <family val="3"/>
      </rPr>
      <t>지난년도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</si>
  <si>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예수금</t>
    </r>
  </si>
  <si>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      </t>
    </r>
    <r>
      <rPr>
        <b/>
        <sz val="10"/>
        <rFont val="굴림"/>
        <family val="3"/>
      </rPr>
      <t>방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세</t>
    </r>
    <r>
      <rPr>
        <b/>
        <sz val="10"/>
        <rFont val="Arial"/>
        <family val="2"/>
      </rPr>
      <t xml:space="preserve"> </t>
    </r>
  </si>
  <si>
    <r>
      <rPr>
        <b/>
        <sz val="10"/>
        <rFont val="굴림"/>
        <family val="3"/>
      </rPr>
      <t>세외수입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소계</t>
    </r>
    <r>
      <rPr>
        <b/>
        <sz val="10"/>
        <rFont val="Arial"/>
        <family val="2"/>
      </rPr>
      <t>)</t>
    </r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</si>
  <si>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</si>
  <si>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</si>
  <si>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</si>
  <si>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</si>
  <si>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</si>
  <si>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</si>
  <si>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</si>
  <si>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</si>
  <si>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</si>
  <si>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</si>
  <si>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</si>
  <si>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</si>
  <si>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</si>
  <si>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</si>
  <si>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</si>
  <si>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r>
      <rPr>
        <sz val="10"/>
        <rFont val="굴림"/>
        <family val="3"/>
      </rP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</si>
  <si>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</si>
  <si>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</si>
  <si>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</si>
  <si>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</si>
  <si>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</si>
  <si>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</si>
  <si>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</si>
  <si>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r>
      <rPr>
        <b/>
        <sz val="10"/>
        <rFont val="굴림"/>
        <family val="3"/>
      </rPr>
      <t>소</t>
    </r>
    <r>
      <rPr>
        <b/>
        <sz val="10"/>
        <rFont val="Arial"/>
        <family val="2"/>
      </rPr>
      <t xml:space="preserve">            </t>
    </r>
    <r>
      <rPr>
        <b/>
        <sz val="10"/>
        <rFont val="굴림"/>
        <family val="3"/>
      </rPr>
      <t>계</t>
    </r>
  </si>
  <si>
    <t>sub total</t>
  </si>
  <si>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방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교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부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세</t>
    </r>
  </si>
  <si>
    <t>Local share tax</t>
  </si>
  <si>
    <r>
      <rPr>
        <b/>
        <sz val="10"/>
        <rFont val="굴림"/>
        <family val="3"/>
      </rPr>
      <t>보</t>
    </r>
    <r>
      <rPr>
        <b/>
        <sz val="10"/>
        <rFont val="Arial"/>
        <family val="2"/>
      </rPr>
      <t xml:space="preserve">        </t>
    </r>
    <r>
      <rPr>
        <b/>
        <sz val="10"/>
        <rFont val="굴림"/>
        <family val="3"/>
      </rPr>
      <t>조</t>
    </r>
    <r>
      <rPr>
        <b/>
        <sz val="10"/>
        <rFont val="Arial"/>
        <family val="2"/>
      </rPr>
      <t xml:space="preserve">       </t>
    </r>
    <r>
      <rPr>
        <b/>
        <sz val="10"/>
        <rFont val="굴림"/>
        <family val="3"/>
      </rPr>
      <t>금</t>
    </r>
  </si>
  <si>
    <t>Subsidies</t>
  </si>
  <si>
    <r>
      <t xml:space="preserve"> </t>
    </r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방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채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</si>
  <si>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Local borrowing</t>
  </si>
  <si>
    <t>자료 : 제주특별자치도 세정담당관</t>
  </si>
  <si>
    <t>Source : Jeju Special Self-Governing Province Director of Tax Administration</t>
  </si>
  <si>
    <t>2 0 1 2</t>
  </si>
  <si>
    <r>
      <rPr>
        <sz val="10"/>
        <rFont val="굴림"/>
        <family val="3"/>
      </rPr>
      <t>일반공공행정</t>
    </r>
  </si>
  <si>
    <r>
      <rPr>
        <sz val="10"/>
        <rFont val="굴림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안전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</si>
  <si>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</si>
  <si>
    <r>
      <rPr>
        <sz val="10"/>
        <rFont val="굴림"/>
        <family val="3"/>
      </rPr>
      <t>환경보호</t>
    </r>
  </si>
  <si>
    <r>
      <rPr>
        <sz val="10"/>
        <rFont val="굴림"/>
        <family val="3"/>
      </rPr>
      <t>사회복지</t>
    </r>
  </si>
  <si>
    <r>
      <rPr>
        <sz val="10"/>
        <rFont val="굴림"/>
        <family val="3"/>
      </rPr>
      <t>보건</t>
    </r>
  </si>
  <si>
    <r>
      <rPr>
        <sz val="10"/>
        <rFont val="굴림"/>
        <family val="3"/>
      </rPr>
      <t>농림해양수산</t>
    </r>
  </si>
  <si>
    <r>
      <rPr>
        <sz val="10"/>
        <rFont val="굴림"/>
        <family val="3"/>
      </rPr>
      <t>산업</t>
    </r>
    <r>
      <rPr>
        <sz val="10"/>
        <rFont val="Arial"/>
        <family val="2"/>
      </rPr>
      <t>,</t>
    </r>
    <r>
      <rPr>
        <sz val="10"/>
        <rFont val="굴림"/>
        <family val="3"/>
      </rPr>
      <t>중소기업</t>
    </r>
  </si>
  <si>
    <r>
      <rPr>
        <sz val="10"/>
        <rFont val="굴림"/>
        <family val="3"/>
      </rPr>
      <t>과학기술</t>
    </r>
  </si>
  <si>
    <r>
      <rPr>
        <sz val="10"/>
        <rFont val="굴림"/>
        <family val="3"/>
      </rPr>
      <t>예비비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</si>
  <si>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</si>
  <si>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</t>
    </r>
  </si>
  <si>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</si>
  <si>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</si>
  <si>
    <r>
      <rPr>
        <sz val="10"/>
        <rFont val="돋움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</si>
  <si>
    <t>공공질서및안전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</si>
  <si>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</si>
  <si>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t>이  월  금</t>
  </si>
  <si>
    <t>이 자 수 입</t>
  </si>
  <si>
    <t>기 타 수 입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</si>
  <si>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</si>
  <si>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</si>
  <si>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예산현액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</si>
  <si>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</si>
  <si>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다음년도이월액</t>
    </r>
  </si>
  <si>
    <r>
      <rPr>
        <sz val="10"/>
        <rFont val="굴림"/>
        <family val="3"/>
      </rP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</si>
  <si>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</si>
  <si>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Change in budget amount after budget finalizations</t>
  </si>
  <si>
    <r>
      <rPr>
        <sz val="10"/>
        <rFont val="굴림"/>
        <family val="3"/>
      </rP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</si>
  <si>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전년도이월액</t>
    </r>
  </si>
  <si>
    <r>
      <rPr>
        <sz val="10"/>
        <rFont val="굴림"/>
        <family val="3"/>
      </rPr>
      <t>예비비지출결정액</t>
    </r>
  </si>
  <si>
    <r>
      <rPr>
        <sz val="10"/>
        <rFont val="굴림"/>
        <family val="3"/>
      </rPr>
      <t>전용액</t>
    </r>
  </si>
  <si>
    <r>
      <rPr>
        <sz val="10"/>
        <rFont val="굴림"/>
        <family val="3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</si>
  <si>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r>
      <rPr>
        <sz val="10"/>
        <rFont val="돋움"/>
        <family val="3"/>
      </rPr>
      <t>과목별</t>
    </r>
  </si>
  <si>
    <t>Carry-over from</t>
  </si>
  <si>
    <t>Estimated amount</t>
  </si>
  <si>
    <t>Use and</t>
  </si>
  <si>
    <t>Budget</t>
  </si>
  <si>
    <t>Carry-over to</t>
  </si>
  <si>
    <t>previous year</t>
  </si>
  <si>
    <t>of emergency fund</t>
  </si>
  <si>
    <t>Transfer</t>
  </si>
  <si>
    <t>amount</t>
  </si>
  <si>
    <t>Expenditure</t>
  </si>
  <si>
    <t>next year</t>
  </si>
  <si>
    <t>Unused</t>
  </si>
  <si>
    <t>597
-597</t>
  </si>
  <si>
    <t>1,530
-1,530</t>
  </si>
  <si>
    <t>4,169
-4,169</t>
  </si>
  <si>
    <t>2 0 1 3</t>
  </si>
  <si>
    <t>93
-93</t>
  </si>
  <si>
    <t>600
-600</t>
  </si>
  <si>
    <t>540
-540</t>
  </si>
  <si>
    <r>
      <rPr>
        <sz val="10"/>
        <rFont val="굴림"/>
        <family val="3"/>
      </rPr>
      <t>인적자원운용</t>
    </r>
  </si>
  <si>
    <t>-
-</t>
  </si>
  <si>
    <t>3
-3</t>
  </si>
  <si>
    <r>
      <rPr>
        <sz val="10"/>
        <rFont val="굴림"/>
        <family val="3"/>
      </rPr>
      <t>교수</t>
    </r>
    <r>
      <rPr>
        <sz val="10"/>
        <rFont val="Arial"/>
        <family val="2"/>
      </rPr>
      <t>-</t>
    </r>
    <r>
      <rPr>
        <sz val="10"/>
        <rFont val="굴림"/>
        <family val="3"/>
      </rPr>
      <t>학습활동지원</t>
    </r>
  </si>
  <si>
    <t>577
-577</t>
  </si>
  <si>
    <t>17
-17</t>
  </si>
  <si>
    <r>
      <rPr>
        <sz val="10"/>
        <rFont val="굴림"/>
        <family val="3"/>
      </rPr>
      <t>교육복지지원</t>
    </r>
  </si>
  <si>
    <r>
      <rPr>
        <sz val="10"/>
        <rFont val="굴림"/>
        <family val="3"/>
      </rPr>
      <t>보건</t>
    </r>
    <r>
      <rPr>
        <sz val="10"/>
        <rFont val="Arial"/>
        <family val="2"/>
      </rPr>
      <t>/</t>
    </r>
    <r>
      <rPr>
        <sz val="10"/>
        <rFont val="굴림"/>
        <family val="3"/>
      </rPr>
      <t>급식</t>
    </r>
    <r>
      <rPr>
        <sz val="10"/>
        <rFont val="Arial"/>
        <family val="2"/>
      </rPr>
      <t>/</t>
    </r>
    <r>
      <rPr>
        <sz val="10"/>
        <rFont val="굴림"/>
        <family val="3"/>
      </rPr>
      <t>체육활동</t>
    </r>
  </si>
  <si>
    <r>
      <rPr>
        <sz val="10"/>
        <rFont val="굴림"/>
        <family val="3"/>
      </rPr>
      <t>학교재정지원관리</t>
    </r>
  </si>
  <si>
    <t>2-
-2-</t>
  </si>
  <si>
    <r>
      <rPr>
        <sz val="10"/>
        <rFont val="굴림"/>
        <family val="3"/>
      </rPr>
      <t>학교교육여건개선시설</t>
    </r>
  </si>
  <si>
    <r>
      <rPr>
        <sz val="10"/>
        <rFont val="굴림"/>
        <family val="3"/>
      </rPr>
      <t>평생교육</t>
    </r>
  </si>
  <si>
    <r>
      <rPr>
        <sz val="10"/>
        <rFont val="굴림"/>
        <family val="3"/>
      </rPr>
      <t>직업교육</t>
    </r>
  </si>
  <si>
    <r>
      <rPr>
        <sz val="10"/>
        <rFont val="굴림"/>
        <family val="3"/>
      </rPr>
      <t>교육행정일반</t>
    </r>
  </si>
  <si>
    <t>517
-517</t>
  </si>
  <si>
    <r>
      <rPr>
        <sz val="10"/>
        <rFont val="굴림"/>
        <family val="3"/>
      </rPr>
      <t>기관운영관리</t>
    </r>
  </si>
  <si>
    <t>6
-6</t>
  </si>
  <si>
    <r>
      <rPr>
        <sz val="10"/>
        <rFont val="굴림"/>
        <family val="3"/>
      </rPr>
      <t>지방채상환및리스료</t>
    </r>
  </si>
  <si>
    <r>
      <rPr>
        <sz val="10"/>
        <rFont val="굴림"/>
        <family val="3"/>
      </rPr>
      <t>예비비및기타</t>
    </r>
  </si>
  <si>
    <t>-
-93</t>
  </si>
  <si>
    <t xml:space="preserve">       3)  2011년도 평가액은 지방재정법 제53조에 따른 회계기준으로 정하는 바에 따름</t>
  </si>
  <si>
    <t>(130,333)</t>
  </si>
  <si>
    <t>(72,582)</t>
  </si>
  <si>
    <t>(57,751)</t>
  </si>
  <si>
    <t>(1,188,293)</t>
  </si>
  <si>
    <t>(1,173,914)</t>
  </si>
  <si>
    <t>(14,379)</t>
  </si>
  <si>
    <t>(45,210)</t>
  </si>
  <si>
    <t>(3,243)</t>
  </si>
  <si>
    <r>
      <rPr>
        <sz val="10"/>
        <rFont val="굴림"/>
        <family val="3"/>
      </rP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/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</si>
  <si>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rPr>
        <sz val="10"/>
        <rFont val="굴림"/>
        <family val="3"/>
      </rP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/ m²)</t>
    </r>
  </si>
  <si>
    <r>
      <rPr>
        <sz val="10"/>
        <rFont val="굴림"/>
        <family val="3"/>
      </rPr>
      <t>기계기구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</si>
  <si>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</si>
  <si>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</si>
  <si>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</si>
  <si>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</si>
  <si>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입목</t>
    </r>
    <r>
      <rPr>
        <sz val="10"/>
        <rFont val="Arial"/>
        <family val="2"/>
      </rPr>
      <t>.</t>
    </r>
    <r>
      <rPr>
        <sz val="10"/>
        <rFont val="굴림"/>
        <family val="3"/>
      </rPr>
      <t>죽㈜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</si>
  <si>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>(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</si>
</sst>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8" formatCode="#,##0_);[Red]\(#,##0\)"/>
    <numFmt numFmtId="179" formatCode="#,##0_ "/>
    <numFmt numFmtId="180" formatCode="0_);[Red]\(0\)"/>
    <numFmt numFmtId="181" formatCode="#,##0;;\-;"/>
    <numFmt numFmtId="182" formatCode="#,##0.00;;\-;"/>
    <numFmt numFmtId="183" formatCode="#,##0\ \ \ \ \ \ ;;\-\ \ \ \ \ \ \ \ \ \ \ \ ;"/>
    <numFmt numFmtId="184" formatCode="#,##0\ \ \ \ \ \ ;\-#,##0\ \ \ \ \ \ ;\ \-\ \ \ \ \ \ \ \ \ \ \ ;"/>
    <numFmt numFmtId="185" formatCode="\(#,##0\);;\-;"/>
    <numFmt numFmtId="186" formatCode="#,##0;\-#,##0;\-;"/>
    <numFmt numFmtId="187" formatCode="#,##0,;\-#,##0,;\-;"/>
    <numFmt numFmtId="188" formatCode="#,##0\ \ \ \ \ ;\-#,##0\ \ \ \ \ ;\-\ \ ;"/>
    <numFmt numFmtId="190" formatCode="_ * #,##0_ ;_ * \-#,##0_ ;_ * &quot;-&quot;_ ;_ @_ "/>
    <numFmt numFmtId="192" formatCode="_ * #,##0.00_ ;_ * \-#,##0.00_ ;_ * &quot;-&quot;??_ ;_ @_ "/>
    <numFmt numFmtId="193" formatCode="_ * #,##0.00_ ;_ * \-#,##0.00_ ;_ * &quot;-&quot;_ ;_ @_ "/>
    <numFmt numFmtId="194" formatCode="&quot;₩&quot;#,##0;&quot;₩&quot;&quot;₩&quot;\-#,##0"/>
    <numFmt numFmtId="195" formatCode="&quot;₩&quot;#,##0.00;&quot;₩&quot;\-#,##0.00"/>
    <numFmt numFmtId="196" formatCode="&quot;R$&quot;#,##0.00;&quot;R$&quot;\-#,##0.00"/>
    <numFmt numFmtId="199" formatCode="#,##0.0_ "/>
    <numFmt numFmtId="207" formatCode="\-"/>
    <numFmt numFmtId="213" formatCode="0_ "/>
    <numFmt numFmtId="239" formatCode="#\ ###\ ###\ ##0;;\-;"/>
    <numFmt numFmtId="240" formatCode="#\ ###\ ##0;;\-;"/>
  </numFmts>
  <fonts count="6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sz val="1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b/>
      <sz val="10"/>
      <name val="굴림"/>
      <family val="3"/>
    </font>
    <font>
      <vertAlign val="superscript"/>
      <sz val="10"/>
      <name val="Arial"/>
      <family val="2"/>
    </font>
    <font>
      <sz val="8"/>
      <name val="맑은 고딕"/>
      <family val="3"/>
    </font>
    <font>
      <b/>
      <sz val="9"/>
      <name val="돋움"/>
      <family val="3"/>
    </font>
    <font>
      <sz val="10"/>
      <color theme="1"/>
      <name val="굴림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/>
      <protection/>
    </xf>
    <xf numFmtId="0" fontId="43" fillId="0" borderId="0">
      <alignment/>
      <protection/>
    </xf>
    <xf numFmtId="0" fontId="0" fillId="0" borderId="0" applyFill="0" applyBorder="0" applyAlignment="0">
      <protection/>
    </xf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45" fillId="0" borderId="0">
      <alignment/>
      <protection/>
    </xf>
    <xf numFmtId="0" fontId="5" fillId="0" borderId="3" applyNumberFormat="0" applyFon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0" fontId="23" fillId="3" borderId="0" applyNumberFormat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0" fillId="21" borderId="5" applyNumberFormat="0" applyFont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7">
      <alignment/>
      <protection/>
    </xf>
    <xf numFmtId="0" fontId="2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20" borderId="13" applyNumberFormat="0" applyAlignment="0" applyProtection="0"/>
    <xf numFmtId="0" fontId="36" fillId="0" borderId="0" applyFont="0" applyFill="0" applyBorder="0" applyAlignment="0" applyProtection="0"/>
    <xf numFmtId="190" fontId="36" fillId="0" borderId="0" applyProtection="0">
      <alignment/>
    </xf>
    <xf numFmtId="0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14" fillId="24" borderId="0" xfId="0" applyFont="1" applyFill="1" applyAlignment="1">
      <alignment vertical="center"/>
    </xf>
    <xf numFmtId="0" fontId="12" fillId="0" borderId="15" xfId="122" applyFont="1" applyFill="1" applyBorder="1" applyAlignment="1">
      <alignment horizontal="center" vertical="center" shrinkToFit="1"/>
      <protection/>
    </xf>
    <xf numFmtId="186" fontId="12" fillId="0" borderId="0" xfId="122" applyNumberFormat="1" applyFont="1" applyFill="1" applyBorder="1" applyAlignment="1">
      <alignment horizontal="center" vertical="center" shrinkToFit="1"/>
      <protection/>
    </xf>
    <xf numFmtId="176" fontId="12" fillId="0" borderId="0" xfId="122" applyNumberFormat="1" applyFont="1" applyFill="1" applyBorder="1" applyAlignment="1">
      <alignment horizontal="center" vertical="center" shrinkToFit="1"/>
      <protection/>
    </xf>
    <xf numFmtId="0" fontId="12" fillId="0" borderId="0" xfId="122" applyFont="1" applyFill="1" applyAlignment="1">
      <alignment vertical="center"/>
      <protection/>
    </xf>
    <xf numFmtId="190" fontId="12" fillId="0" borderId="16" xfId="109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5" fillId="0" borderId="0" xfId="122" applyFill="1" applyAlignment="1">
      <alignment/>
      <protection/>
    </xf>
    <xf numFmtId="0" fontId="2" fillId="0" borderId="0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122" applyFont="1" applyFill="1" applyAlignment="1">
      <alignment horizontal="left" vertical="center"/>
      <protection/>
    </xf>
    <xf numFmtId="0" fontId="2" fillId="0" borderId="0" xfId="122" applyFont="1" applyFill="1" applyAlignment="1">
      <alignment vertical="center"/>
      <protection/>
    </xf>
    <xf numFmtId="0" fontId="5" fillId="24" borderId="18" xfId="0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right" vertical="center" wrapText="1" indent="1" shrinkToFit="1"/>
    </xf>
    <xf numFmtId="181" fontId="5" fillId="0" borderId="0" xfId="0" applyNumberFormat="1" applyFont="1" applyFill="1" applyBorder="1" applyAlignment="1">
      <alignment horizontal="right" vertical="center" wrapText="1" indent="1" shrinkToFit="1"/>
    </xf>
    <xf numFmtId="182" fontId="5" fillId="0" borderId="15" xfId="0" applyNumberFormat="1" applyFont="1" applyFill="1" applyBorder="1" applyAlignment="1">
      <alignment horizontal="right" vertical="center" wrapText="1" inden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quotePrefix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123" applyFont="1" applyFill="1" applyAlignment="1">
      <alignment horizontal="left"/>
      <protection/>
    </xf>
    <xf numFmtId="0" fontId="2" fillId="0" borderId="0" xfId="123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3" fontId="5" fillId="0" borderId="0" xfId="0" applyNumberFormat="1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Fill="1" applyAlignment="1">
      <alignment horizontal="center" vertical="center"/>
    </xf>
    <xf numFmtId="181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7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79" fontId="5" fillId="0" borderId="16" xfId="0" applyNumberFormat="1" applyFont="1" applyFill="1" applyBorder="1" applyAlignment="1" quotePrefix="1">
      <alignment horizontal="center" vertical="center" shrinkToFit="1"/>
    </xf>
    <xf numFmtId="179" fontId="5" fillId="0" borderId="24" xfId="0" applyNumberFormat="1" applyFont="1" applyFill="1" applyBorder="1" applyAlignment="1" quotePrefix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horizontal="centerContinuous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Continuous" vertical="center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1" fillId="0" borderId="0" xfId="118" applyFont="1" applyFill="1">
      <alignment vertical="center"/>
      <protection/>
    </xf>
    <xf numFmtId="0" fontId="54" fillId="0" borderId="0" xfId="118" applyFont="1" applyFill="1" applyAlignment="1">
      <alignment vertical="center"/>
      <protection/>
    </xf>
    <xf numFmtId="0" fontId="0" fillId="0" borderId="0" xfId="118" applyFont="1" applyFill="1">
      <alignment vertical="center"/>
      <protection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 shrinkToFit="1"/>
    </xf>
    <xf numFmtId="181" fontId="12" fillId="0" borderId="0" xfId="0" applyNumberFormat="1" applyFont="1" applyFill="1" applyBorder="1" applyAlignment="1">
      <alignment horizontal="center" vertical="center" shrinkToFit="1"/>
    </xf>
    <xf numFmtId="181" fontId="12" fillId="0" borderId="15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81" fontId="12" fillId="0" borderId="16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 quotePrefix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 quotePrefix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186" fontId="12" fillId="0" borderId="0" xfId="0" applyNumberFormat="1" applyFont="1" applyFill="1" applyBorder="1" applyAlignment="1">
      <alignment horizontal="center" vertical="center" shrinkToFit="1"/>
    </xf>
    <xf numFmtId="178" fontId="12" fillId="0" borderId="15" xfId="0" applyNumberFormat="1" applyFont="1" applyFill="1" applyBorder="1" applyAlignment="1">
      <alignment horizontal="center" vertical="center" shrinkToFit="1"/>
    </xf>
    <xf numFmtId="0" fontId="4" fillId="0" borderId="0" xfId="122" applyFont="1" applyFill="1" applyBorder="1" applyAlignment="1">
      <alignment vertical="center"/>
      <protection/>
    </xf>
    <xf numFmtId="0" fontId="51" fillId="0" borderId="0" xfId="122" applyFont="1" applyFill="1" applyAlignment="1">
      <alignment vertical="center"/>
      <protection/>
    </xf>
    <xf numFmtId="0" fontId="5" fillId="0" borderId="0" xfId="122" applyFont="1" applyFill="1" applyBorder="1" applyAlignment="1">
      <alignment horizontal="left" vertical="center"/>
      <protection/>
    </xf>
    <xf numFmtId="0" fontId="5" fillId="0" borderId="0" xfId="122" applyFont="1" applyFill="1" applyBorder="1" applyAlignment="1">
      <alignment horizontal="center" vertical="center"/>
      <protection/>
    </xf>
    <xf numFmtId="0" fontId="5" fillId="0" borderId="0" xfId="122" applyFont="1" applyFill="1" applyBorder="1" applyAlignment="1">
      <alignment vertical="center"/>
      <protection/>
    </xf>
    <xf numFmtId="0" fontId="5" fillId="0" borderId="0" xfId="122" applyFont="1" applyFill="1" applyBorder="1" applyAlignment="1">
      <alignment horizontal="right" vertical="center"/>
      <protection/>
    </xf>
    <xf numFmtId="0" fontId="5" fillId="0" borderId="20" xfId="122" applyFont="1" applyFill="1" applyBorder="1" applyAlignment="1">
      <alignment horizontal="center" vertical="center" shrinkToFit="1"/>
      <protection/>
    </xf>
    <xf numFmtId="0" fontId="8" fillId="0" borderId="19" xfId="122" applyFont="1" applyFill="1" applyBorder="1" applyAlignment="1">
      <alignment horizontal="center" vertical="center" shrinkToFit="1"/>
      <protection/>
    </xf>
    <xf numFmtId="0" fontId="5" fillId="0" borderId="19" xfId="122" applyFont="1" applyFill="1" applyBorder="1" applyAlignment="1">
      <alignment horizontal="center" vertical="center" shrinkToFit="1"/>
      <protection/>
    </xf>
    <xf numFmtId="0" fontId="5" fillId="0" borderId="0" xfId="122" applyFont="1" applyFill="1" applyAlignment="1">
      <alignment vertical="center"/>
      <protection/>
    </xf>
    <xf numFmtId="0" fontId="5" fillId="0" borderId="14" xfId="122" applyFont="1" applyFill="1" applyBorder="1" applyAlignment="1">
      <alignment horizontal="center" vertical="center" shrinkToFit="1"/>
      <protection/>
    </xf>
    <xf numFmtId="0" fontId="8" fillId="0" borderId="16" xfId="122" applyFont="1" applyFill="1" applyBorder="1" applyAlignment="1">
      <alignment horizontal="center" vertical="center" shrinkToFit="1"/>
      <protection/>
    </xf>
    <xf numFmtId="0" fontId="5" fillId="0" borderId="14" xfId="122" applyFont="1" applyFill="1" applyBorder="1" applyAlignment="1" quotePrefix="1">
      <alignment horizontal="center" vertical="center" shrinkToFit="1"/>
      <protection/>
    </xf>
    <xf numFmtId="0" fontId="5" fillId="0" borderId="24" xfId="122" applyFont="1" applyFill="1" applyBorder="1" applyAlignment="1">
      <alignment horizontal="center" vertical="center" shrinkToFit="1"/>
      <protection/>
    </xf>
    <xf numFmtId="0" fontId="5" fillId="0" borderId="23" xfId="122" applyFont="1" applyFill="1" applyBorder="1" applyAlignment="1" quotePrefix="1">
      <alignment horizontal="center" vertical="center" shrinkToFit="1"/>
      <protection/>
    </xf>
    <xf numFmtId="0" fontId="5" fillId="0" borderId="23" xfId="122" applyFont="1" applyFill="1" applyBorder="1" applyAlignment="1">
      <alignment horizontal="center" vertical="center" shrinkToFit="1"/>
      <protection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 quotePrefix="1">
      <alignment horizontal="center" vertical="center" shrinkToFit="1"/>
    </xf>
    <xf numFmtId="178" fontId="12" fillId="0" borderId="0" xfId="92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178" fontId="5" fillId="0" borderId="16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 applyProtection="1">
      <alignment horizontal="center" vertical="center"/>
      <protection/>
    </xf>
    <xf numFmtId="178" fontId="5" fillId="0" borderId="15" xfId="92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 quotePrefix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quotePrefix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/>
    </xf>
    <xf numFmtId="0" fontId="12" fillId="0" borderId="15" xfId="0" applyFont="1" applyFill="1" applyBorder="1" applyAlignment="1" quotePrefix="1">
      <alignment horizontal="center" vertical="center"/>
    </xf>
    <xf numFmtId="178" fontId="12" fillId="0" borderId="0" xfId="92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 quotePrefix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28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right" vertical="center" wrapText="1" indent="1"/>
    </xf>
    <xf numFmtId="186" fontId="12" fillId="0" borderId="31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186" fontId="15" fillId="0" borderId="21" xfId="0" applyNumberFormat="1" applyFont="1" applyFill="1" applyBorder="1" applyAlignment="1">
      <alignment horizontal="right" vertical="center" wrapText="1" indent="1"/>
    </xf>
    <xf numFmtId="186" fontId="15" fillId="0" borderId="38" xfId="0" applyNumberFormat="1" applyFont="1" applyFill="1" applyBorder="1" applyAlignment="1">
      <alignment horizontal="right" vertical="center" wrapText="1" indent="1"/>
    </xf>
    <xf numFmtId="0" fontId="15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top"/>
    </xf>
    <xf numFmtId="179" fontId="5" fillId="0" borderId="16" xfId="93" applyNumberFormat="1" applyFont="1" applyFill="1" applyBorder="1" applyAlignment="1">
      <alignment horizontal="right" vertical="center" wrapText="1" indent="1"/>
    </xf>
    <xf numFmtId="179" fontId="5" fillId="0" borderId="0" xfId="93" applyNumberFormat="1" applyFont="1" applyFill="1" applyBorder="1" applyAlignment="1">
      <alignment horizontal="right" vertical="center" wrapText="1" indent="1"/>
    </xf>
    <xf numFmtId="179" fontId="5" fillId="0" borderId="0" xfId="0" applyNumberFormat="1" applyFont="1" applyFill="1" applyBorder="1" applyAlignment="1">
      <alignment horizontal="right" vertical="center" wrapText="1" indent="1"/>
    </xf>
    <xf numFmtId="179" fontId="5" fillId="0" borderId="0" xfId="0" applyNumberFormat="1" applyFont="1" applyFill="1" applyBorder="1" applyAlignment="1">
      <alignment horizontal="right" vertical="center" wrapText="1" indent="1" shrinkToFit="1"/>
    </xf>
    <xf numFmtId="199" fontId="5" fillId="0" borderId="15" xfId="0" applyNumberFormat="1" applyFont="1" applyFill="1" applyBorder="1" applyAlignment="1">
      <alignment horizontal="right" vertical="center" wrapText="1" indent="1" shrinkToFit="1"/>
    </xf>
    <xf numFmtId="0" fontId="14" fillId="0" borderId="18" xfId="0" applyFont="1" applyFill="1" applyBorder="1" applyAlignment="1">
      <alignment horizontal="center" vertical="center"/>
    </xf>
    <xf numFmtId="181" fontId="14" fillId="0" borderId="20" xfId="0" applyNumberFormat="1" applyFont="1" applyFill="1" applyBorder="1" applyAlignment="1">
      <alignment horizontal="right" vertical="center" wrapText="1"/>
    </xf>
    <xf numFmtId="181" fontId="14" fillId="0" borderId="17" xfId="0" applyNumberFormat="1" applyFont="1" applyFill="1" applyBorder="1" applyAlignment="1">
      <alignment horizontal="right" vertical="center" wrapText="1" shrinkToFit="1"/>
    </xf>
    <xf numFmtId="181" fontId="14" fillId="0" borderId="17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horizontal="right" vertical="center" wrapText="1"/>
    </xf>
    <xf numFmtId="181" fontId="5" fillId="0" borderId="21" xfId="0" applyNumberFormat="1" applyFont="1" applyFill="1" applyBorder="1" applyAlignment="1">
      <alignment horizontal="right" vertical="center" wrapText="1" shrinkToFit="1"/>
    </xf>
    <xf numFmtId="181" fontId="5" fillId="0" borderId="21" xfId="0" applyNumberFormat="1" applyFont="1" applyFill="1" applyBorder="1" applyAlignment="1">
      <alignment horizontal="right" vertical="center" wrapText="1"/>
    </xf>
    <xf numFmtId="0" fontId="5" fillId="24" borderId="40" xfId="0" applyFont="1" applyFill="1" applyBorder="1" applyAlignment="1">
      <alignment horizontal="center" vertical="center" wrapText="1" shrinkToFit="1"/>
    </xf>
    <xf numFmtId="0" fontId="12" fillId="24" borderId="30" xfId="0" applyFont="1" applyFill="1" applyBorder="1" applyAlignment="1">
      <alignment horizontal="center" wrapText="1"/>
    </xf>
    <xf numFmtId="0" fontId="12" fillId="24" borderId="41" xfId="0" applyFont="1" applyFill="1" applyBorder="1" applyAlignment="1">
      <alignment horizontal="center" wrapText="1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32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justify"/>
    </xf>
    <xf numFmtId="0" fontId="12" fillId="24" borderId="32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shrinkToFit="1"/>
    </xf>
    <xf numFmtId="181" fontId="14" fillId="0" borderId="20" xfId="0" applyNumberFormat="1" applyFont="1" applyFill="1" applyBorder="1" applyAlignment="1">
      <alignment horizontal="right" vertical="center" wrapText="1" shrinkToFit="1"/>
    </xf>
    <xf numFmtId="181" fontId="14" fillId="0" borderId="18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 shrinkToFit="1"/>
    </xf>
    <xf numFmtId="179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15" xfId="0" applyNumberFormat="1" applyFont="1" applyFill="1" applyBorder="1" applyAlignment="1">
      <alignment horizontal="right" vertical="center" wrapText="1" shrinkToFit="1"/>
    </xf>
    <xf numFmtId="181" fontId="5" fillId="0" borderId="24" xfId="0" applyNumberFormat="1" applyFont="1" applyFill="1" applyBorder="1" applyAlignment="1">
      <alignment horizontal="right" vertical="center" wrapText="1" shrinkToFit="1"/>
    </xf>
    <xf numFmtId="179" fontId="5" fillId="0" borderId="21" xfId="0" applyNumberFormat="1" applyFont="1" applyFill="1" applyBorder="1" applyAlignment="1">
      <alignment horizontal="right" vertical="center" wrapText="1" shrinkToFit="1"/>
    </xf>
    <xf numFmtId="181" fontId="5" fillId="0" borderId="22" xfId="0" applyNumberFormat="1" applyFont="1" applyFill="1" applyBorder="1" applyAlignment="1">
      <alignment horizontal="right" vertical="center" wrapText="1" shrinkToFit="1"/>
    </xf>
    <xf numFmtId="0" fontId="2" fillId="0" borderId="19" xfId="0" applyFont="1" applyFill="1" applyBorder="1" applyAlignment="1" quotePrefix="1">
      <alignment horizontal="center" vertical="center" shrinkToFit="1"/>
    </xf>
    <xf numFmtId="181" fontId="12" fillId="0" borderId="0" xfId="0" applyNumberFormat="1" applyFont="1" applyFill="1" applyAlignment="1">
      <alignment horizontal="center" vertical="center" shrinkToFit="1"/>
    </xf>
    <xf numFmtId="181" fontId="12" fillId="0" borderId="0" xfId="0" applyNumberFormat="1" applyFont="1" applyFill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l="1" applyBorder="1" applyAlignment="1">
      <alignment horizontal="right" vertical="center" wrapText="1" indent="1" shrinkToFit="1"/>
    </xf>
    <xf numFmtId="183" fontId="12" fillId="0" borderId="0" xfId="0" applyNumberFormat="1" applyFont="1" applyFill="1" applyBorder="1" applyAlignment="1">
      <alignment horizontal="right" vertical="center" wrapText="1" indent="1" shrinkToFit="1"/>
    </xf>
    <xf numFmtId="184" fontId="12" fillId="0" borderId="0" xfId="0" applyNumberFormat="1" applyFont="1" applyFill="1" applyBorder="1" applyAlignment="1">
      <alignment horizontal="right" vertical="center" wrapText="1" indent="1" shrinkToFit="1"/>
    </xf>
    <xf numFmtId="188" fontId="15" fillId="0" borderId="16" xfId="0" applyNumberFormat="1" applyFont="1" applyFill="1" applyBorder="1" applyAlignment="1">
      <alignment horizontal="right" vertical="center" wrapText="1" indent="1" shrinkToFit="1"/>
    </xf>
    <xf numFmtId="188" fontId="15" fillId="0" borderId="0" xfId="0" applyNumberFormat="1" applyFont="1" applyFill="1" applyBorder="1" applyAlignment="1">
      <alignment horizontal="right" vertical="center" wrapText="1" indent="1" shrinkToFit="1"/>
    </xf>
    <xf numFmtId="188" fontId="12" fillId="0" borderId="16" xfId="0" applyNumberFormat="1" applyFont="1" applyFill="1" applyBorder="1" applyAlignment="1">
      <alignment horizontal="right" vertical="center" wrapText="1" indent="1" shrinkToFit="1"/>
    </xf>
    <xf numFmtId="183" fontId="5" fillId="0" borderId="0" xfId="0" applyNumberFormat="1" applyFont="1" applyFill="1" applyBorder="1" applyAlignment="1">
      <alignment horizontal="right" vertical="center" wrapText="1" indent="1" shrinkToFit="1"/>
    </xf>
    <xf numFmtId="183" fontId="5" fillId="0" borderId="16" xfId="0" applyNumberFormat="1" applyFont="1" applyFill="1" applyBorder="1" applyAlignment="1">
      <alignment horizontal="right" vertical="center" wrapText="1" indent="1" shrinkToFit="1"/>
    </xf>
    <xf numFmtId="183" fontId="5" fillId="0" borderId="24" xfId="0" applyNumberFormat="1" applyFont="1" applyFill="1" applyBorder="1" applyAlignment="1">
      <alignment horizontal="right" vertical="center" wrapText="1" indent="1" shrinkToFit="1"/>
    </xf>
    <xf numFmtId="183" fontId="5" fillId="0" borderId="21" xfId="0" applyNumberFormat="1" applyFont="1" applyFill="1" applyBorder="1" applyAlignment="1">
      <alignment horizontal="right" vertical="center" wrapText="1" indent="1" shrinkToFi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Continuous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6" fontId="12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2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76" fontId="12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8" fontId="12" fillId="0" borderId="15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118" applyFont="1" applyFill="1">
      <alignment vertical="center"/>
      <protection/>
    </xf>
    <xf numFmtId="0" fontId="60" fillId="0" borderId="0" xfId="0" applyFont="1" applyFill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right" vertical="center" wrapText="1" indent="1" shrinkToFit="1"/>
    </xf>
    <xf numFmtId="178" fontId="14" fillId="0" borderId="0" xfId="0" applyNumberFormat="1" applyFont="1" applyFill="1" applyBorder="1" applyAlignment="1">
      <alignment horizontal="right" vertical="center" wrapText="1" indent="1" shrinkToFit="1"/>
    </xf>
    <xf numFmtId="0" fontId="54" fillId="0" borderId="21" xfId="118" applyFont="1" applyFill="1" applyBorder="1" applyAlignment="1">
      <alignment horizontal="right" vertical="center"/>
      <protection/>
    </xf>
    <xf numFmtId="41" fontId="5" fillId="0" borderId="0" xfId="93" applyFont="1" applyFill="1" applyBorder="1" applyAlignment="1">
      <alignment horizontal="right" vertical="center" wrapText="1" indent="1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5" fillId="25" borderId="17" xfId="0" applyFont="1" applyFill="1" applyBorder="1" applyAlignment="1">
      <alignment vertical="center" shrinkToFit="1"/>
    </xf>
    <xf numFmtId="0" fontId="5" fillId="25" borderId="0" xfId="0" applyFont="1" applyFill="1" applyBorder="1" applyAlignment="1">
      <alignment horizontal="center" vertical="center" shrinkToFit="1"/>
    </xf>
    <xf numFmtId="0" fontId="5" fillId="25" borderId="14" xfId="0" applyFont="1" applyFill="1" applyBorder="1" applyAlignment="1" quotePrefix="1">
      <alignment horizontal="center" vertical="center" shrinkToFit="1"/>
    </xf>
    <xf numFmtId="0" fontId="5" fillId="25" borderId="14" xfId="0" applyFont="1" applyFill="1" applyBorder="1" applyAlignment="1">
      <alignment horizontal="center" vertical="center" shrinkToFit="1"/>
    </xf>
    <xf numFmtId="0" fontId="5" fillId="25" borderId="16" xfId="0" applyFont="1" applyFill="1" applyBorder="1" applyAlignment="1">
      <alignment horizontal="center" vertical="center" shrinkToFit="1"/>
    </xf>
    <xf numFmtId="0" fontId="5" fillId="25" borderId="21" xfId="0" applyFont="1" applyFill="1" applyBorder="1" applyAlignment="1">
      <alignment horizontal="center" vertical="center" shrinkToFit="1"/>
    </xf>
    <xf numFmtId="0" fontId="5" fillId="25" borderId="23" xfId="0" applyFont="1" applyFill="1" applyBorder="1" applyAlignment="1">
      <alignment horizontal="center" vertical="center" shrinkToFit="1"/>
    </xf>
    <xf numFmtId="0" fontId="5" fillId="25" borderId="24" xfId="0" applyFont="1" applyFill="1" applyBorder="1" applyAlignment="1">
      <alignment horizontal="center" vertical="center" shrinkToFit="1"/>
    </xf>
    <xf numFmtId="0" fontId="5" fillId="25" borderId="21" xfId="0" applyFont="1" applyFill="1" applyBorder="1" applyAlignment="1">
      <alignment vertical="center" shrinkToFit="1"/>
    </xf>
    <xf numFmtId="181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12" fillId="0" borderId="16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2" fillId="0" borderId="16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center" vertical="center" wrapText="1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176" fontId="12" fillId="0" borderId="23" xfId="0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center" vertical="center" wrapText="1" shrinkToFit="1"/>
    </xf>
    <xf numFmtId="176" fontId="17" fillId="0" borderId="14" xfId="0" applyNumberFormat="1" applyFont="1" applyFill="1" applyBorder="1" applyAlignment="1">
      <alignment horizontal="center" vertical="center" wrapText="1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 quotePrefix="1">
      <alignment horizontal="center" vertical="center" shrinkToFit="1"/>
    </xf>
    <xf numFmtId="176" fontId="5" fillId="0" borderId="26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quotePrefix="1">
      <alignment horizontal="center" vertical="center" shrinkToFit="1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8" xfId="122" applyFont="1" applyFill="1" applyBorder="1" applyAlignment="1">
      <alignment horizontal="center" vertical="center" shrinkToFit="1"/>
      <protection/>
    </xf>
    <xf numFmtId="0" fontId="5" fillId="0" borderId="15" xfId="122" applyFont="1" applyFill="1" applyBorder="1" applyAlignment="1">
      <alignment horizontal="center" vertical="center" shrinkToFit="1"/>
      <protection/>
    </xf>
    <xf numFmtId="0" fontId="5" fillId="0" borderId="22" xfId="122" applyFont="1" applyFill="1" applyBorder="1" applyAlignment="1">
      <alignment horizontal="center" vertical="center" shrinkToFit="1"/>
      <protection/>
    </xf>
    <xf numFmtId="0" fontId="5" fillId="0" borderId="20" xfId="122" applyFont="1" applyFill="1" applyBorder="1" applyAlignment="1">
      <alignment horizontal="center" vertical="center" shrinkToFit="1"/>
      <protection/>
    </xf>
    <xf numFmtId="0" fontId="5" fillId="0" borderId="16" xfId="122" applyFont="1" applyFill="1" applyBorder="1" applyAlignment="1">
      <alignment horizontal="center" vertical="center" shrinkToFit="1"/>
      <protection/>
    </xf>
    <xf numFmtId="0" fontId="5" fillId="0" borderId="24" xfId="122" applyFont="1" applyFill="1" applyBorder="1" applyAlignment="1">
      <alignment horizontal="center" vertical="center" shrinkToFit="1"/>
      <protection/>
    </xf>
    <xf numFmtId="0" fontId="4" fillId="0" borderId="0" xfId="122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 quotePrefix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7" fillId="0" borderId="28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25" borderId="25" xfId="0" applyFont="1" applyFill="1" applyBorder="1" applyAlignment="1">
      <alignment horizontal="center" vertical="center" shrinkToFit="1"/>
    </xf>
    <xf numFmtId="0" fontId="5" fillId="25" borderId="2" xfId="0" applyFont="1" applyFill="1" applyBorder="1" applyAlignment="1">
      <alignment horizontal="center" vertical="center" shrinkToFit="1"/>
    </xf>
    <xf numFmtId="0" fontId="5" fillId="25" borderId="26" xfId="0" applyFont="1" applyFill="1" applyBorder="1" applyAlignment="1">
      <alignment horizontal="center" vertical="center" shrinkToFit="1"/>
    </xf>
    <xf numFmtId="0" fontId="5" fillId="25" borderId="20" xfId="0" applyFont="1" applyFill="1" applyBorder="1" applyAlignment="1">
      <alignment horizontal="center" vertical="center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6" xfId="0" applyFont="1" applyFill="1" applyBorder="1" applyAlignment="1">
      <alignment horizontal="center" vertical="center" shrinkToFit="1"/>
    </xf>
    <xf numFmtId="0" fontId="5" fillId="25" borderId="21" xfId="0" applyFont="1" applyFill="1" applyBorder="1" applyAlignment="1">
      <alignment horizontal="center" vertical="center" shrinkToFit="1"/>
    </xf>
    <xf numFmtId="0" fontId="5" fillId="25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quotePrefix="1">
      <alignment horizontal="center" vertical="center" shrinkToFit="1"/>
    </xf>
    <xf numFmtId="0" fontId="2" fillId="0" borderId="26" xfId="0" applyFont="1" applyFill="1" applyBorder="1" applyAlignment="1" quotePrefix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81" fontId="14" fillId="0" borderId="24" xfId="0" applyNumberFormat="1" applyFont="1" applyFill="1" applyBorder="1" applyAlignment="1">
      <alignment horizontal="center" vertical="center" shrinkToFit="1"/>
    </xf>
    <xf numFmtId="181" fontId="14" fillId="0" borderId="21" xfId="0" applyNumberFormat="1" applyFont="1" applyFill="1" applyBorder="1" applyAlignment="1">
      <alignment horizontal="center" vertical="center" shrinkToFit="1"/>
    </xf>
    <xf numFmtId="181" fontId="14" fillId="0" borderId="22" xfId="0" applyNumberFormat="1" applyFont="1" applyFill="1" applyBorder="1" applyAlignment="1">
      <alignment horizontal="center" vertical="center" shrinkToFit="1"/>
    </xf>
    <xf numFmtId="186" fontId="14" fillId="0" borderId="21" xfId="0" applyNumberFormat="1" applyFont="1" applyFill="1" applyBorder="1" applyAlignment="1">
      <alignment horizontal="center" vertical="center" shrinkToFit="1"/>
    </xf>
    <xf numFmtId="187" fontId="14" fillId="0" borderId="21" xfId="0" applyNumberFormat="1" applyFont="1" applyFill="1" applyBorder="1" applyAlignment="1">
      <alignment horizontal="center" vertical="center" shrinkToFit="1"/>
    </xf>
    <xf numFmtId="178" fontId="14" fillId="0" borderId="22" xfId="0" applyNumberFormat="1" applyFont="1" applyFill="1" applyBorder="1" applyAlignment="1">
      <alignment horizontal="center" vertical="center" shrinkToFit="1"/>
    </xf>
    <xf numFmtId="0" fontId="14" fillId="0" borderId="15" xfId="122" applyFont="1" applyFill="1" applyBorder="1" applyAlignment="1">
      <alignment horizontal="center" vertical="center" shrinkToFit="1"/>
      <protection/>
    </xf>
    <xf numFmtId="190" fontId="14" fillId="0" borderId="16" xfId="109" applyFont="1" applyFill="1" applyBorder="1" applyAlignment="1">
      <alignment horizontal="center" vertical="center" shrinkToFit="1"/>
    </xf>
    <xf numFmtId="0" fontId="14" fillId="0" borderId="0" xfId="122" applyFont="1" applyFill="1" applyAlignment="1">
      <alignment vertical="center"/>
      <protection/>
    </xf>
    <xf numFmtId="186" fontId="14" fillId="0" borderId="24" xfId="122" applyNumberFormat="1" applyFont="1" applyFill="1" applyBorder="1" applyAlignment="1">
      <alignment horizontal="center" vertical="center" shrinkToFit="1"/>
      <protection/>
    </xf>
    <xf numFmtId="186" fontId="14" fillId="0" borderId="21" xfId="122" applyNumberFormat="1" applyFont="1" applyFill="1" applyBorder="1" applyAlignment="1">
      <alignment horizontal="center" vertical="center" shrinkToFit="1"/>
      <protection/>
    </xf>
    <xf numFmtId="176" fontId="14" fillId="0" borderId="21" xfId="122" applyNumberFormat="1" applyFont="1" applyFill="1" applyBorder="1" applyAlignment="1">
      <alignment horizontal="center" vertical="center" shrinkToFit="1"/>
      <protection/>
    </xf>
    <xf numFmtId="176" fontId="14" fillId="0" borderId="22" xfId="122" applyNumberFormat="1" applyFont="1" applyFill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horizontal="center" vertical="center" shrinkToFit="1"/>
    </xf>
    <xf numFmtId="178" fontId="14" fillId="0" borderId="24" xfId="92" applyNumberFormat="1" applyFont="1" applyFill="1" applyBorder="1" applyAlignment="1">
      <alignment horizontal="center" vertical="center" shrinkToFit="1"/>
    </xf>
    <xf numFmtId="178" fontId="14" fillId="0" borderId="21" xfId="92" applyNumberFormat="1" applyFont="1" applyFill="1" applyBorder="1" applyAlignment="1">
      <alignment horizontal="center" vertical="center" shrinkToFit="1"/>
    </xf>
    <xf numFmtId="178" fontId="5" fillId="0" borderId="21" xfId="92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41" fontId="14" fillId="0" borderId="21" xfId="93" applyFont="1" applyFill="1" applyBorder="1" applyAlignment="1">
      <alignment horizontal="right" vertical="center" wrapText="1" indent="1" shrinkToFit="1"/>
    </xf>
    <xf numFmtId="0" fontId="5" fillId="0" borderId="38" xfId="0" applyFont="1" applyFill="1" applyBorder="1" applyAlignment="1">
      <alignment/>
    </xf>
    <xf numFmtId="0" fontId="5" fillId="0" borderId="50" xfId="0" applyFont="1" applyFill="1" applyBorder="1" applyAlignment="1">
      <alignment wrapText="1"/>
    </xf>
    <xf numFmtId="41" fontId="5" fillId="0" borderId="0" xfId="92" applyFont="1" applyFill="1" applyBorder="1" applyAlignment="1">
      <alignment horizontal="right" vertical="center" wrapText="1" indent="1"/>
    </xf>
    <xf numFmtId="41" fontId="14" fillId="0" borderId="21" xfId="92" applyFont="1" applyFill="1" applyBorder="1" applyAlignment="1">
      <alignment horizontal="right" vertical="center" wrapText="1" indent="1"/>
    </xf>
    <xf numFmtId="41" fontId="5" fillId="0" borderId="16" xfId="92" applyFont="1" applyFill="1" applyBorder="1" applyAlignment="1">
      <alignment horizontal="right" vertical="center" wrapText="1" indent="1"/>
    </xf>
    <xf numFmtId="41" fontId="5" fillId="0" borderId="15" xfId="92" applyFont="1" applyFill="1" applyBorder="1" applyAlignment="1">
      <alignment horizontal="right" vertical="center" wrapText="1" indent="1"/>
    </xf>
    <xf numFmtId="41" fontId="14" fillId="0" borderId="24" xfId="92" applyFont="1" applyFill="1" applyBorder="1" applyAlignment="1">
      <alignment horizontal="right" vertical="center" wrapText="1" indent="1"/>
    </xf>
    <xf numFmtId="41" fontId="14" fillId="0" borderId="22" xfId="92" applyFont="1" applyFill="1" applyBorder="1" applyAlignment="1">
      <alignment horizontal="right" vertical="center" wrapText="1" indent="1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shrinkToFit="1"/>
    </xf>
    <xf numFmtId="181" fontId="14" fillId="0" borderId="16" xfId="0" applyNumberFormat="1" applyFont="1" applyFill="1" applyBorder="1" applyAlignment="1">
      <alignment horizontal="right" vertical="center" wrapText="1" indent="1" shrinkToFit="1"/>
    </xf>
    <xf numFmtId="181" fontId="14" fillId="0" borderId="0" xfId="0" applyNumberFormat="1" applyFont="1" applyFill="1" applyBorder="1" applyAlignment="1">
      <alignment horizontal="right" vertical="center" wrapText="1" indent="1" shrinkToFit="1"/>
    </xf>
    <xf numFmtId="182" fontId="14" fillId="0" borderId="15" xfId="0" applyNumberFormat="1" applyFont="1" applyFill="1" applyBorder="1" applyAlignment="1">
      <alignment horizontal="right" vertical="center" wrapText="1" indent="1" shrinkToFit="1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 shrinkToFit="1"/>
    </xf>
    <xf numFmtId="0" fontId="1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quotePrefix="1">
      <alignment horizontal="left" vertical="center" indent="1" shrinkToFit="1"/>
    </xf>
    <xf numFmtId="0" fontId="14" fillId="0" borderId="0" xfId="0" applyFont="1" applyFill="1" applyBorder="1" applyAlignment="1" quotePrefix="1">
      <alignment horizontal="left" vertical="center" indent="1" shrinkToFit="1"/>
    </xf>
    <xf numFmtId="0" fontId="14" fillId="0" borderId="22" xfId="0" applyFont="1" applyFill="1" applyBorder="1" applyAlignment="1">
      <alignment horizontal="center" vertical="center"/>
    </xf>
    <xf numFmtId="181" fontId="14" fillId="0" borderId="24" xfId="0" applyNumberFormat="1" applyFont="1" applyFill="1" applyBorder="1" applyAlignment="1">
      <alignment horizontal="right" vertical="center" wrapText="1" indent="1" shrinkToFit="1"/>
    </xf>
    <xf numFmtId="181" fontId="14" fillId="0" borderId="21" xfId="0" applyNumberFormat="1" applyFont="1" applyFill="1" applyBorder="1" applyAlignment="1">
      <alignment horizontal="right" vertical="center" wrapText="1" indent="1" shrinkToFit="1"/>
    </xf>
    <xf numFmtId="181" fontId="5" fillId="0" borderId="21" xfId="0" applyNumberFormat="1" applyFont="1" applyFill="1" applyBorder="1" applyAlignment="1">
      <alignment horizontal="right" vertical="center" wrapText="1" indent="1" shrinkToFit="1"/>
    </xf>
    <xf numFmtId="178" fontId="5" fillId="0" borderId="21" xfId="0" applyNumberFormat="1" applyFont="1" applyFill="1" applyBorder="1" applyAlignment="1">
      <alignment horizontal="right" vertical="center" wrapText="1" indent="1" shrinkToFit="1"/>
    </xf>
    <xf numFmtId="182" fontId="5" fillId="0" borderId="22" xfId="0" applyNumberFormat="1" applyFont="1" applyFill="1" applyBorder="1" applyAlignment="1">
      <alignment horizontal="right" vertical="center" wrapText="1" indent="1" shrinkToFit="1"/>
    </xf>
    <xf numFmtId="0" fontId="14" fillId="0" borderId="21" xfId="0" applyFont="1" applyFill="1" applyBorder="1" applyAlignment="1" quotePrefix="1">
      <alignment horizontal="left" vertical="center" indent="1" shrinkToFit="1"/>
    </xf>
    <xf numFmtId="3" fontId="14" fillId="0" borderId="15" xfId="0" applyNumberFormat="1" applyFont="1" applyFill="1" applyBorder="1" applyAlignment="1">
      <alignment horizontal="center" vertical="center" shrinkToFit="1"/>
    </xf>
    <xf numFmtId="179" fontId="14" fillId="0" borderId="16" xfId="93" applyNumberFormat="1" applyFont="1" applyFill="1" applyBorder="1" applyAlignment="1">
      <alignment horizontal="right" vertical="center" wrapText="1" indent="1"/>
    </xf>
    <xf numFmtId="179" fontId="14" fillId="0" borderId="0" xfId="93" applyNumberFormat="1" applyFont="1" applyFill="1" applyBorder="1" applyAlignment="1">
      <alignment horizontal="right" vertical="center" wrapText="1" indent="1"/>
    </xf>
    <xf numFmtId="179" fontId="14" fillId="0" borderId="0" xfId="0" applyNumberFormat="1" applyFont="1" applyFill="1" applyBorder="1" applyAlignment="1">
      <alignment horizontal="right" vertical="center" wrapText="1" indent="1" shrinkToFit="1"/>
    </xf>
    <xf numFmtId="199" fontId="14" fillId="0" borderId="15" xfId="0" applyNumberFormat="1" applyFont="1" applyFill="1" applyBorder="1" applyAlignment="1">
      <alignment horizontal="right" vertical="center" wrapText="1" indent="1" shrinkToFit="1"/>
    </xf>
    <xf numFmtId="3" fontId="14" fillId="0" borderId="16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 wrapText="1" indent="1"/>
    </xf>
    <xf numFmtId="3" fontId="5" fillId="0" borderId="22" xfId="0" applyNumberFormat="1" applyFont="1" applyFill="1" applyBorder="1" applyAlignment="1">
      <alignment horizontal="center" vertical="center" shrinkToFit="1"/>
    </xf>
    <xf numFmtId="179" fontId="5" fillId="0" borderId="24" xfId="93" applyNumberFormat="1" applyFont="1" applyFill="1" applyBorder="1" applyAlignment="1">
      <alignment horizontal="right" vertical="center" wrapText="1" indent="1"/>
    </xf>
    <xf numFmtId="179" fontId="5" fillId="0" borderId="21" xfId="93" applyNumberFormat="1" applyFont="1" applyFill="1" applyBorder="1" applyAlignment="1">
      <alignment horizontal="right" vertical="center" wrapText="1" indent="1"/>
    </xf>
    <xf numFmtId="199" fontId="5" fillId="0" borderId="22" xfId="0" applyNumberFormat="1" applyFont="1" applyFill="1" applyBorder="1" applyAlignment="1">
      <alignment horizontal="right" vertical="center" wrapText="1" indent="1" shrinkToFit="1"/>
    </xf>
    <xf numFmtId="3" fontId="5" fillId="0" borderId="24" xfId="0" applyNumberFormat="1" applyFont="1" applyFill="1" applyBorder="1" applyAlignment="1">
      <alignment horizontal="left" vertical="center" wrapText="1" indent="1"/>
    </xf>
    <xf numFmtId="239" fontId="5" fillId="0" borderId="0" xfId="0" applyNumberFormat="1" applyFont="1" applyFill="1" applyBorder="1" applyAlignment="1">
      <alignment horizontal="right" vertical="center" wrapText="1" indent="1"/>
    </xf>
    <xf numFmtId="239" fontId="5" fillId="0" borderId="21" xfId="0" applyNumberFormat="1" applyFont="1" applyFill="1" applyBorder="1" applyAlignment="1">
      <alignment horizontal="right" vertical="center" wrapText="1" indent="1"/>
    </xf>
    <xf numFmtId="179" fontId="5" fillId="0" borderId="0" xfId="0" applyNumberFormat="1" applyFont="1" applyFill="1" applyBorder="1" applyAlignment="1">
      <alignment horizontal="center" vertical="center" wrapText="1"/>
    </xf>
    <xf numFmtId="239" fontId="5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181" fontId="14" fillId="0" borderId="0" xfId="0" applyNumberFormat="1" applyFont="1" applyFill="1" applyAlignment="1">
      <alignment horizontal="center" vertical="center" shrinkToFit="1"/>
    </xf>
    <xf numFmtId="181" fontId="14" fillId="0" borderId="0" xfId="0" applyNumberFormat="1" applyFont="1" applyFill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center" vertical="center" shrinkToFit="1"/>
    </xf>
    <xf numFmtId="0" fontId="5" fillId="0" borderId="16" xfId="0" applyFont="1" applyFill="1" applyBorder="1" applyAlignment="1" quotePrefix="1">
      <alignment horizontal="left" vertical="center" indent="1" shrinkToFit="1"/>
    </xf>
    <xf numFmtId="0" fontId="2" fillId="0" borderId="22" xfId="0" applyFont="1" applyFill="1" applyBorder="1" applyAlignment="1">
      <alignment horizontal="center" vertical="center" shrinkToFit="1"/>
    </xf>
    <xf numFmtId="181" fontId="5" fillId="0" borderId="21" xfId="0" applyNumberFormat="1" applyFont="1" applyFill="1" applyBorder="1" applyAlignment="1">
      <alignment horizontal="center" vertical="center" shrinkToFit="1"/>
    </xf>
    <xf numFmtId="0" fontId="5" fillId="0" borderId="17" xfId="117" applyFont="1" applyFill="1" applyBorder="1" applyAlignment="1">
      <alignment vertical="center" shrinkToFit="1"/>
      <protection/>
    </xf>
    <xf numFmtId="0" fontId="5" fillId="0" borderId="19" xfId="117" applyFont="1" applyFill="1" applyBorder="1" applyAlignment="1">
      <alignment horizontal="center" vertical="center" shrinkToFit="1"/>
      <protection/>
    </xf>
    <xf numFmtId="0" fontId="5" fillId="0" borderId="20" xfId="117" applyFont="1" applyFill="1" applyBorder="1" applyAlignment="1">
      <alignment horizontal="center" vertical="center" shrinkToFit="1"/>
      <protection/>
    </xf>
    <xf numFmtId="0" fontId="5" fillId="0" borderId="17" xfId="117" applyFont="1" applyFill="1" applyBorder="1" applyAlignment="1">
      <alignment horizontal="center" vertical="center" shrinkToFit="1"/>
      <protection/>
    </xf>
    <xf numFmtId="0" fontId="5" fillId="0" borderId="18" xfId="117" applyFont="1" applyFill="1" applyBorder="1" applyAlignment="1">
      <alignment horizontal="center" vertical="center" shrinkToFit="1"/>
      <protection/>
    </xf>
    <xf numFmtId="0" fontId="5" fillId="0" borderId="20" xfId="117" applyFont="1" applyFill="1" applyBorder="1" applyAlignment="1">
      <alignment horizontal="center" vertical="center" shrinkToFit="1"/>
      <protection/>
    </xf>
    <xf numFmtId="0" fontId="5" fillId="0" borderId="0" xfId="117" applyFont="1" applyFill="1" applyBorder="1" applyAlignment="1">
      <alignment horizontal="center" vertical="center" shrinkToFit="1"/>
      <protection/>
    </xf>
    <xf numFmtId="0" fontId="5" fillId="0" borderId="14" xfId="117" applyFont="1" applyFill="1" applyBorder="1" applyAlignment="1">
      <alignment horizontal="center" vertical="center" shrinkToFit="1"/>
      <protection/>
    </xf>
    <xf numFmtId="0" fontId="5" fillId="0" borderId="24" xfId="117" applyFont="1" applyFill="1" applyBorder="1" applyAlignment="1" quotePrefix="1">
      <alignment horizontal="center" vertical="center" shrinkToFit="1"/>
      <protection/>
    </xf>
    <xf numFmtId="0" fontId="5" fillId="0" borderId="21" xfId="117" applyFont="1" applyFill="1" applyBorder="1" applyAlignment="1">
      <alignment horizontal="center" vertical="center" shrinkToFit="1"/>
      <protection/>
    </xf>
    <xf numFmtId="0" fontId="5" fillId="0" borderId="22" xfId="117" applyFont="1" applyFill="1" applyBorder="1" applyAlignment="1">
      <alignment horizontal="center" vertical="center" shrinkToFit="1"/>
      <protection/>
    </xf>
    <xf numFmtId="0" fontId="5" fillId="0" borderId="16" xfId="117" applyFont="1" applyFill="1" applyBorder="1" applyAlignment="1">
      <alignment horizontal="center" vertical="center" shrinkToFit="1"/>
      <protection/>
    </xf>
    <xf numFmtId="0" fontId="5" fillId="0" borderId="14" xfId="117" applyFont="1" applyFill="1" applyBorder="1" applyAlignment="1" quotePrefix="1">
      <alignment horizontal="center" vertical="center" shrinkToFit="1"/>
      <protection/>
    </xf>
    <xf numFmtId="0" fontId="5" fillId="0" borderId="16" xfId="117" applyFont="1" applyFill="1" applyBorder="1" applyAlignment="1" quotePrefix="1">
      <alignment horizontal="center" vertical="center" shrinkToFit="1"/>
      <protection/>
    </xf>
    <xf numFmtId="0" fontId="5" fillId="0" borderId="21" xfId="117" applyFont="1" applyFill="1" applyBorder="1" applyAlignment="1">
      <alignment vertical="center" shrinkToFit="1"/>
      <protection/>
    </xf>
    <xf numFmtId="0" fontId="5" fillId="0" borderId="23" xfId="117" applyFont="1" applyFill="1" applyBorder="1" applyAlignment="1">
      <alignment horizontal="center" vertical="center" shrinkToFit="1"/>
      <protection/>
    </xf>
    <xf numFmtId="0" fontId="5" fillId="0" borderId="24" xfId="117" applyFont="1" applyFill="1" applyBorder="1" applyAlignment="1">
      <alignment horizontal="center" vertical="center" shrinkToFit="1"/>
      <protection/>
    </xf>
    <xf numFmtId="0" fontId="5" fillId="0" borderId="23" xfId="117" applyFont="1" applyFill="1" applyBorder="1" applyAlignment="1" quotePrefix="1">
      <alignment horizontal="center" vertical="center" shrinkToFit="1"/>
      <protection/>
    </xf>
    <xf numFmtId="0" fontId="5" fillId="0" borderId="15" xfId="117" applyFont="1" applyFill="1" applyBorder="1" applyAlignment="1">
      <alignment horizontal="center" vertical="center" shrinkToFit="1"/>
      <protection/>
    </xf>
    <xf numFmtId="240" fontId="5" fillId="0" borderId="16" xfId="117" applyNumberFormat="1" applyFont="1" applyFill="1" applyBorder="1" applyAlignment="1">
      <alignment horizontal="right" vertical="center" wrapText="1" indent="1" shrinkToFit="1"/>
      <protection/>
    </xf>
    <xf numFmtId="240" fontId="5" fillId="0" borderId="0" xfId="117" applyNumberFormat="1" applyFont="1" applyFill="1" applyBorder="1" applyAlignment="1">
      <alignment horizontal="right" vertical="center" wrapText="1" indent="1" shrinkToFit="1"/>
      <protection/>
    </xf>
    <xf numFmtId="178" fontId="5" fillId="0" borderId="0" xfId="117" applyNumberFormat="1" applyFont="1" applyFill="1" applyBorder="1" applyAlignment="1">
      <alignment horizontal="right" vertical="center" wrapText="1" indent="1" shrinkToFit="1"/>
      <protection/>
    </xf>
    <xf numFmtId="179" fontId="5" fillId="0" borderId="0" xfId="117" applyNumberFormat="1" applyFont="1" applyFill="1" applyBorder="1" applyAlignment="1">
      <alignment horizontal="right" vertical="center" wrapText="1" indent="1" shrinkToFit="1"/>
      <protection/>
    </xf>
    <xf numFmtId="207" fontId="5" fillId="0" borderId="0" xfId="117" applyNumberFormat="1" applyFont="1" applyFill="1" applyBorder="1" applyAlignment="1">
      <alignment horizontal="right" vertical="center" wrapText="1" indent="1" shrinkToFit="1"/>
      <protection/>
    </xf>
    <xf numFmtId="0" fontId="5" fillId="0" borderId="15" xfId="117" applyFont="1" applyFill="1" applyBorder="1" applyAlignment="1">
      <alignment horizontal="center" vertical="center" shrinkToFit="1"/>
      <protection/>
    </xf>
    <xf numFmtId="240" fontId="5" fillId="0" borderId="16" xfId="117" applyNumberFormat="1" applyFont="1" applyFill="1" applyBorder="1" applyAlignment="1">
      <alignment horizontal="right" vertical="center" wrapText="1" indent="1" shrinkToFit="1"/>
      <protection/>
    </xf>
    <xf numFmtId="240" fontId="5" fillId="0" borderId="0" xfId="117" applyNumberFormat="1" applyFont="1" applyFill="1" applyBorder="1" applyAlignment="1">
      <alignment horizontal="right" vertical="center" wrapText="1" indent="1" shrinkToFit="1"/>
      <protection/>
    </xf>
    <xf numFmtId="207" fontId="5" fillId="0" borderId="0" xfId="117" applyNumberFormat="1" applyFont="1" applyFill="1" applyBorder="1" applyAlignment="1">
      <alignment horizontal="right" vertical="center" wrapText="1" indent="1" shrinkToFit="1"/>
      <protection/>
    </xf>
    <xf numFmtId="0" fontId="14" fillId="0" borderId="15" xfId="117" applyFont="1" applyFill="1" applyBorder="1" applyAlignment="1">
      <alignment horizontal="center" vertical="center" shrinkToFit="1"/>
      <protection/>
    </xf>
    <xf numFmtId="240" fontId="14" fillId="0" borderId="16" xfId="117" applyNumberFormat="1" applyFont="1" applyFill="1" applyBorder="1" applyAlignment="1">
      <alignment horizontal="right" vertical="center" wrapText="1" indent="1" shrinkToFit="1"/>
      <protection/>
    </xf>
    <xf numFmtId="240" fontId="14" fillId="0" borderId="0" xfId="117" applyNumberFormat="1" applyFont="1" applyFill="1" applyBorder="1" applyAlignment="1">
      <alignment horizontal="right" vertical="center" wrapText="1" indent="1" shrinkToFit="1"/>
      <protection/>
    </xf>
    <xf numFmtId="178" fontId="14" fillId="0" borderId="0" xfId="117" applyNumberFormat="1" applyFont="1" applyFill="1" applyBorder="1" applyAlignment="1">
      <alignment horizontal="right" vertical="center" wrapText="1" indent="1" shrinkToFit="1"/>
      <protection/>
    </xf>
    <xf numFmtId="180" fontId="5" fillId="0" borderId="0" xfId="117" applyNumberFormat="1" applyFont="1" applyFill="1" applyBorder="1" applyAlignment="1">
      <alignment horizontal="right" vertical="center" wrapText="1" indent="1" shrinkToFit="1"/>
      <protection/>
    </xf>
    <xf numFmtId="207" fontId="5" fillId="0" borderId="0" xfId="116" applyNumberFormat="1" applyFont="1" applyFill="1" applyBorder="1" applyAlignment="1">
      <alignment horizontal="right" vertical="center" wrapText="1" indent="1"/>
      <protection/>
    </xf>
    <xf numFmtId="240" fontId="5" fillId="0" borderId="0" xfId="116" applyNumberFormat="1" applyFont="1" applyFill="1" applyBorder="1" applyAlignment="1">
      <alignment horizontal="right" vertical="center" wrapText="1" indent="1"/>
      <protection/>
    </xf>
    <xf numFmtId="178" fontId="5" fillId="0" borderId="0" xfId="116" applyNumberFormat="1" applyFont="1" applyFill="1" applyBorder="1" applyAlignment="1">
      <alignment horizontal="right" vertical="center" wrapText="1" indent="1"/>
      <protection/>
    </xf>
    <xf numFmtId="213" fontId="5" fillId="0" borderId="0" xfId="116" applyNumberFormat="1" applyFont="1" applyFill="1" applyBorder="1" applyAlignment="1">
      <alignment horizontal="right" vertical="center" wrapText="1" indent="1"/>
      <protection/>
    </xf>
    <xf numFmtId="240" fontId="5" fillId="0" borderId="24" xfId="117" applyNumberFormat="1" applyFont="1" applyFill="1" applyBorder="1" applyAlignment="1">
      <alignment horizontal="right" vertical="center" wrapText="1" indent="1" shrinkToFit="1"/>
      <protection/>
    </xf>
    <xf numFmtId="240" fontId="5" fillId="0" borderId="21" xfId="117" applyNumberFormat="1" applyFont="1" applyFill="1" applyBorder="1" applyAlignment="1">
      <alignment horizontal="right" vertical="center" wrapText="1" indent="1" shrinkToFit="1"/>
      <protection/>
    </xf>
    <xf numFmtId="0" fontId="5" fillId="0" borderId="21" xfId="117" applyFont="1" applyFill="1" applyBorder="1" applyAlignment="1">
      <alignment horizontal="right" vertical="center" wrapText="1" indent="1"/>
      <protection/>
    </xf>
    <xf numFmtId="207" fontId="5" fillId="0" borderId="21" xfId="117" applyNumberFormat="1" applyFont="1" applyFill="1" applyBorder="1" applyAlignment="1">
      <alignment horizontal="right" vertical="center" wrapText="1" indent="1" shrinkToFit="1"/>
      <protection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176" fontId="14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16" xfId="0" applyNumberFormat="1" applyFont="1" applyFill="1" applyBorder="1" applyAlignment="1" applyProtection="1">
      <alignment horizontal="right" vertical="center" wrapText="1" indent="1" shrinkToFit="1"/>
      <protection locked="0"/>
    </xf>
    <xf numFmtId="176" fontId="14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 indent="1" shrinkToFit="1"/>
      <protection locked="0"/>
    </xf>
    <xf numFmtId="176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5" fillId="0" borderId="15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41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41" fontId="5" fillId="0" borderId="16" xfId="93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4" xfId="93" applyNumberFormat="1" applyFont="1" applyFill="1" applyBorder="1" applyAlignment="1" applyProtection="1">
      <alignment horizontal="right" vertical="center" wrapText="1" indent="1" shrinkToFit="1"/>
      <protection locked="0"/>
    </xf>
    <xf numFmtId="41" fontId="5" fillId="0" borderId="15" xfId="93" applyNumberFormat="1" applyFont="1" applyFill="1" applyBorder="1" applyAlignment="1" applyProtection="1">
      <alignment horizontal="right" vertical="center" wrapText="1" shrinkToFit="1"/>
      <protection locked="0"/>
    </xf>
    <xf numFmtId="181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14" xfId="93" applyNumberFormat="1" applyFont="1" applyFill="1" applyBorder="1" applyAlignment="1" applyProtection="1">
      <alignment horizontal="right" vertical="center" wrapText="1" indent="1" shrinkToFit="1"/>
      <protection locked="0"/>
    </xf>
    <xf numFmtId="207" fontId="5" fillId="0" borderId="16" xfId="93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85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21" xfId="0" applyFont="1" applyFill="1" applyBorder="1" applyAlignment="1" applyProtection="1">
      <alignment horizontal="left" vertical="center" indent="1" shrinkToFit="1"/>
      <protection locked="0"/>
    </xf>
    <xf numFmtId="176" fontId="5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23" xfId="0" applyNumberFormat="1" applyFont="1" applyFill="1" applyBorder="1" applyAlignment="1" applyProtection="1">
      <alignment horizontal="right" vertical="center" wrapText="1" indent="1" shrinkToFit="1"/>
      <protection locked="0"/>
    </xf>
    <xf numFmtId="181" fontId="5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185" fontId="5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23" xfId="93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3" fillId="0" borderId="0" xfId="118" applyFont="1" applyFill="1" applyAlignment="1">
      <alignment horizontal="center" vertical="center"/>
      <protection/>
    </xf>
    <xf numFmtId="0" fontId="5" fillId="0" borderId="27" xfId="119" applyFont="1" applyFill="1" applyBorder="1" applyAlignment="1">
      <alignment horizontal="center" vertical="center"/>
      <protection/>
    </xf>
    <xf numFmtId="0" fontId="5" fillId="0" borderId="27" xfId="119" applyFont="1" applyFill="1" applyBorder="1" applyAlignment="1">
      <alignment horizontal="center" vertical="center" wrapText="1"/>
      <protection/>
    </xf>
    <xf numFmtId="0" fontId="5" fillId="0" borderId="20" xfId="119" applyFont="1" applyFill="1" applyBorder="1" applyAlignment="1">
      <alignment horizontal="center" vertical="center"/>
      <protection/>
    </xf>
    <xf numFmtId="0" fontId="5" fillId="0" borderId="0" xfId="119" applyFont="1" applyFill="1">
      <alignment vertical="center"/>
      <protection/>
    </xf>
    <xf numFmtId="0" fontId="5" fillId="0" borderId="16" xfId="119" applyFont="1" applyFill="1" applyBorder="1" applyAlignment="1">
      <alignment horizontal="center" vertical="center"/>
      <protection/>
    </xf>
    <xf numFmtId="0" fontId="5" fillId="0" borderId="24" xfId="119" applyFont="1" applyFill="1" applyBorder="1" applyAlignment="1">
      <alignment horizontal="center" vertical="center"/>
      <protection/>
    </xf>
    <xf numFmtId="0" fontId="5" fillId="0" borderId="19" xfId="119" applyFont="1" applyFill="1" applyBorder="1" applyAlignment="1">
      <alignment horizontal="center" vertical="center" wrapText="1"/>
      <protection/>
    </xf>
    <xf numFmtId="0" fontId="5" fillId="0" borderId="20" xfId="119" applyFont="1" applyFill="1" applyBorder="1" applyAlignment="1">
      <alignment horizontal="right" vertical="center" indent="1"/>
      <protection/>
    </xf>
    <xf numFmtId="0" fontId="5" fillId="0" borderId="17" xfId="119" applyFont="1" applyFill="1" applyBorder="1" applyAlignment="1">
      <alignment horizontal="right" vertical="center" indent="1"/>
      <protection/>
    </xf>
    <xf numFmtId="0" fontId="5" fillId="0" borderId="17" xfId="119" applyFont="1" applyFill="1" applyBorder="1" applyAlignment="1">
      <alignment horizontal="right" vertical="center" wrapText="1" indent="1"/>
      <protection/>
    </xf>
    <xf numFmtId="0" fontId="5" fillId="0" borderId="16" xfId="119" applyFont="1" applyFill="1" applyBorder="1" applyAlignment="1">
      <alignment horizontal="center" vertical="center"/>
      <protection/>
    </xf>
    <xf numFmtId="0" fontId="14" fillId="0" borderId="23" xfId="119" applyFont="1" applyFill="1" applyBorder="1" applyAlignment="1">
      <alignment horizontal="center" vertical="center" wrapText="1"/>
      <protection/>
    </xf>
    <xf numFmtId="0" fontId="14" fillId="0" borderId="24" xfId="119" applyFont="1" applyFill="1" applyBorder="1" applyAlignment="1">
      <alignment horizontal="right" vertical="center" indent="1"/>
      <protection/>
    </xf>
    <xf numFmtId="0" fontId="14" fillId="0" borderId="21" xfId="119" applyFont="1" applyFill="1" applyBorder="1" applyAlignment="1">
      <alignment horizontal="right" vertical="center" indent="1"/>
      <protection/>
    </xf>
    <xf numFmtId="0" fontId="14" fillId="0" borderId="21" xfId="119" applyFont="1" applyFill="1" applyBorder="1" applyAlignment="1">
      <alignment horizontal="right" vertical="center" wrapText="1" indent="1"/>
      <protection/>
    </xf>
    <xf numFmtId="0" fontId="14" fillId="0" borderId="24" xfId="119" applyFont="1" applyFill="1" applyBorder="1" applyAlignment="1">
      <alignment horizontal="center" vertical="center"/>
      <protection/>
    </xf>
  </cellXfs>
  <cellStyles count="11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쉼표 [0] 2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 [0]_해안선및도서" xfId="109"/>
    <cellStyle name="콤마_ 견적기준 FLOW " xfId="110"/>
    <cellStyle name="Currency" xfId="111"/>
    <cellStyle name="Currency [0]" xfId="112"/>
    <cellStyle name="통화 [0] 2" xfId="113"/>
    <cellStyle name="표준 2" xfId="114"/>
    <cellStyle name="표준 2 2" xfId="115"/>
    <cellStyle name="표준 2 2 2" xfId="116"/>
    <cellStyle name="표준 2 3 2" xfId="117"/>
    <cellStyle name="표준 3" xfId="118"/>
    <cellStyle name="표준 3 2" xfId="119"/>
    <cellStyle name="표준 4" xfId="120"/>
    <cellStyle name="표준 5" xfId="121"/>
    <cellStyle name="표준_15.재정" xfId="122"/>
    <cellStyle name="표준_인구" xfId="123"/>
    <cellStyle name="Hyperlink" xfId="12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zoomScale="85" zoomScaleNormal="85" zoomScalePageLayoutView="0" workbookViewId="0" topLeftCell="A1">
      <selection activeCell="A1" sqref="A1:M1"/>
    </sheetView>
  </sheetViews>
  <sheetFormatPr defaultColWidth="8.88671875" defaultRowHeight="13.5"/>
  <cols>
    <col min="1" max="1" width="8.3359375" style="22" customWidth="1"/>
    <col min="2" max="2" width="12.21484375" style="22" customWidth="1"/>
    <col min="3" max="3" width="12.3359375" style="22" customWidth="1"/>
    <col min="4" max="4" width="9.10546875" style="22" bestFit="1" customWidth="1"/>
    <col min="5" max="7" width="10.3359375" style="22" customWidth="1"/>
    <col min="8" max="8" width="9.10546875" style="22" customWidth="1"/>
    <col min="9" max="13" width="10.3359375" style="22" customWidth="1"/>
    <col min="14" max="14" width="9.5546875" style="22" customWidth="1"/>
    <col min="15" max="16384" width="8.88671875" style="22" customWidth="1"/>
  </cols>
  <sheetData>
    <row r="1" spans="1:13" ht="35.25" customHeight="1">
      <c r="A1" s="333" t="s">
        <v>172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2" ht="15.75" customHeight="1">
      <c r="A2" s="101" t="s">
        <v>173</v>
      </c>
      <c r="B2" s="101"/>
      <c r="C2" s="24"/>
      <c r="D2" s="24"/>
      <c r="E2" s="24"/>
      <c r="F2" s="24"/>
      <c r="G2" s="24"/>
      <c r="H2" s="24"/>
      <c r="I2" s="24"/>
      <c r="J2" s="24"/>
      <c r="L2" s="102" t="s">
        <v>174</v>
      </c>
    </row>
    <row r="3" spans="1:12" ht="19.5" customHeight="1">
      <c r="A3" s="57"/>
      <c r="B3" s="27" t="s">
        <v>175</v>
      </c>
      <c r="C3" s="334" t="s">
        <v>176</v>
      </c>
      <c r="D3" s="336"/>
      <c r="E3" s="336"/>
      <c r="F3" s="336"/>
      <c r="G3" s="336"/>
      <c r="H3" s="336"/>
      <c r="I3" s="336"/>
      <c r="J3" s="336"/>
      <c r="K3" s="337"/>
      <c r="L3" s="104"/>
    </row>
    <row r="4" spans="1:12" ht="19.5" customHeight="1">
      <c r="A4" s="58" t="s">
        <v>177</v>
      </c>
      <c r="B4" s="34"/>
      <c r="C4" s="37"/>
      <c r="D4" s="334" t="s">
        <v>178</v>
      </c>
      <c r="E4" s="458"/>
      <c r="F4" s="458"/>
      <c r="G4" s="458"/>
      <c r="H4" s="458"/>
      <c r="I4" s="459"/>
      <c r="J4" s="338" t="s">
        <v>179</v>
      </c>
      <c r="K4" s="339"/>
      <c r="L4" s="35" t="s">
        <v>180</v>
      </c>
    </row>
    <row r="5" spans="1:12" ht="19.5" customHeight="1">
      <c r="A5" s="30"/>
      <c r="B5" s="34"/>
      <c r="C5" s="105"/>
      <c r="D5" s="37"/>
      <c r="E5" s="460" t="s">
        <v>181</v>
      </c>
      <c r="F5" s="37" t="s">
        <v>182</v>
      </c>
      <c r="G5" s="37" t="s">
        <v>183</v>
      </c>
      <c r="H5" s="37" t="s">
        <v>184</v>
      </c>
      <c r="I5" s="27" t="s">
        <v>487</v>
      </c>
      <c r="J5" s="37"/>
      <c r="K5" s="27" t="s">
        <v>185</v>
      </c>
      <c r="L5" s="35"/>
    </row>
    <row r="6" spans="1:12" ht="19.5" customHeight="1">
      <c r="A6" s="30"/>
      <c r="B6" s="34" t="s">
        <v>186</v>
      </c>
      <c r="C6" s="105"/>
      <c r="D6" s="34"/>
      <c r="E6" s="34"/>
      <c r="F6" s="34"/>
      <c r="G6" s="34"/>
      <c r="H6" s="34"/>
      <c r="I6" s="401" t="s">
        <v>488</v>
      </c>
      <c r="J6" s="34"/>
      <c r="K6" s="34" t="s">
        <v>187</v>
      </c>
      <c r="L6" s="35"/>
    </row>
    <row r="7" spans="1:12" ht="19.5" customHeight="1">
      <c r="A7" s="32"/>
      <c r="B7" s="38" t="s">
        <v>188</v>
      </c>
      <c r="C7" s="38"/>
      <c r="D7" s="38"/>
      <c r="E7" s="82" t="s">
        <v>189</v>
      </c>
      <c r="F7" s="82" t="s">
        <v>190</v>
      </c>
      <c r="G7" s="82" t="s">
        <v>191</v>
      </c>
      <c r="H7" s="106" t="s">
        <v>42</v>
      </c>
      <c r="I7" s="402"/>
      <c r="J7" s="38"/>
      <c r="K7" s="38" t="s">
        <v>192</v>
      </c>
      <c r="L7" s="39"/>
    </row>
    <row r="8" spans="1:12" s="113" customFormat="1" ht="24.75" customHeight="1">
      <c r="A8" s="76" t="s">
        <v>76</v>
      </c>
      <c r="B8" s="112">
        <v>449075</v>
      </c>
      <c r="C8" s="109">
        <v>454181</v>
      </c>
      <c r="D8" s="109">
        <v>232159</v>
      </c>
      <c r="E8" s="109">
        <v>156500</v>
      </c>
      <c r="F8" s="109">
        <v>62653</v>
      </c>
      <c r="G8" s="109">
        <v>6616</v>
      </c>
      <c r="H8" s="109">
        <v>6390</v>
      </c>
      <c r="I8" s="108">
        <v>0</v>
      </c>
      <c r="J8" s="109">
        <v>185869</v>
      </c>
      <c r="K8" s="110">
        <v>169672</v>
      </c>
      <c r="L8" s="111" t="s">
        <v>76</v>
      </c>
    </row>
    <row r="9" spans="1:12" s="113" customFormat="1" ht="24.75" customHeight="1">
      <c r="A9" s="76" t="s">
        <v>171</v>
      </c>
      <c r="B9" s="112">
        <v>439370</v>
      </c>
      <c r="C9" s="109">
        <v>447340</v>
      </c>
      <c r="D9" s="109">
        <v>260317</v>
      </c>
      <c r="E9" s="109">
        <v>169380</v>
      </c>
      <c r="F9" s="109">
        <v>78391</v>
      </c>
      <c r="G9" s="109">
        <v>5898</v>
      </c>
      <c r="H9" s="109">
        <v>6648</v>
      </c>
      <c r="I9" s="108">
        <v>0</v>
      </c>
      <c r="J9" s="109">
        <v>156589</v>
      </c>
      <c r="K9" s="110">
        <v>140694</v>
      </c>
      <c r="L9" s="111" t="s">
        <v>171</v>
      </c>
    </row>
    <row r="10" spans="1:12" s="113" customFormat="1" ht="24.75" customHeight="1">
      <c r="A10" s="76" t="s">
        <v>227</v>
      </c>
      <c r="B10" s="112">
        <v>465766</v>
      </c>
      <c r="C10" s="109">
        <v>474436</v>
      </c>
      <c r="D10" s="109">
        <v>287372</v>
      </c>
      <c r="E10" s="109">
        <v>206819</v>
      </c>
      <c r="F10" s="109">
        <v>68983</v>
      </c>
      <c r="G10" s="109">
        <v>3450</v>
      </c>
      <c r="H10" s="109">
        <v>8120</v>
      </c>
      <c r="I10" s="108">
        <v>0</v>
      </c>
      <c r="J10" s="109">
        <v>160834</v>
      </c>
      <c r="K10" s="110">
        <v>145939</v>
      </c>
      <c r="L10" s="111" t="s">
        <v>227</v>
      </c>
    </row>
    <row r="11" spans="1:12" s="113" customFormat="1" ht="24.75" customHeight="1">
      <c r="A11" s="76" t="s">
        <v>419</v>
      </c>
      <c r="B11" s="112">
        <v>620040</v>
      </c>
      <c r="C11" s="109">
        <v>624857</v>
      </c>
      <c r="D11" s="109">
        <v>378277</v>
      </c>
      <c r="E11" s="109">
        <v>242141</v>
      </c>
      <c r="F11" s="109">
        <v>110124</v>
      </c>
      <c r="G11" s="109">
        <v>5703</v>
      </c>
      <c r="H11" s="109">
        <v>20309</v>
      </c>
      <c r="I11" s="108">
        <v>0</v>
      </c>
      <c r="J11" s="109">
        <v>220188</v>
      </c>
      <c r="K11" s="110">
        <v>203367</v>
      </c>
      <c r="L11" s="111" t="s">
        <v>419</v>
      </c>
    </row>
    <row r="12" spans="1:12" s="189" customFormat="1" ht="24.75" customHeight="1">
      <c r="A12" s="183" t="s">
        <v>489</v>
      </c>
      <c r="B12" s="461">
        <v>706600</v>
      </c>
      <c r="C12" s="462">
        <v>712087</v>
      </c>
      <c r="D12" s="462">
        <v>446889</v>
      </c>
      <c r="E12" s="462">
        <v>307950</v>
      </c>
      <c r="F12" s="462">
        <v>127783</v>
      </c>
      <c r="G12" s="462">
        <v>9855</v>
      </c>
      <c r="H12" s="462">
        <v>12279</v>
      </c>
      <c r="I12" s="464">
        <v>-10978</v>
      </c>
      <c r="J12" s="462">
        <v>232177</v>
      </c>
      <c r="K12" s="463">
        <v>215791</v>
      </c>
      <c r="L12" s="166" t="s">
        <v>489</v>
      </c>
    </row>
    <row r="13" spans="1:13" ht="31.5" customHeight="1">
      <c r="A13" s="23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4"/>
    </row>
    <row r="14" spans="1:13" ht="19.5" customHeight="1">
      <c r="A14" s="57"/>
      <c r="B14" s="116"/>
      <c r="C14" s="103"/>
      <c r="D14" s="103"/>
      <c r="E14" s="103"/>
      <c r="F14" s="117"/>
      <c r="G14" s="118"/>
      <c r="H14" s="328" t="s">
        <v>193</v>
      </c>
      <c r="I14" s="119" t="s">
        <v>194</v>
      </c>
      <c r="J14" s="119" t="s">
        <v>195</v>
      </c>
      <c r="K14" s="120" t="s">
        <v>196</v>
      </c>
      <c r="L14" s="29" t="s">
        <v>197</v>
      </c>
      <c r="M14" s="121"/>
    </row>
    <row r="15" spans="1:13" ht="19.5" customHeight="1">
      <c r="A15" s="58" t="s">
        <v>177</v>
      </c>
      <c r="B15" s="330" t="s">
        <v>198</v>
      </c>
      <c r="C15" s="331"/>
      <c r="D15" s="331"/>
      <c r="E15" s="332"/>
      <c r="F15" s="122" t="s">
        <v>199</v>
      </c>
      <c r="G15" s="122" t="s">
        <v>200</v>
      </c>
      <c r="H15" s="329"/>
      <c r="I15" s="123"/>
      <c r="J15" s="123"/>
      <c r="K15" s="107"/>
      <c r="L15" s="35"/>
      <c r="M15" s="35" t="s">
        <v>180</v>
      </c>
    </row>
    <row r="16" spans="1:13" ht="19.5" customHeight="1">
      <c r="A16" s="30"/>
      <c r="B16" s="119" t="s">
        <v>201</v>
      </c>
      <c r="C16" s="119" t="s">
        <v>202</v>
      </c>
      <c r="D16" s="119" t="s">
        <v>203</v>
      </c>
      <c r="E16" s="119" t="s">
        <v>204</v>
      </c>
      <c r="F16" s="123"/>
      <c r="G16" s="123"/>
      <c r="H16" s="325" t="s">
        <v>205</v>
      </c>
      <c r="I16" s="123"/>
      <c r="J16" s="123"/>
      <c r="K16" s="107" t="s">
        <v>206</v>
      </c>
      <c r="L16" s="35" t="s">
        <v>207</v>
      </c>
      <c r="M16" s="124"/>
    </row>
    <row r="17" spans="1:13" ht="19.5" customHeight="1">
      <c r="A17" s="30"/>
      <c r="B17" s="123" t="s">
        <v>208</v>
      </c>
      <c r="C17" s="123"/>
      <c r="D17" s="125" t="s">
        <v>209</v>
      </c>
      <c r="E17" s="123"/>
      <c r="F17" s="123"/>
      <c r="G17" s="125" t="s">
        <v>210</v>
      </c>
      <c r="H17" s="326"/>
      <c r="I17" s="123"/>
      <c r="J17" s="123"/>
      <c r="K17" s="107" t="s">
        <v>211</v>
      </c>
      <c r="L17" s="35" t="s">
        <v>212</v>
      </c>
      <c r="M17" s="124"/>
    </row>
    <row r="18" spans="1:13" ht="19.5" customHeight="1">
      <c r="A18" s="32"/>
      <c r="B18" s="126" t="s">
        <v>213</v>
      </c>
      <c r="C18" s="127" t="s">
        <v>214</v>
      </c>
      <c r="D18" s="127" t="s">
        <v>215</v>
      </c>
      <c r="E18" s="127" t="s">
        <v>216</v>
      </c>
      <c r="F18" s="127" t="s">
        <v>217</v>
      </c>
      <c r="G18" s="126" t="s">
        <v>218</v>
      </c>
      <c r="H18" s="327"/>
      <c r="I18" s="127" t="s">
        <v>219</v>
      </c>
      <c r="J18" s="127" t="s">
        <v>220</v>
      </c>
      <c r="K18" s="128" t="s">
        <v>221</v>
      </c>
      <c r="L18" s="39" t="s">
        <v>43</v>
      </c>
      <c r="M18" s="129"/>
    </row>
    <row r="19" spans="1:13" s="113" customFormat="1" ht="24.75" customHeight="1">
      <c r="A19" s="76" t="s">
        <v>76</v>
      </c>
      <c r="B19" s="112">
        <v>1060</v>
      </c>
      <c r="C19" s="109">
        <v>14590</v>
      </c>
      <c r="D19" s="109">
        <v>547</v>
      </c>
      <c r="E19" s="108">
        <v>0</v>
      </c>
      <c r="F19" s="109">
        <v>75</v>
      </c>
      <c r="G19" s="109">
        <v>36078</v>
      </c>
      <c r="H19" s="130">
        <v>-18382</v>
      </c>
      <c r="I19" s="43" t="s">
        <v>78</v>
      </c>
      <c r="J19" s="109">
        <v>3596</v>
      </c>
      <c r="K19" s="109">
        <v>2639</v>
      </c>
      <c r="L19" s="131">
        <v>7041</v>
      </c>
      <c r="M19" s="111" t="s">
        <v>76</v>
      </c>
    </row>
    <row r="20" spans="1:13" s="113" customFormat="1" ht="24.75" customHeight="1">
      <c r="A20" s="76" t="s">
        <v>171</v>
      </c>
      <c r="B20" s="112">
        <v>1157</v>
      </c>
      <c r="C20" s="109">
        <v>14287</v>
      </c>
      <c r="D20" s="109">
        <v>451</v>
      </c>
      <c r="E20" s="108">
        <v>0</v>
      </c>
      <c r="F20" s="109">
        <v>77</v>
      </c>
      <c r="G20" s="109">
        <v>30357</v>
      </c>
      <c r="H20" s="130">
        <v>-19294</v>
      </c>
      <c r="I20" s="109">
        <v>1</v>
      </c>
      <c r="J20" s="109">
        <v>3123</v>
      </c>
      <c r="K20" s="109">
        <v>2640</v>
      </c>
      <c r="L20" s="131">
        <v>5560</v>
      </c>
      <c r="M20" s="111" t="s">
        <v>171</v>
      </c>
    </row>
    <row r="21" spans="1:13" s="113" customFormat="1" ht="24.75" customHeight="1">
      <c r="A21" s="76" t="s">
        <v>227</v>
      </c>
      <c r="B21" s="112">
        <v>1431</v>
      </c>
      <c r="C21" s="109">
        <v>12910</v>
      </c>
      <c r="D21" s="109">
        <v>554</v>
      </c>
      <c r="E21" s="108">
        <v>0</v>
      </c>
      <c r="F21" s="109">
        <v>450</v>
      </c>
      <c r="G21" s="109">
        <v>25780</v>
      </c>
      <c r="H21" s="130">
        <v>-18874</v>
      </c>
      <c r="I21" s="109">
        <v>3</v>
      </c>
      <c r="J21" s="109">
        <v>2906</v>
      </c>
      <c r="K21" s="109">
        <v>2439</v>
      </c>
      <c r="L21" s="131">
        <v>4856</v>
      </c>
      <c r="M21" s="111" t="s">
        <v>227</v>
      </c>
    </row>
    <row r="22" spans="1:13" s="113" customFormat="1" ht="24.75" customHeight="1">
      <c r="A22" s="76" t="s">
        <v>419</v>
      </c>
      <c r="B22" s="112">
        <v>1392</v>
      </c>
      <c r="C22" s="109">
        <v>14827</v>
      </c>
      <c r="D22" s="109">
        <v>602</v>
      </c>
      <c r="E22" s="108">
        <v>0</v>
      </c>
      <c r="F22" s="109">
        <v>376</v>
      </c>
      <c r="G22" s="109">
        <v>26016</v>
      </c>
      <c r="H22" s="130">
        <v>-17086</v>
      </c>
      <c r="I22" s="109">
        <v>2</v>
      </c>
      <c r="J22" s="109">
        <v>3679</v>
      </c>
      <c r="K22" s="109">
        <v>3574</v>
      </c>
      <c r="L22" s="131">
        <v>5014</v>
      </c>
      <c r="M22" s="111" t="s">
        <v>419</v>
      </c>
    </row>
    <row r="23" spans="1:13" s="189" customFormat="1" ht="24.75" customHeight="1">
      <c r="A23" s="183" t="s">
        <v>489</v>
      </c>
      <c r="B23" s="461">
        <v>1384</v>
      </c>
      <c r="C23" s="462">
        <v>14189</v>
      </c>
      <c r="D23" s="462">
        <v>813</v>
      </c>
      <c r="E23" s="465">
        <v>0</v>
      </c>
      <c r="F23" s="462">
        <v>419</v>
      </c>
      <c r="G23" s="462">
        <v>32602</v>
      </c>
      <c r="H23" s="464">
        <v>-17127</v>
      </c>
      <c r="I23" s="462">
        <v>7</v>
      </c>
      <c r="J23" s="462">
        <v>3023</v>
      </c>
      <c r="K23" s="462">
        <v>3730</v>
      </c>
      <c r="L23" s="466">
        <v>4880</v>
      </c>
      <c r="M23" s="166" t="s">
        <v>489</v>
      </c>
    </row>
    <row r="24" spans="1:13" s="14" customFormat="1" ht="18" customHeight="1">
      <c r="A24" s="12" t="s">
        <v>493</v>
      </c>
      <c r="B24" s="12"/>
      <c r="C24" s="53"/>
      <c r="D24" s="53"/>
      <c r="E24" s="53"/>
      <c r="F24" s="53"/>
      <c r="G24" s="53"/>
      <c r="H24" s="53"/>
      <c r="I24" s="53"/>
      <c r="J24" s="323"/>
      <c r="K24" s="323"/>
      <c r="L24" s="323"/>
      <c r="M24" s="324"/>
    </row>
    <row r="25" spans="1:9" s="14" customFormat="1" ht="18" customHeight="1">
      <c r="A25" s="14" t="s">
        <v>491</v>
      </c>
      <c r="I25" s="55" t="s">
        <v>402</v>
      </c>
    </row>
    <row r="26" s="14" customFormat="1" ht="18" customHeight="1">
      <c r="A26" s="14" t="s">
        <v>492</v>
      </c>
    </row>
    <row r="27" s="14" customFormat="1" ht="18" customHeight="1">
      <c r="A27" s="297" t="s">
        <v>490</v>
      </c>
    </row>
    <row r="28" s="14" customFormat="1" ht="12"/>
    <row r="29" s="14" customFormat="1" ht="12"/>
  </sheetData>
  <sheetProtection/>
  <mergeCells count="9">
    <mergeCell ref="D4:I4"/>
    <mergeCell ref="I6:I7"/>
    <mergeCell ref="J24:M24"/>
    <mergeCell ref="H16:H18"/>
    <mergeCell ref="H14:H15"/>
    <mergeCell ref="B15:E15"/>
    <mergeCell ref="A1:M1"/>
    <mergeCell ref="J4:K4"/>
    <mergeCell ref="C3:K3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showZeros="0" zoomScaleSheetLayoutView="70" zoomScalePageLayoutView="0" workbookViewId="0" topLeftCell="A1">
      <pane xSplit="1" topLeftCell="B1" activePane="topRight" state="frozen"/>
      <selection pane="topLeft" activeCell="L22" sqref="L22"/>
      <selection pane="topRight" activeCell="A1" sqref="A1:V1"/>
    </sheetView>
  </sheetViews>
  <sheetFormatPr defaultColWidth="8.88671875" defaultRowHeight="13.5"/>
  <cols>
    <col min="1" max="1" width="11.4453125" style="22" customWidth="1"/>
    <col min="2" max="2" width="8.77734375" style="22" customWidth="1"/>
    <col min="3" max="3" width="7.5546875" style="22" customWidth="1"/>
    <col min="4" max="4" width="9.77734375" style="22" customWidth="1"/>
    <col min="5" max="5" width="9.88671875" style="22" customWidth="1"/>
    <col min="6" max="6" width="11.3359375" style="22" customWidth="1"/>
    <col min="7" max="7" width="7.4453125" style="22" customWidth="1"/>
    <col min="8" max="12" width="10.99609375" style="22" customWidth="1"/>
    <col min="13" max="13" width="13.6640625" style="22" customWidth="1"/>
    <col min="14" max="15" width="11.99609375" style="22" customWidth="1"/>
    <col min="16" max="22" width="10.99609375" style="22" customWidth="1"/>
    <col min="23" max="16384" width="8.88671875" style="22" customWidth="1"/>
  </cols>
  <sheetData>
    <row r="1" spans="1:22" ht="29.25" customHeight="1">
      <c r="A1" s="436" t="s">
        <v>71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</row>
    <row r="2" spans="1:22" ht="18" customHeight="1">
      <c r="A2" s="22" t="s">
        <v>46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V2" s="25" t="s">
        <v>47</v>
      </c>
    </row>
    <row r="3" spans="1:40" s="1" customFormat="1" ht="25.5" customHeight="1">
      <c r="A3" s="18" t="s">
        <v>309</v>
      </c>
      <c r="B3" s="438" t="s">
        <v>310</v>
      </c>
      <c r="C3" s="440" t="s">
        <v>311</v>
      </c>
      <c r="D3" s="441"/>
      <c r="E3" s="441"/>
      <c r="F3" s="442"/>
      <c r="G3" s="443" t="s">
        <v>312</v>
      </c>
      <c r="H3" s="443"/>
      <c r="I3" s="443"/>
      <c r="J3" s="443"/>
      <c r="K3" s="443"/>
      <c r="L3" s="443"/>
      <c r="M3" s="255" t="s">
        <v>312</v>
      </c>
      <c r="N3" s="255"/>
      <c r="O3" s="255"/>
      <c r="P3" s="255"/>
      <c r="Q3" s="255"/>
      <c r="R3" s="255"/>
      <c r="S3" s="255"/>
      <c r="T3" s="255"/>
      <c r="U3" s="255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s="1" customFormat="1" ht="36.75" customHeight="1">
      <c r="A4" s="3" t="s">
        <v>313</v>
      </c>
      <c r="B4" s="439"/>
      <c r="C4" s="2"/>
      <c r="D4" s="256" t="s">
        <v>343</v>
      </c>
      <c r="E4" s="256" t="s">
        <v>344</v>
      </c>
      <c r="F4" s="257" t="s">
        <v>345</v>
      </c>
      <c r="G4" s="3"/>
      <c r="H4" s="258" t="s">
        <v>346</v>
      </c>
      <c r="I4" s="258" t="s">
        <v>347</v>
      </c>
      <c r="J4" s="258" t="s">
        <v>348</v>
      </c>
      <c r="K4" s="258" t="s">
        <v>349</v>
      </c>
      <c r="L4" s="258" t="s">
        <v>350</v>
      </c>
      <c r="M4" s="444" t="s">
        <v>322</v>
      </c>
      <c r="N4" s="258" t="s">
        <v>351</v>
      </c>
      <c r="O4" s="258" t="s">
        <v>352</v>
      </c>
      <c r="P4" s="258" t="s">
        <v>353</v>
      </c>
      <c r="Q4" s="258" t="s">
        <v>354</v>
      </c>
      <c r="R4" s="258" t="s">
        <v>355</v>
      </c>
      <c r="S4" s="258" t="s">
        <v>356</v>
      </c>
      <c r="T4" s="258" t="s">
        <v>357</v>
      </c>
      <c r="U4" s="259" t="s">
        <v>358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s="1" customFormat="1" ht="21.75" customHeight="1">
      <c r="A5" s="3"/>
      <c r="B5" s="439"/>
      <c r="C5" s="2"/>
      <c r="D5" s="260"/>
      <c r="E5" s="260"/>
      <c r="F5" s="261"/>
      <c r="G5" s="3"/>
      <c r="H5" s="260"/>
      <c r="I5" s="260"/>
      <c r="J5" s="260"/>
      <c r="K5" s="260"/>
      <c r="L5" s="260"/>
      <c r="M5" s="445"/>
      <c r="N5" s="262"/>
      <c r="O5" s="262"/>
      <c r="P5" s="262"/>
      <c r="Q5" s="262"/>
      <c r="R5" s="262"/>
      <c r="S5" s="262"/>
      <c r="T5" s="262"/>
      <c r="U5" s="263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s="4" customFormat="1" ht="19.5" customHeight="1">
      <c r="A6" s="264" t="s">
        <v>359</v>
      </c>
      <c r="B6" s="242">
        <v>825973</v>
      </c>
      <c r="C6" s="265">
        <v>388927</v>
      </c>
      <c r="D6" s="244">
        <v>101055</v>
      </c>
      <c r="E6" s="244">
        <v>166549</v>
      </c>
      <c r="F6" s="266">
        <v>121323</v>
      </c>
      <c r="G6" s="243">
        <v>437046</v>
      </c>
      <c r="H6" s="243">
        <v>250705</v>
      </c>
      <c r="I6" s="243">
        <v>73851</v>
      </c>
      <c r="J6" s="243">
        <v>0</v>
      </c>
      <c r="K6" s="243">
        <v>0</v>
      </c>
      <c r="L6" s="243">
        <v>44573</v>
      </c>
      <c r="M6" s="243">
        <v>10509</v>
      </c>
      <c r="N6" s="243">
        <v>2822</v>
      </c>
      <c r="O6" s="243">
        <v>941</v>
      </c>
      <c r="P6" s="243">
        <v>0</v>
      </c>
      <c r="Q6" s="243">
        <v>16081</v>
      </c>
      <c r="R6" s="243">
        <v>8727</v>
      </c>
      <c r="S6" s="243">
        <v>14699</v>
      </c>
      <c r="T6" s="243">
        <v>14138</v>
      </c>
      <c r="U6" s="243">
        <v>0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s="1" customFormat="1" ht="19.5" customHeight="1">
      <c r="A7" s="31" t="s">
        <v>360</v>
      </c>
      <c r="B7" s="245">
        <v>77337</v>
      </c>
      <c r="C7" s="267">
        <v>77337</v>
      </c>
      <c r="D7" s="246">
        <v>38209</v>
      </c>
      <c r="E7" s="268">
        <v>34774</v>
      </c>
      <c r="F7" s="269">
        <v>4354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  <c r="U7" s="246">
        <v>0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s="1" customFormat="1" ht="19.5" customHeight="1">
      <c r="A8" s="31" t="s">
        <v>361</v>
      </c>
      <c r="B8" s="245">
        <v>6500</v>
      </c>
      <c r="C8" s="267">
        <v>6500</v>
      </c>
      <c r="D8" s="246">
        <v>2471</v>
      </c>
      <c r="E8" s="268">
        <v>4029</v>
      </c>
      <c r="F8" s="269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  <c r="U8" s="246">
        <v>0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s="1" customFormat="1" ht="19.5" customHeight="1">
      <c r="A9" s="31" t="s">
        <v>362</v>
      </c>
      <c r="B9" s="245">
        <v>40</v>
      </c>
      <c r="C9" s="267">
        <v>40</v>
      </c>
      <c r="D9" s="246">
        <v>0</v>
      </c>
      <c r="E9" s="246">
        <v>0</v>
      </c>
      <c r="F9" s="269">
        <v>40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46">
        <v>0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s="1" customFormat="1" ht="19.5" customHeight="1">
      <c r="A10" s="31" t="s">
        <v>363</v>
      </c>
      <c r="B10" s="245">
        <v>64800</v>
      </c>
      <c r="C10" s="267">
        <v>64800</v>
      </c>
      <c r="D10" s="246">
        <v>0</v>
      </c>
      <c r="E10" s="246">
        <v>0</v>
      </c>
      <c r="F10" s="269">
        <v>64800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1" customFormat="1" ht="19.5" customHeight="1">
      <c r="A11" s="31" t="s">
        <v>560</v>
      </c>
      <c r="B11" s="245">
        <v>29357</v>
      </c>
      <c r="C11" s="267">
        <v>29357</v>
      </c>
      <c r="D11" s="246">
        <v>16325</v>
      </c>
      <c r="E11" s="268">
        <v>13032</v>
      </c>
      <c r="F11" s="269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46">
        <v>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s="1" customFormat="1" ht="19.5" customHeight="1">
      <c r="A12" s="31" t="s">
        <v>364</v>
      </c>
      <c r="B12" s="245">
        <v>0</v>
      </c>
      <c r="C12" s="267">
        <v>0</v>
      </c>
      <c r="D12" s="246">
        <v>0</v>
      </c>
      <c r="E12" s="268">
        <v>0</v>
      </c>
      <c r="F12" s="269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s="1" customFormat="1" ht="19.5" customHeight="1">
      <c r="A13" s="31" t="s">
        <v>365</v>
      </c>
      <c r="B13" s="245">
        <v>0</v>
      </c>
      <c r="C13" s="267">
        <v>0</v>
      </c>
      <c r="D13" s="246">
        <v>0</v>
      </c>
      <c r="E13" s="246">
        <v>0</v>
      </c>
      <c r="F13" s="269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  <c r="U13" s="246">
        <v>0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s="1" customFormat="1" ht="19.5" customHeight="1">
      <c r="A14" s="31" t="s">
        <v>366</v>
      </c>
      <c r="B14" s="245">
        <v>75288</v>
      </c>
      <c r="C14" s="267">
        <v>75288</v>
      </c>
      <c r="D14" s="246">
        <v>7563</v>
      </c>
      <c r="E14" s="268">
        <v>36136</v>
      </c>
      <c r="F14" s="269">
        <v>31589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s="1" customFormat="1" ht="19.5" customHeight="1">
      <c r="A15" s="31" t="s">
        <v>561</v>
      </c>
      <c r="B15" s="245">
        <v>53</v>
      </c>
      <c r="C15" s="267">
        <v>53</v>
      </c>
      <c r="D15" s="246">
        <v>27</v>
      </c>
      <c r="E15" s="268">
        <v>26</v>
      </c>
      <c r="F15" s="269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  <c r="U15" s="246">
        <v>0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s="1" customFormat="1" ht="19.5" customHeight="1">
      <c r="A16" s="31" t="s">
        <v>367</v>
      </c>
      <c r="B16" s="245">
        <v>21409</v>
      </c>
      <c r="C16" s="267">
        <v>0</v>
      </c>
      <c r="D16" s="246">
        <v>0</v>
      </c>
      <c r="E16" s="246">
        <v>0</v>
      </c>
      <c r="F16" s="269">
        <v>0</v>
      </c>
      <c r="G16" s="246">
        <v>21409</v>
      </c>
      <c r="H16" s="246">
        <v>6710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14699</v>
      </c>
      <c r="T16" s="246">
        <v>0</v>
      </c>
      <c r="U16" s="246">
        <v>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s="1" customFormat="1" ht="19.5" customHeight="1">
      <c r="A17" s="522" t="s">
        <v>564</v>
      </c>
      <c r="B17" s="245">
        <v>41119</v>
      </c>
      <c r="C17" s="267">
        <v>0</v>
      </c>
      <c r="D17" s="246">
        <v>0</v>
      </c>
      <c r="E17" s="246">
        <v>0</v>
      </c>
      <c r="F17" s="269">
        <v>0</v>
      </c>
      <c r="G17" s="246">
        <v>41119</v>
      </c>
      <c r="H17" s="246">
        <v>41119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246">
        <v>0</v>
      </c>
      <c r="U17" s="246">
        <v>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21" ht="19.5" customHeight="1">
      <c r="A18" s="31" t="s">
        <v>562</v>
      </c>
      <c r="B18" s="245">
        <v>0</v>
      </c>
      <c r="C18" s="267">
        <v>0</v>
      </c>
      <c r="D18" s="246">
        <v>0</v>
      </c>
      <c r="E18" s="246">
        <v>0</v>
      </c>
      <c r="F18" s="269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</row>
    <row r="19" spans="1:21" ht="19.5" customHeight="1">
      <c r="A19" s="31" t="s">
        <v>306</v>
      </c>
      <c r="B19" s="245">
        <v>18459</v>
      </c>
      <c r="C19" s="267">
        <v>0</v>
      </c>
      <c r="D19" s="246">
        <v>0</v>
      </c>
      <c r="E19" s="246">
        <v>0</v>
      </c>
      <c r="F19" s="269">
        <v>0</v>
      </c>
      <c r="G19" s="246">
        <v>18459</v>
      </c>
      <c r="H19" s="246">
        <v>18459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246">
        <v>0</v>
      </c>
      <c r="U19" s="246">
        <v>0</v>
      </c>
    </row>
    <row r="20" spans="1:21" ht="19.5" customHeight="1">
      <c r="A20" s="31" t="s">
        <v>368</v>
      </c>
      <c r="B20" s="245">
        <v>261048</v>
      </c>
      <c r="C20" s="267">
        <v>0</v>
      </c>
      <c r="D20" s="246">
        <v>0</v>
      </c>
      <c r="E20" s="246">
        <v>0</v>
      </c>
      <c r="F20" s="269">
        <v>0</v>
      </c>
      <c r="G20" s="246">
        <v>261048</v>
      </c>
      <c r="H20" s="246">
        <v>184375</v>
      </c>
      <c r="I20" s="246">
        <v>73851</v>
      </c>
      <c r="J20" s="246">
        <v>0</v>
      </c>
      <c r="K20" s="246">
        <v>0</v>
      </c>
      <c r="L20" s="246">
        <v>0</v>
      </c>
      <c r="M20" s="246">
        <v>0</v>
      </c>
      <c r="N20" s="246">
        <v>2822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</row>
    <row r="21" spans="1:21" ht="19.5" customHeight="1">
      <c r="A21" s="31" t="s">
        <v>369</v>
      </c>
      <c r="B21" s="245">
        <v>42</v>
      </c>
      <c r="C21" s="267">
        <v>0</v>
      </c>
      <c r="D21" s="246">
        <v>0</v>
      </c>
      <c r="E21" s="246">
        <v>0</v>
      </c>
      <c r="F21" s="269">
        <v>0</v>
      </c>
      <c r="G21" s="246">
        <v>42</v>
      </c>
      <c r="H21" s="246">
        <v>42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</row>
    <row r="22" spans="1:21" ht="19.5" customHeight="1">
      <c r="A22" s="31" t="s">
        <v>370</v>
      </c>
      <c r="B22" s="245">
        <v>941</v>
      </c>
      <c r="C22" s="267">
        <v>0</v>
      </c>
      <c r="D22" s="246">
        <v>0</v>
      </c>
      <c r="E22" s="246">
        <v>0</v>
      </c>
      <c r="F22" s="269">
        <v>0</v>
      </c>
      <c r="G22" s="246">
        <v>941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941</v>
      </c>
      <c r="P22" s="246">
        <v>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</row>
    <row r="23" spans="1:21" ht="19.5" customHeight="1">
      <c r="A23" s="31" t="s">
        <v>371</v>
      </c>
      <c r="B23" s="245">
        <v>123579</v>
      </c>
      <c r="C23" s="267">
        <v>110467</v>
      </c>
      <c r="D23" s="246">
        <v>34864</v>
      </c>
      <c r="E23" s="246">
        <v>75603</v>
      </c>
      <c r="F23" s="269">
        <v>0</v>
      </c>
      <c r="G23" s="246">
        <v>13112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46">
        <v>13112</v>
      </c>
      <c r="U23" s="246">
        <v>0</v>
      </c>
    </row>
    <row r="24" spans="1:21" ht="19.5" customHeight="1">
      <c r="A24" s="31" t="s">
        <v>308</v>
      </c>
      <c r="B24" s="245">
        <v>55082</v>
      </c>
      <c r="C24" s="267">
        <v>0</v>
      </c>
      <c r="D24" s="246">
        <v>0</v>
      </c>
      <c r="E24" s="246">
        <v>0</v>
      </c>
      <c r="F24" s="269">
        <v>0</v>
      </c>
      <c r="G24" s="246">
        <v>55082</v>
      </c>
      <c r="H24" s="246">
        <v>0</v>
      </c>
      <c r="I24" s="246">
        <v>0</v>
      </c>
      <c r="J24" s="246">
        <v>0</v>
      </c>
      <c r="K24" s="246">
        <v>0</v>
      </c>
      <c r="L24" s="246">
        <v>44573</v>
      </c>
      <c r="M24" s="246">
        <v>10509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</row>
    <row r="25" spans="1:21" ht="19.5" customHeight="1">
      <c r="A25" s="31" t="s">
        <v>307</v>
      </c>
      <c r="B25" s="245">
        <v>18788</v>
      </c>
      <c r="C25" s="267">
        <v>0</v>
      </c>
      <c r="D25" s="246">
        <v>0</v>
      </c>
      <c r="E25" s="246">
        <v>0</v>
      </c>
      <c r="F25" s="269">
        <v>0</v>
      </c>
      <c r="G25" s="246">
        <v>18788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13916</v>
      </c>
      <c r="R25" s="246">
        <v>4872</v>
      </c>
      <c r="S25" s="246">
        <v>0</v>
      </c>
      <c r="T25" s="246">
        <v>0</v>
      </c>
      <c r="U25" s="246">
        <v>0</v>
      </c>
    </row>
    <row r="26" spans="1:21" ht="19.5" customHeight="1">
      <c r="A26" s="31" t="s">
        <v>561</v>
      </c>
      <c r="B26" s="245">
        <v>7046</v>
      </c>
      <c r="C26" s="267">
        <v>0</v>
      </c>
      <c r="D26" s="246">
        <v>0</v>
      </c>
      <c r="E26" s="246">
        <v>0</v>
      </c>
      <c r="F26" s="269">
        <v>0</v>
      </c>
      <c r="G26" s="246">
        <v>7046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2165</v>
      </c>
      <c r="R26" s="246">
        <v>3855</v>
      </c>
      <c r="S26" s="246">
        <v>0</v>
      </c>
      <c r="T26" s="246">
        <v>1026</v>
      </c>
      <c r="U26" s="246">
        <v>0</v>
      </c>
    </row>
    <row r="27" spans="1:21" ht="19.5" customHeight="1">
      <c r="A27" s="33" t="s">
        <v>563</v>
      </c>
      <c r="B27" s="252">
        <v>25085</v>
      </c>
      <c r="C27" s="270">
        <v>25085</v>
      </c>
      <c r="D27" s="253">
        <v>1596</v>
      </c>
      <c r="E27" s="271">
        <v>2949</v>
      </c>
      <c r="F27" s="272">
        <v>20540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0</v>
      </c>
      <c r="S27" s="253">
        <v>0</v>
      </c>
      <c r="T27" s="253">
        <v>0</v>
      </c>
      <c r="U27" s="253">
        <v>0</v>
      </c>
    </row>
    <row r="28" spans="1:23" s="56" customFormat="1" ht="14.25" customHeight="1">
      <c r="A28" s="12" t="s">
        <v>142</v>
      </c>
      <c r="B28" s="12"/>
      <c r="C28" s="14"/>
      <c r="D28" s="14"/>
      <c r="F28" s="14"/>
      <c r="J28" s="68"/>
      <c r="K28" s="68"/>
      <c r="L28" s="69"/>
      <c r="M28" s="69"/>
      <c r="N28" s="69"/>
      <c r="O28" s="69"/>
      <c r="P28" s="69"/>
      <c r="Q28" s="70" t="s">
        <v>143</v>
      </c>
      <c r="R28" s="69"/>
      <c r="S28" s="69"/>
      <c r="V28" s="437"/>
      <c r="W28" s="437"/>
    </row>
    <row r="29" spans="1:19" s="56" customFormat="1" ht="14.25" customHeight="1">
      <c r="A29" s="71" t="s">
        <v>146</v>
      </c>
      <c r="B29" s="71"/>
      <c r="C29" s="71"/>
      <c r="D29" s="69"/>
      <c r="E29" s="69"/>
      <c r="F29" s="69"/>
      <c r="G29" s="69"/>
      <c r="J29" s="71"/>
      <c r="K29" s="69"/>
      <c r="L29" s="69"/>
      <c r="M29" s="69"/>
      <c r="N29" s="69"/>
      <c r="O29" s="69"/>
      <c r="P29" s="69"/>
      <c r="Q29" s="71" t="s">
        <v>144</v>
      </c>
      <c r="R29" s="69"/>
      <c r="S29" s="69"/>
    </row>
    <row r="30" spans="1:18" s="56" customFormat="1" ht="12.75" customHeight="1">
      <c r="A30" s="54" t="s">
        <v>154</v>
      </c>
      <c r="B30" s="55"/>
      <c r="C30" s="55"/>
      <c r="D30" s="55"/>
      <c r="F30" s="55"/>
      <c r="H30" s="55"/>
      <c r="J30" s="55"/>
      <c r="K30" s="55"/>
      <c r="M30" s="55"/>
      <c r="N30" s="55"/>
      <c r="O30" s="55"/>
      <c r="Q30" s="55" t="s">
        <v>145</v>
      </c>
      <c r="R30" s="55"/>
    </row>
  </sheetData>
  <sheetProtection/>
  <mergeCells count="6">
    <mergeCell ref="A1:V1"/>
    <mergeCell ref="V28:W28"/>
    <mergeCell ref="B3:B5"/>
    <mergeCell ref="C3:F3"/>
    <mergeCell ref="G3:L3"/>
    <mergeCell ref="M4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"/>
  <sheetViews>
    <sheetView showZeros="0" zoomScale="95" zoomScaleNormal="95" zoomScalePageLayoutView="0" workbookViewId="0" topLeftCell="A1">
      <pane xSplit="1" ySplit="2" topLeftCell="B3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F1"/>
    </sheetView>
  </sheetViews>
  <sheetFormatPr defaultColWidth="8.88671875" defaultRowHeight="13.5"/>
  <cols>
    <col min="1" max="1" width="16.10546875" style="45" customWidth="1"/>
    <col min="2" max="5" width="16.99609375" style="22" customWidth="1"/>
    <col min="6" max="6" width="29.6640625" style="22" customWidth="1"/>
    <col min="7" max="16384" width="8.88671875" style="22" customWidth="1"/>
  </cols>
  <sheetData>
    <row r="1" spans="1:6" ht="36.75" customHeight="1">
      <c r="A1" s="333" t="s">
        <v>44</v>
      </c>
      <c r="B1" s="446"/>
      <c r="C1" s="446"/>
      <c r="D1" s="446"/>
      <c r="E1" s="446"/>
      <c r="F1" s="446"/>
    </row>
    <row r="2" spans="1:6" ht="22.5" customHeight="1">
      <c r="A2" s="73" t="s">
        <v>17</v>
      </c>
      <c r="B2" s="24"/>
      <c r="C2" s="24"/>
      <c r="D2" s="24"/>
      <c r="E2" s="24"/>
      <c r="F2" s="25" t="s">
        <v>15</v>
      </c>
    </row>
    <row r="3" spans="1:6" ht="27" customHeight="1">
      <c r="A3" s="65" t="s">
        <v>464</v>
      </c>
      <c r="B3" s="27" t="s">
        <v>465</v>
      </c>
      <c r="C3" s="273" t="s">
        <v>466</v>
      </c>
      <c r="D3" s="27" t="s">
        <v>467</v>
      </c>
      <c r="E3" s="27" t="s">
        <v>468</v>
      </c>
      <c r="F3" s="104" t="s">
        <v>426</v>
      </c>
    </row>
    <row r="4" spans="1:6" ht="27" customHeight="1">
      <c r="A4" s="66" t="s">
        <v>469</v>
      </c>
      <c r="B4" s="38" t="s">
        <v>470</v>
      </c>
      <c r="C4" s="38" t="s">
        <v>471</v>
      </c>
      <c r="D4" s="38" t="s">
        <v>425</v>
      </c>
      <c r="E4" s="38" t="s">
        <v>433</v>
      </c>
      <c r="F4" s="39" t="s">
        <v>472</v>
      </c>
    </row>
    <row r="5" spans="1:6" s="67" customFormat="1" ht="22.5" customHeight="1">
      <c r="A5" s="76" t="s">
        <v>76</v>
      </c>
      <c r="B5" s="274">
        <v>24</v>
      </c>
      <c r="C5" s="274">
        <v>564429</v>
      </c>
      <c r="D5" s="275">
        <v>570091</v>
      </c>
      <c r="E5" s="274">
        <v>481728</v>
      </c>
      <c r="F5" s="111" t="s">
        <v>76</v>
      </c>
    </row>
    <row r="6" spans="1:6" s="67" customFormat="1" ht="22.5" customHeight="1">
      <c r="A6" s="76" t="s">
        <v>171</v>
      </c>
      <c r="B6" s="274">
        <v>22</v>
      </c>
      <c r="C6" s="274">
        <v>557213</v>
      </c>
      <c r="D6" s="275">
        <v>563049</v>
      </c>
      <c r="E6" s="274">
        <v>464180</v>
      </c>
      <c r="F6" s="111" t="s">
        <v>171</v>
      </c>
    </row>
    <row r="7" spans="1:6" s="67" customFormat="1" ht="22.5" customHeight="1">
      <c r="A7" s="76" t="s">
        <v>227</v>
      </c>
      <c r="B7" s="274">
        <v>20</v>
      </c>
      <c r="C7" s="274">
        <v>607841</v>
      </c>
      <c r="D7" s="275">
        <v>658406</v>
      </c>
      <c r="E7" s="274">
        <v>502557</v>
      </c>
      <c r="F7" s="111" t="s">
        <v>227</v>
      </c>
    </row>
    <row r="8" spans="1:6" s="67" customFormat="1" ht="22.5" customHeight="1">
      <c r="A8" s="76" t="s">
        <v>419</v>
      </c>
      <c r="B8" s="274">
        <v>20</v>
      </c>
      <c r="C8" s="274">
        <v>753109</v>
      </c>
      <c r="D8" s="275">
        <v>776837</v>
      </c>
      <c r="E8" s="274">
        <v>619022</v>
      </c>
      <c r="F8" s="111" t="s">
        <v>419</v>
      </c>
    </row>
    <row r="9" spans="1:6" s="47" customFormat="1" ht="22.5" customHeight="1">
      <c r="A9" s="490" t="s">
        <v>420</v>
      </c>
      <c r="B9" s="523">
        <v>19</v>
      </c>
      <c r="C9" s="523">
        <v>845854</v>
      </c>
      <c r="D9" s="524">
        <v>867700</v>
      </c>
      <c r="E9" s="523">
        <v>703020</v>
      </c>
      <c r="F9" s="525" t="s">
        <v>420</v>
      </c>
    </row>
    <row r="10" spans="1:6" ht="22.5" customHeight="1">
      <c r="A10" s="460" t="s">
        <v>565</v>
      </c>
      <c r="B10" s="526">
        <v>3</v>
      </c>
      <c r="C10" s="526">
        <v>388928</v>
      </c>
      <c r="D10" s="526">
        <v>404843</v>
      </c>
      <c r="E10" s="526">
        <v>318394</v>
      </c>
      <c r="F10" s="527" t="s">
        <v>473</v>
      </c>
    </row>
    <row r="11" spans="1:6" ht="22.5" customHeight="1">
      <c r="A11" s="528" t="s">
        <v>474</v>
      </c>
      <c r="B11" s="529">
        <v>16</v>
      </c>
      <c r="C11" s="529">
        <v>456926</v>
      </c>
      <c r="D11" s="529">
        <v>462857</v>
      </c>
      <c r="E11" s="529">
        <v>384626</v>
      </c>
      <c r="F11" s="39" t="s">
        <v>475</v>
      </c>
    </row>
    <row r="12" spans="1:6" s="14" customFormat="1" ht="18" customHeight="1">
      <c r="A12" s="186" t="s">
        <v>148</v>
      </c>
      <c r="B12" s="53"/>
      <c r="C12" s="53"/>
      <c r="D12" s="53"/>
      <c r="F12" s="50" t="s">
        <v>147</v>
      </c>
    </row>
    <row r="13" spans="1:5" s="14" customFormat="1" ht="12">
      <c r="A13" s="186" t="s">
        <v>404</v>
      </c>
      <c r="E13" s="55" t="s">
        <v>403</v>
      </c>
    </row>
    <row r="14" spans="1:18" s="56" customFormat="1" ht="12.75" customHeight="1">
      <c r="A14" s="54" t="s">
        <v>156</v>
      </c>
      <c r="B14" s="55"/>
      <c r="C14" s="55"/>
      <c r="D14" s="55"/>
      <c r="F14" s="55"/>
      <c r="H14" s="55"/>
      <c r="J14" s="55"/>
      <c r="K14" s="55"/>
      <c r="M14" s="55"/>
      <c r="N14" s="55"/>
      <c r="O14" s="55"/>
      <c r="R14" s="55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zoomScale="90" zoomScaleNormal="90" zoomScalePageLayoutView="0" workbookViewId="0" topLeftCell="A1">
      <pane xSplit="1" ySplit="2" topLeftCell="B3" activePane="bottomRight" state="frozen"/>
      <selection pane="topLeft" activeCell="C16" sqref="C16:C17"/>
      <selection pane="topRight" activeCell="C16" sqref="C16:C17"/>
      <selection pane="bottomLeft" activeCell="C16" sqref="C16:C17"/>
      <selection pane="bottomRight" activeCell="A1" sqref="A1:G1"/>
    </sheetView>
  </sheetViews>
  <sheetFormatPr defaultColWidth="8.88671875" defaultRowHeight="13.5"/>
  <cols>
    <col min="1" max="1" width="17.77734375" style="22" customWidth="1"/>
    <col min="2" max="3" width="13.4453125" style="22" customWidth="1"/>
    <col min="4" max="4" width="13.6640625" style="22" customWidth="1"/>
    <col min="5" max="6" width="13.4453125" style="22" customWidth="1"/>
    <col min="7" max="7" width="16.5546875" style="81" customWidth="1"/>
    <col min="8" max="16384" width="8.88671875" style="22" customWidth="1"/>
  </cols>
  <sheetData>
    <row r="1" spans="1:7" ht="42" customHeight="1">
      <c r="A1" s="436" t="s">
        <v>72</v>
      </c>
      <c r="B1" s="436"/>
      <c r="C1" s="436"/>
      <c r="D1" s="436"/>
      <c r="E1" s="436"/>
      <c r="F1" s="436"/>
      <c r="G1" s="436"/>
    </row>
    <row r="2" spans="1:7" ht="18" customHeight="1">
      <c r="A2" s="73" t="s">
        <v>17</v>
      </c>
      <c r="B2" s="24"/>
      <c r="C2" s="24"/>
      <c r="D2" s="24"/>
      <c r="E2" s="24"/>
      <c r="F2" s="24"/>
      <c r="G2" s="25" t="s">
        <v>15</v>
      </c>
    </row>
    <row r="3" spans="1:7" ht="19.5" customHeight="1">
      <c r="A3" s="57" t="s">
        <v>251</v>
      </c>
      <c r="B3" s="219" t="s">
        <v>372</v>
      </c>
      <c r="C3" s="219" t="s">
        <v>373</v>
      </c>
      <c r="D3" s="219" t="s">
        <v>374</v>
      </c>
      <c r="E3" s="219" t="s">
        <v>375</v>
      </c>
      <c r="F3" s="219" t="s">
        <v>376</v>
      </c>
      <c r="G3" s="276" t="s">
        <v>377</v>
      </c>
    </row>
    <row r="4" spans="1:7" ht="19.5" customHeight="1">
      <c r="A4" s="30"/>
      <c r="B4" s="34"/>
      <c r="C4" s="36" t="s">
        <v>378</v>
      </c>
      <c r="D4" s="34" t="s">
        <v>255</v>
      </c>
      <c r="E4" s="34"/>
      <c r="F4" s="34" t="s">
        <v>379</v>
      </c>
      <c r="G4" s="74" t="s">
        <v>380</v>
      </c>
    </row>
    <row r="5" spans="1:7" ht="19.5" customHeight="1">
      <c r="A5" s="32" t="s">
        <v>305</v>
      </c>
      <c r="B5" s="38" t="s">
        <v>381</v>
      </c>
      <c r="C5" s="38" t="s">
        <v>382</v>
      </c>
      <c r="D5" s="38" t="s">
        <v>383</v>
      </c>
      <c r="E5" s="38" t="s">
        <v>384</v>
      </c>
      <c r="F5" s="38" t="s">
        <v>385</v>
      </c>
      <c r="G5" s="75" t="s">
        <v>386</v>
      </c>
    </row>
    <row r="6" spans="1:7" s="67" customFormat="1" ht="22.5" customHeight="1">
      <c r="A6" s="76" t="s">
        <v>76</v>
      </c>
      <c r="B6" s="277">
        <v>732931</v>
      </c>
      <c r="C6" s="278">
        <v>729469</v>
      </c>
      <c r="D6" s="278">
        <v>729324</v>
      </c>
      <c r="E6" s="278">
        <v>33</v>
      </c>
      <c r="F6" s="278">
        <v>111</v>
      </c>
      <c r="G6" s="279">
        <f>D6-B6</f>
        <v>-3607</v>
      </c>
    </row>
    <row r="7" spans="1:7" s="67" customFormat="1" ht="22.5" customHeight="1">
      <c r="A7" s="76" t="s">
        <v>171</v>
      </c>
      <c r="B7" s="277">
        <v>740445</v>
      </c>
      <c r="C7" s="278">
        <v>739237</v>
      </c>
      <c r="D7" s="278">
        <v>739122</v>
      </c>
      <c r="E7" s="278">
        <v>27</v>
      </c>
      <c r="F7" s="278">
        <v>87</v>
      </c>
      <c r="G7" s="279">
        <v>-1323</v>
      </c>
    </row>
    <row r="8" spans="1:7" s="67" customFormat="1" ht="22.5" customHeight="1">
      <c r="A8" s="76" t="s">
        <v>227</v>
      </c>
      <c r="B8" s="277">
        <v>796763</v>
      </c>
      <c r="C8" s="278">
        <v>804146</v>
      </c>
      <c r="D8" s="278">
        <v>804057</v>
      </c>
      <c r="E8" s="278">
        <v>23</v>
      </c>
      <c r="F8" s="278">
        <v>66</v>
      </c>
      <c r="G8" s="279">
        <v>7294</v>
      </c>
    </row>
    <row r="9" spans="1:7" s="67" customFormat="1" ht="22.5" customHeight="1">
      <c r="A9" s="76" t="s">
        <v>419</v>
      </c>
      <c r="B9" s="277">
        <v>817258</v>
      </c>
      <c r="C9" s="278">
        <v>830749</v>
      </c>
      <c r="D9" s="278">
        <v>830675</v>
      </c>
      <c r="E9" s="278">
        <v>10</v>
      </c>
      <c r="F9" s="278">
        <v>64</v>
      </c>
      <c r="G9" s="279">
        <v>13417</v>
      </c>
    </row>
    <row r="10" spans="1:7" s="72" customFormat="1" ht="22.5" customHeight="1">
      <c r="A10" s="77" t="s">
        <v>420</v>
      </c>
      <c r="B10" s="280">
        <v>863138</v>
      </c>
      <c r="C10" s="281">
        <v>872717</v>
      </c>
      <c r="D10" s="281">
        <v>872630</v>
      </c>
      <c r="E10" s="281">
        <v>4</v>
      </c>
      <c r="F10" s="281">
        <v>82</v>
      </c>
      <c r="G10" s="281">
        <v>9492</v>
      </c>
    </row>
    <row r="11" spans="1:7" ht="22.5" customHeight="1">
      <c r="A11" s="31" t="s">
        <v>387</v>
      </c>
      <c r="B11" s="282">
        <v>641924</v>
      </c>
      <c r="C11" s="283">
        <v>651360</v>
      </c>
      <c r="D11" s="283">
        <v>651360</v>
      </c>
      <c r="E11" s="283">
        <v>0</v>
      </c>
      <c r="F11" s="283">
        <v>0</v>
      </c>
      <c r="G11" s="279">
        <v>9436</v>
      </c>
    </row>
    <row r="12" spans="1:7" ht="22.5" customHeight="1">
      <c r="A12" s="31" t="s">
        <v>388</v>
      </c>
      <c r="B12" s="284">
        <v>3722</v>
      </c>
      <c r="C12" s="283">
        <v>3722</v>
      </c>
      <c r="D12" s="283">
        <v>3722</v>
      </c>
      <c r="E12" s="283">
        <v>0</v>
      </c>
      <c r="F12" s="283">
        <v>0</v>
      </c>
      <c r="G12" s="279">
        <v>0</v>
      </c>
    </row>
    <row r="13" spans="1:7" ht="22.5" customHeight="1">
      <c r="A13" s="31" t="s">
        <v>389</v>
      </c>
      <c r="B13" s="284">
        <v>108069</v>
      </c>
      <c r="C13" s="283">
        <v>108069</v>
      </c>
      <c r="D13" s="283">
        <v>108069</v>
      </c>
      <c r="E13" s="283">
        <v>0</v>
      </c>
      <c r="F13" s="283">
        <v>0</v>
      </c>
      <c r="G13" s="283">
        <v>0</v>
      </c>
    </row>
    <row r="14" spans="1:7" ht="22.5" customHeight="1">
      <c r="A14" s="31" t="s">
        <v>390</v>
      </c>
      <c r="B14" s="284">
        <v>21973</v>
      </c>
      <c r="C14" s="283">
        <v>21973</v>
      </c>
      <c r="D14" s="283">
        <v>21973</v>
      </c>
      <c r="E14" s="283">
        <v>0</v>
      </c>
      <c r="F14" s="283">
        <v>0</v>
      </c>
      <c r="G14" s="279">
        <v>0</v>
      </c>
    </row>
    <row r="15" spans="1:7" ht="22.5" customHeight="1">
      <c r="A15" s="31" t="s">
        <v>391</v>
      </c>
      <c r="B15" s="284">
        <v>349</v>
      </c>
      <c r="C15" s="283">
        <v>349</v>
      </c>
      <c r="D15" s="283">
        <v>349</v>
      </c>
      <c r="E15" s="283">
        <v>0</v>
      </c>
      <c r="F15" s="283">
        <v>0</v>
      </c>
      <c r="G15" s="283">
        <v>0</v>
      </c>
    </row>
    <row r="16" spans="1:7" ht="22.5" customHeight="1">
      <c r="A16" s="31" t="s">
        <v>392</v>
      </c>
      <c r="B16" s="284">
        <v>8631</v>
      </c>
      <c r="C16" s="283">
        <v>8653</v>
      </c>
      <c r="D16" s="283">
        <v>8640</v>
      </c>
      <c r="E16" s="283">
        <v>4</v>
      </c>
      <c r="F16" s="283">
        <v>8</v>
      </c>
      <c r="G16" s="279">
        <v>9</v>
      </c>
    </row>
    <row r="17" spans="1:7" ht="22.5" customHeight="1">
      <c r="A17" s="31" t="s">
        <v>393</v>
      </c>
      <c r="B17" s="284">
        <v>308</v>
      </c>
      <c r="C17" s="283">
        <v>306</v>
      </c>
      <c r="D17" s="283">
        <v>306</v>
      </c>
      <c r="E17" s="283">
        <v>0</v>
      </c>
      <c r="F17" s="283">
        <v>0</v>
      </c>
      <c r="G17" s="283">
        <v>0</v>
      </c>
    </row>
    <row r="18" spans="1:7" ht="22.5" customHeight="1">
      <c r="A18" s="31" t="s">
        <v>394</v>
      </c>
      <c r="B18" s="284">
        <v>169</v>
      </c>
      <c r="C18" s="283">
        <v>169</v>
      </c>
      <c r="D18" s="283">
        <v>169</v>
      </c>
      <c r="E18" s="283">
        <v>0</v>
      </c>
      <c r="F18" s="283">
        <v>0</v>
      </c>
      <c r="G18" s="279">
        <v>0</v>
      </c>
    </row>
    <row r="19" spans="1:7" ht="22.5" customHeight="1">
      <c r="A19" s="31" t="s">
        <v>395</v>
      </c>
      <c r="B19" s="284">
        <v>103</v>
      </c>
      <c r="C19" s="283">
        <v>103</v>
      </c>
      <c r="D19" s="283">
        <v>103</v>
      </c>
      <c r="E19" s="283">
        <v>0</v>
      </c>
      <c r="F19" s="283">
        <v>0</v>
      </c>
      <c r="G19" s="279">
        <v>0</v>
      </c>
    </row>
    <row r="20" spans="1:7" ht="22.5" customHeight="1">
      <c r="A20" s="31" t="s">
        <v>396</v>
      </c>
      <c r="B20" s="284">
        <v>2165</v>
      </c>
      <c r="C20" s="283">
        <v>2165</v>
      </c>
      <c r="D20" s="283">
        <v>2165</v>
      </c>
      <c r="E20" s="283">
        <v>0</v>
      </c>
      <c r="F20" s="283">
        <v>0</v>
      </c>
      <c r="G20" s="279">
        <v>0</v>
      </c>
    </row>
    <row r="21" spans="1:7" ht="22.5" customHeight="1">
      <c r="A21" s="460" t="s">
        <v>567</v>
      </c>
      <c r="B21" s="284">
        <v>3700</v>
      </c>
      <c r="C21" s="283">
        <v>3707</v>
      </c>
      <c r="D21" s="283">
        <v>3707</v>
      </c>
      <c r="E21" s="283">
        <v>0</v>
      </c>
      <c r="F21" s="283">
        <v>0</v>
      </c>
      <c r="G21" s="279">
        <v>7</v>
      </c>
    </row>
    <row r="22" spans="1:7" ht="22.5" customHeight="1">
      <c r="A22" s="31" t="s">
        <v>397</v>
      </c>
      <c r="B22" s="284">
        <v>110</v>
      </c>
      <c r="C22" s="283">
        <v>137</v>
      </c>
      <c r="D22" s="283">
        <v>107</v>
      </c>
      <c r="E22" s="283">
        <v>0</v>
      </c>
      <c r="F22" s="283">
        <v>30</v>
      </c>
      <c r="G22" s="279">
        <v>-3</v>
      </c>
    </row>
    <row r="23" spans="1:7" ht="22.5" customHeight="1">
      <c r="A23" s="460" t="s">
        <v>568</v>
      </c>
      <c r="B23" s="284">
        <v>1084</v>
      </c>
      <c r="C23" s="283">
        <v>1129</v>
      </c>
      <c r="D23" s="283">
        <v>1129</v>
      </c>
      <c r="E23" s="283">
        <v>0</v>
      </c>
      <c r="F23" s="283">
        <v>0</v>
      </c>
      <c r="G23" s="279">
        <v>45</v>
      </c>
    </row>
    <row r="24" spans="1:7" ht="22.5" customHeight="1">
      <c r="A24" s="31" t="s">
        <v>398</v>
      </c>
      <c r="B24" s="284">
        <v>11</v>
      </c>
      <c r="C24" s="283">
        <v>55</v>
      </c>
      <c r="D24" s="283">
        <v>11</v>
      </c>
      <c r="E24" s="283">
        <v>0</v>
      </c>
      <c r="F24" s="283">
        <v>44</v>
      </c>
      <c r="G24" s="283">
        <v>0</v>
      </c>
    </row>
    <row r="25" spans="1:7" ht="22.5" customHeight="1">
      <c r="A25" s="31" t="s">
        <v>399</v>
      </c>
      <c r="B25" s="284">
        <v>38125</v>
      </c>
      <c r="C25" s="283">
        <v>38125</v>
      </c>
      <c r="D25" s="283">
        <v>38125</v>
      </c>
      <c r="E25" s="283">
        <v>0</v>
      </c>
      <c r="F25" s="283">
        <v>0</v>
      </c>
      <c r="G25" s="283">
        <v>0</v>
      </c>
    </row>
    <row r="26" spans="1:7" ht="22.5" customHeight="1">
      <c r="A26" s="31" t="s">
        <v>400</v>
      </c>
      <c r="B26" s="284">
        <v>35</v>
      </c>
      <c r="C26" s="283">
        <v>35</v>
      </c>
      <c r="D26" s="283">
        <v>35</v>
      </c>
      <c r="E26" s="283">
        <v>0</v>
      </c>
      <c r="F26" s="283">
        <v>0</v>
      </c>
      <c r="G26" s="283">
        <v>0</v>
      </c>
    </row>
    <row r="27" spans="1:7" ht="22.5" customHeight="1">
      <c r="A27" s="528" t="s">
        <v>566</v>
      </c>
      <c r="B27" s="285">
        <v>32660</v>
      </c>
      <c r="C27" s="286">
        <v>32660</v>
      </c>
      <c r="D27" s="286">
        <v>32660</v>
      </c>
      <c r="E27" s="286">
        <v>0</v>
      </c>
      <c r="F27" s="286">
        <v>0</v>
      </c>
      <c r="G27" s="286">
        <v>0</v>
      </c>
    </row>
    <row r="28" spans="1:7" s="14" customFormat="1" ht="19.5" customHeight="1">
      <c r="A28" s="78" t="s">
        <v>149</v>
      </c>
      <c r="E28" s="79" t="s">
        <v>150</v>
      </c>
      <c r="G28" s="80"/>
    </row>
    <row r="29" spans="1:18" s="56" customFormat="1" ht="12.75" customHeight="1">
      <c r="A29" s="54" t="s">
        <v>140</v>
      </c>
      <c r="B29" s="55"/>
      <c r="C29" s="55"/>
      <c r="D29" s="55"/>
      <c r="E29" s="55" t="s">
        <v>405</v>
      </c>
      <c r="F29" s="55"/>
      <c r="H29" s="55"/>
      <c r="J29" s="55"/>
      <c r="K29" s="55"/>
      <c r="M29" s="55"/>
      <c r="N29" s="55"/>
      <c r="O29" s="55"/>
      <c r="R29" s="55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"/>
  <sheetViews>
    <sheetView zoomScale="85" zoomScaleNormal="85" zoomScalePageLayoutView="0" workbookViewId="0" topLeftCell="A1">
      <pane xSplit="1" ySplit="2" topLeftCell="B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:J1"/>
    </sheetView>
  </sheetViews>
  <sheetFormatPr defaultColWidth="12.6640625" defaultRowHeight="13.5"/>
  <cols>
    <col min="1" max="1" width="21.10546875" style="22" customWidth="1"/>
    <col min="2" max="10" width="16.3359375" style="22" customWidth="1"/>
    <col min="11" max="16384" width="12.6640625" style="22" customWidth="1"/>
  </cols>
  <sheetData>
    <row r="1" spans="1:10" ht="34.5" customHeight="1">
      <c r="A1" s="333" t="s">
        <v>110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8" customHeight="1">
      <c r="A2" s="73" t="s">
        <v>111</v>
      </c>
      <c r="B2" s="24"/>
      <c r="C2" s="24"/>
      <c r="D2" s="24"/>
      <c r="E2" s="24"/>
      <c r="F2" s="24"/>
      <c r="G2" s="24"/>
      <c r="H2" s="24"/>
      <c r="I2" s="24"/>
      <c r="J2" s="25" t="s">
        <v>112</v>
      </c>
    </row>
    <row r="3" spans="1:10" ht="19.5" customHeight="1">
      <c r="A3" s="530"/>
      <c r="B3" s="531" t="s">
        <v>569</v>
      </c>
      <c r="C3" s="532" t="s">
        <v>570</v>
      </c>
      <c r="D3" s="533"/>
      <c r="E3" s="533"/>
      <c r="F3" s="534"/>
      <c r="G3" s="531" t="s">
        <v>571</v>
      </c>
      <c r="H3" s="531" t="s">
        <v>572</v>
      </c>
      <c r="I3" s="531" t="s">
        <v>573</v>
      </c>
      <c r="J3" s="535" t="s">
        <v>574</v>
      </c>
    </row>
    <row r="4" spans="1:10" ht="19.5" customHeight="1">
      <c r="A4" s="536" t="s">
        <v>575</v>
      </c>
      <c r="B4" s="537"/>
      <c r="C4" s="538" t="s">
        <v>576</v>
      </c>
      <c r="D4" s="539"/>
      <c r="E4" s="539"/>
      <c r="F4" s="540"/>
      <c r="G4" s="537" t="s">
        <v>577</v>
      </c>
      <c r="H4" s="537"/>
      <c r="I4" s="537"/>
      <c r="J4" s="541"/>
    </row>
    <row r="5" spans="1:10" ht="19.5" customHeight="1">
      <c r="A5" s="536"/>
      <c r="B5" s="537"/>
      <c r="C5" s="531" t="s">
        <v>578</v>
      </c>
      <c r="D5" s="531" t="s">
        <v>579</v>
      </c>
      <c r="E5" s="535" t="s">
        <v>580</v>
      </c>
      <c r="F5" s="535" t="s">
        <v>581</v>
      </c>
      <c r="G5" s="537"/>
      <c r="H5" s="537"/>
      <c r="I5" s="537"/>
      <c r="J5" s="541"/>
    </row>
    <row r="6" spans="1:10" ht="19.5" customHeight="1">
      <c r="A6" s="536" t="s">
        <v>582</v>
      </c>
      <c r="B6" s="537"/>
      <c r="C6" s="542" t="s">
        <v>583</v>
      </c>
      <c r="D6" s="537" t="s">
        <v>584</v>
      </c>
      <c r="E6" s="543"/>
      <c r="F6" s="543" t="s">
        <v>585</v>
      </c>
      <c r="G6" s="537" t="s">
        <v>586</v>
      </c>
      <c r="H6" s="537"/>
      <c r="I6" s="542" t="s">
        <v>587</v>
      </c>
      <c r="J6" s="541"/>
    </row>
    <row r="7" spans="1:10" ht="19.5" customHeight="1">
      <c r="A7" s="544"/>
      <c r="B7" s="545" t="s">
        <v>586</v>
      </c>
      <c r="C7" s="545" t="s">
        <v>588</v>
      </c>
      <c r="D7" s="545" t="s">
        <v>589</v>
      </c>
      <c r="E7" s="546"/>
      <c r="F7" s="546" t="s">
        <v>590</v>
      </c>
      <c r="G7" s="545" t="s">
        <v>591</v>
      </c>
      <c r="H7" s="545" t="s">
        <v>592</v>
      </c>
      <c r="I7" s="547" t="s">
        <v>593</v>
      </c>
      <c r="J7" s="546" t="s">
        <v>594</v>
      </c>
    </row>
    <row r="8" spans="1:10" ht="19.5" customHeight="1">
      <c r="A8" s="548" t="s">
        <v>76</v>
      </c>
      <c r="B8" s="549">
        <v>684350</v>
      </c>
      <c r="C8" s="550">
        <v>48581</v>
      </c>
      <c r="D8" s="551">
        <v>321</v>
      </c>
      <c r="E8" s="552">
        <v>53</v>
      </c>
      <c r="F8" s="553">
        <v>0</v>
      </c>
      <c r="G8" s="550">
        <v>732931</v>
      </c>
      <c r="H8" s="550">
        <v>641930</v>
      </c>
      <c r="I8" s="550">
        <v>34939</v>
      </c>
      <c r="J8" s="550">
        <v>56062</v>
      </c>
    </row>
    <row r="9" spans="1:10" ht="19.5" customHeight="1">
      <c r="A9" s="548"/>
      <c r="B9" s="549"/>
      <c r="C9" s="550"/>
      <c r="D9" s="552">
        <v>-321</v>
      </c>
      <c r="E9" s="552">
        <v>-53</v>
      </c>
      <c r="F9" s="553"/>
      <c r="G9" s="550"/>
      <c r="H9" s="550"/>
      <c r="I9" s="550"/>
      <c r="J9" s="550"/>
    </row>
    <row r="10" spans="1:10" ht="19.5" customHeight="1">
      <c r="A10" s="548" t="s">
        <v>171</v>
      </c>
      <c r="B10" s="549">
        <v>705506</v>
      </c>
      <c r="C10" s="550">
        <v>34939</v>
      </c>
      <c r="D10" s="553">
        <v>0</v>
      </c>
      <c r="E10" s="552">
        <v>572</v>
      </c>
      <c r="F10" s="552">
        <v>28401</v>
      </c>
      <c r="G10" s="550">
        <v>740445</v>
      </c>
      <c r="H10" s="550">
        <v>656153</v>
      </c>
      <c r="I10" s="550">
        <v>52351</v>
      </c>
      <c r="J10" s="550">
        <v>31941</v>
      </c>
    </row>
    <row r="11" spans="1:10" ht="19.5" customHeight="1">
      <c r="A11" s="548"/>
      <c r="B11" s="549"/>
      <c r="C11" s="550"/>
      <c r="D11" s="553"/>
      <c r="E11" s="552">
        <v>-572</v>
      </c>
      <c r="F11" s="552">
        <v>-28401</v>
      </c>
      <c r="G11" s="550"/>
      <c r="H11" s="550"/>
      <c r="I11" s="550"/>
      <c r="J11" s="550"/>
    </row>
    <row r="12" spans="1:10" ht="39" customHeight="1">
      <c r="A12" s="554" t="s">
        <v>227</v>
      </c>
      <c r="B12" s="555">
        <v>744412</v>
      </c>
      <c r="C12" s="556">
        <v>52351</v>
      </c>
      <c r="D12" s="557" t="s">
        <v>401</v>
      </c>
      <c r="E12" s="557">
        <v>0</v>
      </c>
      <c r="F12" s="557">
        <v>0</v>
      </c>
      <c r="G12" s="556">
        <v>796763</v>
      </c>
      <c r="H12" s="556">
        <v>742918</v>
      </c>
      <c r="I12" s="556">
        <v>33510</v>
      </c>
      <c r="J12" s="556">
        <v>20335</v>
      </c>
    </row>
    <row r="13" spans="1:10" ht="37.5" customHeight="1">
      <c r="A13" s="554" t="s">
        <v>419</v>
      </c>
      <c r="B13" s="555">
        <v>783748</v>
      </c>
      <c r="C13" s="556">
        <v>33510</v>
      </c>
      <c r="D13" s="557" t="s">
        <v>595</v>
      </c>
      <c r="E13" s="557" t="s">
        <v>596</v>
      </c>
      <c r="F13" s="557" t="s">
        <v>597</v>
      </c>
      <c r="G13" s="556">
        <v>817258</v>
      </c>
      <c r="H13" s="556">
        <v>759856</v>
      </c>
      <c r="I13" s="556">
        <v>32660</v>
      </c>
      <c r="J13" s="556">
        <v>24742</v>
      </c>
    </row>
    <row r="14" spans="1:10" ht="19.5" customHeight="1">
      <c r="A14" s="558" t="s">
        <v>598</v>
      </c>
      <c r="B14" s="559">
        <f>SUM(B16:B39)</f>
        <v>830477</v>
      </c>
      <c r="C14" s="560">
        <f aca="true" t="shared" si="0" ref="C14:J14">SUM(C16:C39)</f>
        <v>32660</v>
      </c>
      <c r="D14" s="561" t="s">
        <v>599</v>
      </c>
      <c r="E14" s="561" t="s">
        <v>600</v>
      </c>
      <c r="F14" s="561" t="s">
        <v>601</v>
      </c>
      <c r="G14" s="560">
        <f>SUM(G16:G39)</f>
        <v>863137</v>
      </c>
      <c r="H14" s="560">
        <f t="shared" si="0"/>
        <v>822786</v>
      </c>
      <c r="I14" s="560">
        <f t="shared" si="0"/>
        <v>23250</v>
      </c>
      <c r="J14" s="560">
        <f t="shared" si="0"/>
        <v>17101</v>
      </c>
    </row>
    <row r="15" spans="1:10" ht="19.5" customHeight="1">
      <c r="A15" s="558"/>
      <c r="B15" s="559"/>
      <c r="C15" s="560"/>
      <c r="D15" s="561"/>
      <c r="E15" s="561"/>
      <c r="F15" s="561"/>
      <c r="G15" s="560"/>
      <c r="H15" s="560"/>
      <c r="I15" s="560"/>
      <c r="J15" s="560"/>
    </row>
    <row r="16" spans="1:10" ht="19.5" customHeight="1">
      <c r="A16" s="548" t="s">
        <v>602</v>
      </c>
      <c r="B16" s="549">
        <v>415028</v>
      </c>
      <c r="C16" s="550">
        <v>0</v>
      </c>
      <c r="D16" s="553" t="s">
        <v>603</v>
      </c>
      <c r="E16" s="562" t="s">
        <v>604</v>
      </c>
      <c r="F16" s="553" t="s">
        <v>603</v>
      </c>
      <c r="G16" s="550">
        <v>415027</v>
      </c>
      <c r="H16" s="550">
        <v>409747</v>
      </c>
      <c r="I16" s="550">
        <v>0</v>
      </c>
      <c r="J16" s="550">
        <f>G16-H16-I16</f>
        <v>5280</v>
      </c>
    </row>
    <row r="17" spans="1:10" ht="19.5" customHeight="1">
      <c r="A17" s="548"/>
      <c r="B17" s="549"/>
      <c r="C17" s="550"/>
      <c r="D17" s="553"/>
      <c r="E17" s="562"/>
      <c r="F17" s="553"/>
      <c r="G17" s="550"/>
      <c r="H17" s="550"/>
      <c r="I17" s="550"/>
      <c r="J17" s="550"/>
    </row>
    <row r="18" spans="1:10" ht="19.5" customHeight="1">
      <c r="A18" s="548" t="s">
        <v>605</v>
      </c>
      <c r="B18" s="549">
        <v>75303</v>
      </c>
      <c r="C18" s="550">
        <v>686</v>
      </c>
      <c r="D18" s="563" t="s">
        <v>603</v>
      </c>
      <c r="E18" s="553" t="s">
        <v>606</v>
      </c>
      <c r="F18" s="553" t="s">
        <v>607</v>
      </c>
      <c r="G18" s="550">
        <v>75989</v>
      </c>
      <c r="H18" s="550">
        <v>73758</v>
      </c>
      <c r="I18" s="550">
        <v>32</v>
      </c>
      <c r="J18" s="550">
        <f>G18-H18-I18</f>
        <v>2199</v>
      </c>
    </row>
    <row r="19" spans="1:10" ht="19.5" customHeight="1">
      <c r="A19" s="548"/>
      <c r="B19" s="549"/>
      <c r="C19" s="550"/>
      <c r="D19" s="563"/>
      <c r="E19" s="553"/>
      <c r="F19" s="553"/>
      <c r="G19" s="550"/>
      <c r="H19" s="550"/>
      <c r="I19" s="550"/>
      <c r="J19" s="550"/>
    </row>
    <row r="20" spans="1:10" ht="19.5" customHeight="1">
      <c r="A20" s="548" t="s">
        <v>608</v>
      </c>
      <c r="B20" s="549">
        <v>87723</v>
      </c>
      <c r="C20" s="550">
        <v>30</v>
      </c>
      <c r="D20" s="563" t="s">
        <v>603</v>
      </c>
      <c r="E20" s="553" t="s">
        <v>603</v>
      </c>
      <c r="F20" s="553" t="s">
        <v>603</v>
      </c>
      <c r="G20" s="550">
        <v>87754</v>
      </c>
      <c r="H20" s="550">
        <v>85873</v>
      </c>
      <c r="I20" s="550">
        <v>0</v>
      </c>
      <c r="J20" s="550">
        <f>G20-H20-I20</f>
        <v>1881</v>
      </c>
    </row>
    <row r="21" spans="1:10" ht="19.5" customHeight="1">
      <c r="A21" s="548"/>
      <c r="B21" s="549"/>
      <c r="C21" s="550"/>
      <c r="D21" s="563"/>
      <c r="E21" s="553"/>
      <c r="F21" s="553"/>
      <c r="G21" s="550"/>
      <c r="H21" s="550"/>
      <c r="I21" s="550"/>
      <c r="J21" s="550"/>
    </row>
    <row r="22" spans="1:10" ht="19.5" customHeight="1">
      <c r="A22" s="548" t="s">
        <v>609</v>
      </c>
      <c r="B22" s="549">
        <v>9605</v>
      </c>
      <c r="C22" s="550">
        <v>0</v>
      </c>
      <c r="D22" s="563" t="s">
        <v>603</v>
      </c>
      <c r="E22" s="553" t="s">
        <v>603</v>
      </c>
      <c r="F22" s="553" t="s">
        <v>603</v>
      </c>
      <c r="G22" s="550">
        <v>9605</v>
      </c>
      <c r="H22" s="550">
        <v>7219</v>
      </c>
      <c r="I22" s="550">
        <v>2051</v>
      </c>
      <c r="J22" s="550">
        <f>G22-H22-I22</f>
        <v>335</v>
      </c>
    </row>
    <row r="23" spans="1:10" ht="19.5" customHeight="1">
      <c r="A23" s="548"/>
      <c r="B23" s="549"/>
      <c r="C23" s="550"/>
      <c r="D23" s="563"/>
      <c r="E23" s="553"/>
      <c r="F23" s="553"/>
      <c r="G23" s="550"/>
      <c r="H23" s="550"/>
      <c r="I23" s="550"/>
      <c r="J23" s="550"/>
    </row>
    <row r="24" spans="1:10" ht="19.5" customHeight="1">
      <c r="A24" s="548" t="s">
        <v>610</v>
      </c>
      <c r="B24" s="549">
        <v>134036</v>
      </c>
      <c r="C24" s="564">
        <v>0</v>
      </c>
      <c r="D24" s="563" t="s">
        <v>603</v>
      </c>
      <c r="E24" s="553" t="s">
        <v>611</v>
      </c>
      <c r="F24" s="553" t="s">
        <v>603</v>
      </c>
      <c r="G24" s="550">
        <v>134036</v>
      </c>
      <c r="H24" s="550">
        <v>133409</v>
      </c>
      <c r="I24" s="550">
        <v>0</v>
      </c>
      <c r="J24" s="550">
        <f>G24-H24-I24</f>
        <v>627</v>
      </c>
    </row>
    <row r="25" spans="1:10" ht="19.5" customHeight="1">
      <c r="A25" s="548"/>
      <c r="B25" s="549"/>
      <c r="C25" s="564"/>
      <c r="D25" s="563"/>
      <c r="E25" s="553"/>
      <c r="F25" s="553"/>
      <c r="G25" s="550"/>
      <c r="H25" s="550"/>
      <c r="I25" s="550"/>
      <c r="J25" s="550"/>
    </row>
    <row r="26" spans="1:10" ht="19.5" customHeight="1">
      <c r="A26" s="548" t="s">
        <v>612</v>
      </c>
      <c r="B26" s="549">
        <v>81753</v>
      </c>
      <c r="C26" s="550">
        <v>31700</v>
      </c>
      <c r="D26" s="563" t="s">
        <v>603</v>
      </c>
      <c r="E26" s="553" t="s">
        <v>603</v>
      </c>
      <c r="F26" s="553" t="s">
        <v>603</v>
      </c>
      <c r="G26" s="550">
        <v>113453</v>
      </c>
      <c r="H26" s="550">
        <v>87552</v>
      </c>
      <c r="I26" s="550">
        <v>20917</v>
      </c>
      <c r="J26" s="550">
        <f>G26-H26-I26</f>
        <v>4984</v>
      </c>
    </row>
    <row r="27" spans="1:10" ht="19.5" customHeight="1">
      <c r="A27" s="548"/>
      <c r="B27" s="549"/>
      <c r="C27" s="550"/>
      <c r="D27" s="563"/>
      <c r="E27" s="553"/>
      <c r="F27" s="553"/>
      <c r="G27" s="550"/>
      <c r="H27" s="550"/>
      <c r="I27" s="550"/>
      <c r="J27" s="550"/>
    </row>
    <row r="28" spans="1:10" ht="19.5" customHeight="1">
      <c r="A28" s="548" t="s">
        <v>613</v>
      </c>
      <c r="B28" s="549">
        <v>3233</v>
      </c>
      <c r="C28" s="550">
        <v>0</v>
      </c>
      <c r="D28" s="563" t="s">
        <v>603</v>
      </c>
      <c r="E28" s="553" t="s">
        <v>603</v>
      </c>
      <c r="F28" s="553" t="s">
        <v>603</v>
      </c>
      <c r="G28" s="550">
        <v>3233</v>
      </c>
      <c r="H28" s="550">
        <v>3070</v>
      </c>
      <c r="I28" s="550">
        <v>0</v>
      </c>
      <c r="J28" s="550">
        <f>G28-H28-I28</f>
        <v>163</v>
      </c>
    </row>
    <row r="29" spans="1:10" ht="19.5" customHeight="1">
      <c r="A29" s="548"/>
      <c r="B29" s="549"/>
      <c r="C29" s="550"/>
      <c r="D29" s="563"/>
      <c r="E29" s="553"/>
      <c r="F29" s="553"/>
      <c r="G29" s="550"/>
      <c r="H29" s="550"/>
      <c r="I29" s="550"/>
      <c r="J29" s="550"/>
    </row>
    <row r="30" spans="1:10" ht="19.5" customHeight="1">
      <c r="A30" s="548" t="s">
        <v>614</v>
      </c>
      <c r="B30" s="549">
        <v>118</v>
      </c>
      <c r="C30" s="550">
        <v>0</v>
      </c>
      <c r="D30" s="563" t="s">
        <v>603</v>
      </c>
      <c r="E30" s="553" t="s">
        <v>603</v>
      </c>
      <c r="F30" s="553" t="s">
        <v>603</v>
      </c>
      <c r="G30" s="550">
        <v>118</v>
      </c>
      <c r="H30" s="550">
        <v>112</v>
      </c>
      <c r="I30" s="550">
        <v>0</v>
      </c>
      <c r="J30" s="550">
        <f>G30-H30-I30</f>
        <v>6</v>
      </c>
    </row>
    <row r="31" spans="1:10" ht="19.5" customHeight="1">
      <c r="A31" s="548"/>
      <c r="B31" s="549"/>
      <c r="C31" s="550"/>
      <c r="D31" s="563"/>
      <c r="E31" s="553"/>
      <c r="F31" s="553"/>
      <c r="G31" s="550"/>
      <c r="H31" s="550"/>
      <c r="I31" s="550"/>
      <c r="J31" s="550"/>
    </row>
    <row r="32" spans="1:10" ht="19.5" customHeight="1">
      <c r="A32" s="548" t="s">
        <v>615</v>
      </c>
      <c r="B32" s="549">
        <v>7936</v>
      </c>
      <c r="C32" s="550">
        <v>46</v>
      </c>
      <c r="D32" s="565">
        <v>93</v>
      </c>
      <c r="E32" s="553" t="s">
        <v>603</v>
      </c>
      <c r="F32" s="553" t="s">
        <v>616</v>
      </c>
      <c r="G32" s="550">
        <v>8075</v>
      </c>
      <c r="H32" s="550">
        <v>7475</v>
      </c>
      <c r="I32" s="550">
        <v>50</v>
      </c>
      <c r="J32" s="550">
        <f>G32-H32-I32</f>
        <v>550</v>
      </c>
    </row>
    <row r="33" spans="1:10" ht="19.5" customHeight="1">
      <c r="A33" s="548"/>
      <c r="B33" s="549"/>
      <c r="C33" s="550"/>
      <c r="D33" s="565"/>
      <c r="E33" s="553"/>
      <c r="F33" s="553"/>
      <c r="G33" s="550"/>
      <c r="H33" s="550"/>
      <c r="I33" s="550"/>
      <c r="J33" s="550"/>
    </row>
    <row r="34" spans="1:10" ht="19.5" customHeight="1">
      <c r="A34" s="548" t="s">
        <v>617</v>
      </c>
      <c r="B34" s="549">
        <v>10044</v>
      </c>
      <c r="C34" s="550">
        <v>198</v>
      </c>
      <c r="D34" s="563" t="s">
        <v>603</v>
      </c>
      <c r="E34" s="553" t="s">
        <v>603</v>
      </c>
      <c r="F34" s="553" t="s">
        <v>618</v>
      </c>
      <c r="G34" s="550">
        <v>10242</v>
      </c>
      <c r="H34" s="550">
        <v>9447</v>
      </c>
      <c r="I34" s="550">
        <v>200</v>
      </c>
      <c r="J34" s="550">
        <f>G34-H34-I34</f>
        <v>595</v>
      </c>
    </row>
    <row r="35" spans="1:10" ht="19.5" customHeight="1">
      <c r="A35" s="548"/>
      <c r="B35" s="549"/>
      <c r="C35" s="550"/>
      <c r="D35" s="563"/>
      <c r="E35" s="553"/>
      <c r="F35" s="553"/>
      <c r="G35" s="550"/>
      <c r="H35" s="550"/>
      <c r="I35" s="550"/>
      <c r="J35" s="550"/>
    </row>
    <row r="36" spans="1:10" ht="19.5" customHeight="1">
      <c r="A36" s="548" t="s">
        <v>619</v>
      </c>
      <c r="B36" s="549">
        <v>5088</v>
      </c>
      <c r="C36" s="550">
        <v>0</v>
      </c>
      <c r="D36" s="553" t="s">
        <v>603</v>
      </c>
      <c r="E36" s="553" t="s">
        <v>603</v>
      </c>
      <c r="F36" s="553"/>
      <c r="G36" s="550">
        <v>5088</v>
      </c>
      <c r="H36" s="550">
        <v>5081</v>
      </c>
      <c r="I36" s="550">
        <v>0</v>
      </c>
      <c r="J36" s="550">
        <f>G36-H36-I36</f>
        <v>7</v>
      </c>
    </row>
    <row r="37" spans="1:10" ht="19.5" customHeight="1">
      <c r="A37" s="548"/>
      <c r="B37" s="549"/>
      <c r="C37" s="550"/>
      <c r="D37" s="553"/>
      <c r="E37" s="553"/>
      <c r="F37" s="553"/>
      <c r="G37" s="550"/>
      <c r="H37" s="550"/>
      <c r="I37" s="550"/>
      <c r="J37" s="550"/>
    </row>
    <row r="38" spans="1:10" ht="19.5" customHeight="1">
      <c r="A38" s="548" t="s">
        <v>620</v>
      </c>
      <c r="B38" s="549">
        <v>610</v>
      </c>
      <c r="C38" s="550">
        <v>0</v>
      </c>
      <c r="D38" s="566" t="s">
        <v>621</v>
      </c>
      <c r="E38" s="553" t="s">
        <v>603</v>
      </c>
      <c r="F38" s="553"/>
      <c r="G38" s="550">
        <v>517</v>
      </c>
      <c r="H38" s="550">
        <v>43</v>
      </c>
      <c r="I38" s="550">
        <v>0</v>
      </c>
      <c r="J38" s="550">
        <f>G38-H38-I38</f>
        <v>474</v>
      </c>
    </row>
    <row r="39" spans="1:10" ht="19.5" customHeight="1">
      <c r="A39" s="540"/>
      <c r="B39" s="567"/>
      <c r="C39" s="568"/>
      <c r="D39" s="569"/>
      <c r="E39" s="570"/>
      <c r="F39" s="570"/>
      <c r="G39" s="568"/>
      <c r="H39" s="568"/>
      <c r="I39" s="568"/>
      <c r="J39" s="568"/>
    </row>
    <row r="40" spans="1:8" s="14" customFormat="1" ht="19.5" customHeight="1">
      <c r="A40" s="78" t="s">
        <v>149</v>
      </c>
      <c r="H40" s="79" t="s">
        <v>109</v>
      </c>
    </row>
    <row r="41" spans="1:18" s="56" customFormat="1" ht="12.75" customHeight="1">
      <c r="A41" s="54" t="s">
        <v>140</v>
      </c>
      <c r="B41" s="55"/>
      <c r="C41" s="55"/>
      <c r="D41" s="55"/>
      <c r="F41" s="55"/>
      <c r="H41" s="55" t="s">
        <v>405</v>
      </c>
      <c r="J41" s="55"/>
      <c r="K41" s="55"/>
      <c r="M41" s="55"/>
      <c r="N41" s="55"/>
      <c r="O41" s="55"/>
      <c r="R41" s="55"/>
    </row>
  </sheetData>
  <sheetProtection/>
  <mergeCells count="149">
    <mergeCell ref="I38:I39"/>
    <mergeCell ref="J38:J39"/>
    <mergeCell ref="I36:I37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4:I35"/>
    <mergeCell ref="J34:J35"/>
    <mergeCell ref="A36:A37"/>
    <mergeCell ref="B36:B37"/>
    <mergeCell ref="C36:C37"/>
    <mergeCell ref="D36:D37"/>
    <mergeCell ref="E36:E37"/>
    <mergeCell ref="F36:F37"/>
    <mergeCell ref="G36:G37"/>
    <mergeCell ref="H36:H37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0:I11"/>
    <mergeCell ref="J10:J11"/>
    <mergeCell ref="A14:A15"/>
    <mergeCell ref="B14:B15"/>
    <mergeCell ref="C14:C15"/>
    <mergeCell ref="D14:D15"/>
    <mergeCell ref="E14:E15"/>
    <mergeCell ref="F14:F15"/>
    <mergeCell ref="G14:G15"/>
    <mergeCell ref="H14:H15"/>
    <mergeCell ref="G8:G9"/>
    <mergeCell ref="H8:H9"/>
    <mergeCell ref="I8:I9"/>
    <mergeCell ref="J8:J9"/>
    <mergeCell ref="A10:A11"/>
    <mergeCell ref="B10:B11"/>
    <mergeCell ref="C10:C11"/>
    <mergeCell ref="D10:D11"/>
    <mergeCell ref="G10:G11"/>
    <mergeCell ref="H10:H11"/>
    <mergeCell ref="C3:F3"/>
    <mergeCell ref="C4:F4"/>
    <mergeCell ref="A8:A9"/>
    <mergeCell ref="B8:B9"/>
    <mergeCell ref="C8:C9"/>
    <mergeCell ref="F8:F9"/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tabSelected="1" zoomScalePageLayoutView="0" workbookViewId="0" topLeftCell="A1">
      <pane xSplit="1" ySplit="2" topLeftCell="B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H31" sqref="H31"/>
    </sheetView>
  </sheetViews>
  <sheetFormatPr defaultColWidth="8.88671875" defaultRowHeight="13.5"/>
  <cols>
    <col min="1" max="1" width="12.88671875" style="73" customWidth="1"/>
    <col min="2" max="10" width="11.3359375" style="73" customWidth="1"/>
    <col min="11" max="11" width="14.5546875" style="73" customWidth="1"/>
    <col min="12" max="12" width="6.5546875" style="73" bestFit="1" customWidth="1"/>
    <col min="13" max="13" width="11.88671875" style="73" customWidth="1"/>
    <col min="14" max="14" width="16.21484375" style="73" customWidth="1"/>
    <col min="15" max="16384" width="8.88671875" style="73" customWidth="1"/>
  </cols>
  <sheetData>
    <row r="1" spans="1:14" ht="45.75" customHeight="1">
      <c r="A1" s="456" t="s">
        <v>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3" ht="18" customHeight="1">
      <c r="A2" s="73" t="s">
        <v>74</v>
      </c>
      <c r="C2" s="84"/>
      <c r="D2" s="84"/>
      <c r="E2" s="84"/>
      <c r="F2" s="84"/>
      <c r="G2" s="84"/>
      <c r="H2" s="84"/>
      <c r="I2" s="84"/>
      <c r="J2" s="84"/>
      <c r="K2" s="25" t="s">
        <v>75</v>
      </c>
      <c r="L2" s="84"/>
      <c r="M2" s="84"/>
    </row>
    <row r="3" spans="1:11" ht="19.5" customHeight="1">
      <c r="A3" s="85"/>
      <c r="B3" s="452" t="s">
        <v>476</v>
      </c>
      <c r="C3" s="453"/>
      <c r="D3" s="454"/>
      <c r="E3" s="450" t="s">
        <v>477</v>
      </c>
      <c r="F3" s="455"/>
      <c r="G3" s="451"/>
      <c r="H3" s="450" t="s">
        <v>0</v>
      </c>
      <c r="I3" s="455"/>
      <c r="J3" s="451"/>
      <c r="K3" s="88"/>
    </row>
    <row r="4" spans="1:11" ht="24.75" customHeight="1">
      <c r="A4" s="287" t="s">
        <v>423</v>
      </c>
      <c r="B4" s="608" t="s">
        <v>478</v>
      </c>
      <c r="C4" s="606"/>
      <c r="D4" s="607"/>
      <c r="E4" s="447" t="s">
        <v>479</v>
      </c>
      <c r="F4" s="448"/>
      <c r="G4" s="449"/>
      <c r="H4" s="447" t="s">
        <v>480</v>
      </c>
      <c r="I4" s="448"/>
      <c r="J4" s="449"/>
      <c r="K4" s="90" t="s">
        <v>426</v>
      </c>
    </row>
    <row r="5" spans="1:11" ht="24.75" customHeight="1">
      <c r="A5" s="287" t="s">
        <v>481</v>
      </c>
      <c r="B5" s="288" t="s">
        <v>482</v>
      </c>
      <c r="C5" s="86"/>
      <c r="D5" s="289" t="s">
        <v>483</v>
      </c>
      <c r="E5" s="450" t="s">
        <v>482</v>
      </c>
      <c r="F5" s="451"/>
      <c r="G5" s="289" t="s">
        <v>483</v>
      </c>
      <c r="H5" s="450" t="s">
        <v>482</v>
      </c>
      <c r="I5" s="451"/>
      <c r="J5" s="87" t="s">
        <v>483</v>
      </c>
      <c r="K5" s="90" t="s">
        <v>484</v>
      </c>
    </row>
    <row r="6" spans="1:11" ht="24.75" customHeight="1">
      <c r="A6" s="91"/>
      <c r="B6" s="290" t="s">
        <v>485</v>
      </c>
      <c r="C6" s="92"/>
      <c r="D6" s="93" t="s">
        <v>486</v>
      </c>
      <c r="E6" s="447" t="s">
        <v>3</v>
      </c>
      <c r="F6" s="449"/>
      <c r="G6" s="93" t="s">
        <v>4</v>
      </c>
      <c r="H6" s="447" t="s">
        <v>3</v>
      </c>
      <c r="I6" s="449"/>
      <c r="J6" s="89" t="s">
        <v>4</v>
      </c>
      <c r="K6" s="94"/>
    </row>
    <row r="7" spans="1:11" s="97" customFormat="1" ht="22.5" customHeight="1">
      <c r="A7" s="95" t="s">
        <v>76</v>
      </c>
      <c r="B7" s="291">
        <v>104004</v>
      </c>
      <c r="C7" s="292"/>
      <c r="D7" s="293">
        <v>3871993</v>
      </c>
      <c r="E7" s="291">
        <v>91658</v>
      </c>
      <c r="F7" s="292"/>
      <c r="G7" s="294">
        <v>3338033</v>
      </c>
      <c r="H7" s="291">
        <v>12346</v>
      </c>
      <c r="I7" s="295"/>
      <c r="J7" s="296">
        <v>533960</v>
      </c>
      <c r="K7" s="96" t="s">
        <v>76</v>
      </c>
    </row>
    <row r="8" spans="1:11" s="97" customFormat="1" ht="22.5" customHeight="1">
      <c r="A8" s="95" t="s">
        <v>5</v>
      </c>
      <c r="B8" s="291">
        <v>107760</v>
      </c>
      <c r="C8" s="292"/>
      <c r="D8" s="293">
        <v>4160015</v>
      </c>
      <c r="E8" s="291">
        <v>95592</v>
      </c>
      <c r="F8" s="292"/>
      <c r="G8" s="294">
        <v>3599625</v>
      </c>
      <c r="H8" s="291">
        <v>12168</v>
      </c>
      <c r="I8" s="295"/>
      <c r="J8" s="296">
        <v>560390</v>
      </c>
      <c r="K8" s="96" t="s">
        <v>5</v>
      </c>
    </row>
    <row r="9" spans="1:11" s="97" customFormat="1" ht="22.5" customHeight="1">
      <c r="A9" s="95" t="s">
        <v>227</v>
      </c>
      <c r="B9" s="291">
        <v>110905</v>
      </c>
      <c r="C9" s="292"/>
      <c r="D9" s="293">
        <v>3783938</v>
      </c>
      <c r="E9" s="291">
        <v>98753</v>
      </c>
      <c r="F9" s="292"/>
      <c r="G9" s="294">
        <v>3219665</v>
      </c>
      <c r="H9" s="291">
        <v>12152</v>
      </c>
      <c r="I9" s="295"/>
      <c r="J9" s="296">
        <v>564273</v>
      </c>
      <c r="K9" s="96" t="s">
        <v>227</v>
      </c>
    </row>
    <row r="10" spans="1:11" s="97" customFormat="1" ht="22.5" customHeight="1">
      <c r="A10" s="95" t="s">
        <v>419</v>
      </c>
      <c r="B10" s="291">
        <v>113368</v>
      </c>
      <c r="C10" s="319"/>
      <c r="D10" s="320">
        <v>4270384</v>
      </c>
      <c r="E10" s="291">
        <v>101048</v>
      </c>
      <c r="F10" s="319"/>
      <c r="G10" s="321">
        <v>3657214</v>
      </c>
      <c r="H10" s="291">
        <v>12320</v>
      </c>
      <c r="I10" s="295"/>
      <c r="J10" s="296">
        <v>613170</v>
      </c>
      <c r="K10" s="96" t="s">
        <v>419</v>
      </c>
    </row>
    <row r="11" spans="1:11" s="577" customFormat="1" ht="22.5" customHeight="1">
      <c r="A11" s="571" t="s">
        <v>420</v>
      </c>
      <c r="B11" s="572">
        <v>118650</v>
      </c>
      <c r="C11" s="573"/>
      <c r="D11" s="574">
        <v>4473890</v>
      </c>
      <c r="E11" s="572">
        <v>106252</v>
      </c>
      <c r="F11" s="573"/>
      <c r="G11" s="574">
        <v>3854910</v>
      </c>
      <c r="H11" s="572">
        <v>12398</v>
      </c>
      <c r="I11" s="573"/>
      <c r="J11" s="575">
        <v>618980</v>
      </c>
      <c r="K11" s="576" t="s">
        <v>420</v>
      </c>
    </row>
    <row r="12" spans="1:11" ht="22.5" customHeight="1">
      <c r="A12" s="578" t="s">
        <v>631</v>
      </c>
      <c r="B12" s="579">
        <v>112382</v>
      </c>
      <c r="C12" s="580" t="s">
        <v>623</v>
      </c>
      <c r="D12" s="581">
        <v>2654305</v>
      </c>
      <c r="E12" s="579">
        <v>100329</v>
      </c>
      <c r="F12" s="580" t="s">
        <v>624</v>
      </c>
      <c r="G12" s="581">
        <v>2257423</v>
      </c>
      <c r="H12" s="579">
        <v>12053</v>
      </c>
      <c r="I12" s="580" t="s">
        <v>625</v>
      </c>
      <c r="J12" s="582">
        <v>396882</v>
      </c>
      <c r="K12" s="583" t="s">
        <v>6</v>
      </c>
    </row>
    <row r="13" spans="1:11" ht="22.5" customHeight="1">
      <c r="A13" s="578" t="s">
        <v>632</v>
      </c>
      <c r="B13" s="579">
        <v>2317</v>
      </c>
      <c r="C13" s="580" t="s">
        <v>626</v>
      </c>
      <c r="D13" s="581">
        <v>1157958</v>
      </c>
      <c r="E13" s="579">
        <v>2140</v>
      </c>
      <c r="F13" s="580" t="s">
        <v>627</v>
      </c>
      <c r="G13" s="581">
        <v>1150313</v>
      </c>
      <c r="H13" s="584">
        <v>177</v>
      </c>
      <c r="I13" s="580" t="s">
        <v>628</v>
      </c>
      <c r="J13" s="582">
        <v>7645</v>
      </c>
      <c r="K13" s="583" t="s">
        <v>7</v>
      </c>
    </row>
    <row r="14" spans="1:11" ht="22.5" customHeight="1">
      <c r="A14" s="585" t="s">
        <v>633</v>
      </c>
      <c r="B14" s="586">
        <v>0</v>
      </c>
      <c r="C14" s="587"/>
      <c r="D14" s="588">
        <v>0</v>
      </c>
      <c r="E14" s="589">
        <v>0</v>
      </c>
      <c r="F14" s="587"/>
      <c r="G14" s="590">
        <v>0</v>
      </c>
      <c r="H14" s="586">
        <v>0</v>
      </c>
      <c r="I14" s="591"/>
      <c r="J14" s="590">
        <v>0</v>
      </c>
      <c r="K14" s="583"/>
    </row>
    <row r="15" spans="1:11" ht="22.5" customHeight="1">
      <c r="A15" s="578" t="s">
        <v>634</v>
      </c>
      <c r="B15" s="579">
        <v>3814</v>
      </c>
      <c r="C15" s="592"/>
      <c r="D15" s="581">
        <v>437605</v>
      </c>
      <c r="E15" s="579">
        <v>3658</v>
      </c>
      <c r="F15" s="592"/>
      <c r="G15" s="581">
        <v>435458</v>
      </c>
      <c r="H15" s="584">
        <v>156</v>
      </c>
      <c r="I15" s="592"/>
      <c r="J15" s="582">
        <v>2147</v>
      </c>
      <c r="K15" s="583" t="s">
        <v>51</v>
      </c>
    </row>
    <row r="16" spans="1:11" ht="22.5" customHeight="1">
      <c r="A16" s="578" t="s">
        <v>635</v>
      </c>
      <c r="B16" s="579">
        <v>108</v>
      </c>
      <c r="C16" s="592"/>
      <c r="D16" s="581">
        <v>199</v>
      </c>
      <c r="E16" s="579">
        <v>108</v>
      </c>
      <c r="F16" s="592"/>
      <c r="G16" s="581">
        <v>199</v>
      </c>
      <c r="H16" s="584">
        <v>0</v>
      </c>
      <c r="I16" s="592"/>
      <c r="J16" s="593">
        <v>0</v>
      </c>
      <c r="K16" s="583" t="s">
        <v>52</v>
      </c>
    </row>
    <row r="17" spans="1:11" ht="22.5" customHeight="1">
      <c r="A17" s="578" t="s">
        <v>636</v>
      </c>
      <c r="B17" s="579">
        <v>6</v>
      </c>
      <c r="C17" s="592"/>
      <c r="D17" s="581">
        <v>10224</v>
      </c>
      <c r="E17" s="579">
        <v>6</v>
      </c>
      <c r="F17" s="592"/>
      <c r="G17" s="581">
        <v>10224</v>
      </c>
      <c r="H17" s="584">
        <v>0</v>
      </c>
      <c r="I17" s="592"/>
      <c r="J17" s="593">
        <v>0</v>
      </c>
      <c r="K17" s="583" t="s">
        <v>53</v>
      </c>
    </row>
    <row r="18" spans="1:11" ht="22.5" customHeight="1">
      <c r="A18" s="578" t="s">
        <v>637</v>
      </c>
      <c r="B18" s="579">
        <v>12</v>
      </c>
      <c r="C18" s="580" t="s">
        <v>629</v>
      </c>
      <c r="D18" s="581">
        <v>212306</v>
      </c>
      <c r="E18" s="594">
        <v>0</v>
      </c>
      <c r="F18" s="592"/>
      <c r="G18" s="593">
        <v>0</v>
      </c>
      <c r="H18" s="584">
        <v>12</v>
      </c>
      <c r="I18" s="580" t="s">
        <v>629</v>
      </c>
      <c r="J18" s="582">
        <v>212306</v>
      </c>
      <c r="K18" s="583" t="s">
        <v>54</v>
      </c>
    </row>
    <row r="19" spans="1:11" ht="22.5" customHeight="1">
      <c r="A19" s="585" t="s">
        <v>638</v>
      </c>
      <c r="B19" s="586">
        <v>0</v>
      </c>
      <c r="C19" s="595"/>
      <c r="D19" s="596">
        <v>0</v>
      </c>
      <c r="E19" s="594">
        <v>0</v>
      </c>
      <c r="F19" s="592"/>
      <c r="G19" s="593">
        <v>0</v>
      </c>
      <c r="H19" s="584">
        <v>0</v>
      </c>
      <c r="I19" s="597"/>
      <c r="J19" s="593">
        <v>0</v>
      </c>
      <c r="K19" s="583"/>
    </row>
    <row r="20" spans="1:14" ht="22.5" customHeight="1">
      <c r="A20" s="598" t="s">
        <v>639</v>
      </c>
      <c r="B20" s="599">
        <v>11</v>
      </c>
      <c r="C20" s="600" t="s">
        <v>630</v>
      </c>
      <c r="D20" s="601">
        <v>1293</v>
      </c>
      <c r="E20" s="602">
        <v>11</v>
      </c>
      <c r="F20" s="600" t="s">
        <v>630</v>
      </c>
      <c r="G20" s="601">
        <v>1293</v>
      </c>
      <c r="H20" s="602">
        <v>0</v>
      </c>
      <c r="I20" s="603"/>
      <c r="J20" s="604">
        <v>0</v>
      </c>
      <c r="K20" s="605" t="s">
        <v>55</v>
      </c>
      <c r="N20" s="322"/>
    </row>
    <row r="21" spans="1:14" s="14" customFormat="1" ht="15.75" customHeight="1">
      <c r="A21" s="10" t="s">
        <v>137</v>
      </c>
      <c r="B21" s="12"/>
      <c r="N21" s="50" t="s">
        <v>136</v>
      </c>
    </row>
    <row r="22" spans="1:10" s="298" customFormat="1" ht="15.75" customHeight="1">
      <c r="A22" s="298" t="s">
        <v>406</v>
      </c>
      <c r="D22" s="299" t="s">
        <v>18</v>
      </c>
      <c r="E22" s="300"/>
      <c r="J22" s="55" t="s">
        <v>409</v>
      </c>
    </row>
    <row r="23" spans="1:5" s="298" customFormat="1" ht="15.75" customHeight="1">
      <c r="A23" s="298" t="s">
        <v>407</v>
      </c>
      <c r="D23" s="300"/>
      <c r="E23" s="300"/>
    </row>
    <row r="24" spans="1:5" s="298" customFormat="1" ht="15.75" customHeight="1">
      <c r="A24" s="302" t="s">
        <v>622</v>
      </c>
      <c r="D24" s="300"/>
      <c r="E24" s="300"/>
    </row>
    <row r="25" spans="1:5" s="298" customFormat="1" ht="15.75" customHeight="1">
      <c r="A25" s="298" t="s">
        <v>410</v>
      </c>
      <c r="D25" s="300"/>
      <c r="E25" s="300"/>
    </row>
    <row r="26" spans="1:18" s="56" customFormat="1" ht="15.75" customHeight="1">
      <c r="A26" s="54" t="s">
        <v>408</v>
      </c>
      <c r="B26" s="55"/>
      <c r="C26" s="55"/>
      <c r="D26" s="55"/>
      <c r="F26" s="55"/>
      <c r="J26" s="55"/>
      <c r="K26" s="55"/>
      <c r="M26" s="55"/>
      <c r="N26" s="55"/>
      <c r="O26" s="55"/>
      <c r="R26" s="55"/>
    </row>
  </sheetData>
  <sheetProtection/>
  <mergeCells count="11">
    <mergeCell ref="A1:N1"/>
    <mergeCell ref="B4:D4"/>
    <mergeCell ref="H4:J4"/>
    <mergeCell ref="H6:I6"/>
    <mergeCell ref="E4:G4"/>
    <mergeCell ref="E5:F5"/>
    <mergeCell ref="H5:I5"/>
    <mergeCell ref="E6:F6"/>
    <mergeCell ref="B3:D3"/>
    <mergeCell ref="E3:G3"/>
    <mergeCell ref="H3:J3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IC14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9.4453125" style="100" customWidth="1"/>
    <col min="2" max="5" width="23.4453125" style="100" customWidth="1"/>
    <col min="6" max="16384" width="8.88671875" style="100" customWidth="1"/>
  </cols>
  <sheetData>
    <row r="2" spans="1:5" s="98" customFormat="1" ht="28.5" customHeight="1">
      <c r="A2" s="609" t="s">
        <v>170</v>
      </c>
      <c r="B2" s="609"/>
      <c r="C2" s="609"/>
      <c r="D2" s="609"/>
      <c r="E2" s="609"/>
    </row>
    <row r="4" spans="1:5" ht="13.5">
      <c r="A4" s="99" t="s">
        <v>167</v>
      </c>
      <c r="E4" s="306" t="s">
        <v>168</v>
      </c>
    </row>
    <row r="5" spans="1:237" ht="22.5" customHeight="1">
      <c r="A5" s="610" t="s">
        <v>8</v>
      </c>
      <c r="B5" s="611" t="s">
        <v>9</v>
      </c>
      <c r="C5" s="611" t="s">
        <v>10</v>
      </c>
      <c r="D5" s="611" t="s">
        <v>11</v>
      </c>
      <c r="E5" s="612" t="s">
        <v>169</v>
      </c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3"/>
      <c r="CH5" s="613"/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3"/>
      <c r="CV5" s="613"/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  <c r="EF5" s="613"/>
      <c r="EG5" s="613"/>
      <c r="EH5" s="613"/>
      <c r="EI5" s="613"/>
      <c r="EJ5" s="613"/>
      <c r="EK5" s="613"/>
      <c r="EL5" s="613"/>
      <c r="EM5" s="613"/>
      <c r="EN5" s="613"/>
      <c r="EO5" s="613"/>
      <c r="EP5" s="613"/>
      <c r="EQ5" s="613"/>
      <c r="ER5" s="613"/>
      <c r="ES5" s="613"/>
      <c r="ET5" s="613"/>
      <c r="EU5" s="613"/>
      <c r="EV5" s="613"/>
      <c r="EW5" s="613"/>
      <c r="EX5" s="613"/>
      <c r="EY5" s="613"/>
      <c r="EZ5" s="613"/>
      <c r="FA5" s="613"/>
      <c r="FB5" s="613"/>
      <c r="FC5" s="613"/>
      <c r="FD5" s="613"/>
      <c r="FE5" s="613"/>
      <c r="FF5" s="613"/>
      <c r="FG5" s="613"/>
      <c r="FH5" s="613"/>
      <c r="FI5" s="613"/>
      <c r="FJ5" s="613"/>
      <c r="FK5" s="613"/>
      <c r="FL5" s="613"/>
      <c r="FM5" s="613"/>
      <c r="FN5" s="613"/>
      <c r="FO5" s="613"/>
      <c r="FP5" s="613"/>
      <c r="FQ5" s="613"/>
      <c r="FR5" s="613"/>
      <c r="FS5" s="613"/>
      <c r="FT5" s="613"/>
      <c r="FU5" s="613"/>
      <c r="FV5" s="613"/>
      <c r="FW5" s="613"/>
      <c r="FX5" s="613"/>
      <c r="FY5" s="613"/>
      <c r="FZ5" s="613"/>
      <c r="GA5" s="613"/>
      <c r="GB5" s="613"/>
      <c r="GC5" s="613"/>
      <c r="GD5" s="613"/>
      <c r="GE5" s="613"/>
      <c r="GF5" s="613"/>
      <c r="GG5" s="613"/>
      <c r="GH5" s="613"/>
      <c r="GI5" s="613"/>
      <c r="GJ5" s="613"/>
      <c r="GK5" s="613"/>
      <c r="GL5" s="613"/>
      <c r="GM5" s="613"/>
      <c r="GN5" s="613"/>
      <c r="GO5" s="613"/>
      <c r="GP5" s="613"/>
      <c r="GQ5" s="613"/>
      <c r="GR5" s="613"/>
      <c r="GS5" s="613"/>
      <c r="GT5" s="613"/>
      <c r="GU5" s="613"/>
      <c r="GV5" s="613"/>
      <c r="GW5" s="613"/>
      <c r="GX5" s="613"/>
      <c r="GY5" s="613"/>
      <c r="GZ5" s="613"/>
      <c r="HA5" s="613"/>
      <c r="HB5" s="613"/>
      <c r="HC5" s="613"/>
      <c r="HD5" s="613"/>
      <c r="HE5" s="613"/>
      <c r="HF5" s="613"/>
      <c r="HG5" s="613"/>
      <c r="HH5" s="613"/>
      <c r="HI5" s="613"/>
      <c r="HJ5" s="613"/>
      <c r="HK5" s="613"/>
      <c r="HL5" s="613"/>
      <c r="HM5" s="613"/>
      <c r="HN5" s="613"/>
      <c r="HO5" s="613"/>
      <c r="HP5" s="613"/>
      <c r="HQ5" s="613"/>
      <c r="HR5" s="613"/>
      <c r="HS5" s="613"/>
      <c r="HT5" s="613"/>
      <c r="HU5" s="613"/>
      <c r="HV5" s="613"/>
      <c r="HW5" s="613"/>
      <c r="HX5" s="613"/>
      <c r="HY5" s="613"/>
      <c r="HZ5" s="613"/>
      <c r="IA5" s="613"/>
      <c r="IB5" s="613"/>
      <c r="IC5" s="613"/>
    </row>
    <row r="6" spans="1:237" ht="22.5" customHeight="1">
      <c r="A6" s="610"/>
      <c r="B6" s="610"/>
      <c r="C6" s="610"/>
      <c r="D6" s="610"/>
      <c r="E6" s="614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  <c r="CS6" s="613"/>
      <c r="CT6" s="613"/>
      <c r="CU6" s="613"/>
      <c r="CV6" s="613"/>
      <c r="CW6" s="613"/>
      <c r="CX6" s="613"/>
      <c r="CY6" s="613"/>
      <c r="CZ6" s="613"/>
      <c r="DA6" s="613"/>
      <c r="DB6" s="613"/>
      <c r="DC6" s="613"/>
      <c r="DD6" s="613"/>
      <c r="DE6" s="613"/>
      <c r="DF6" s="613"/>
      <c r="DG6" s="613"/>
      <c r="DH6" s="613"/>
      <c r="DI6" s="613"/>
      <c r="DJ6" s="613"/>
      <c r="DK6" s="613"/>
      <c r="DL6" s="613"/>
      <c r="DM6" s="613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DX6" s="613"/>
      <c r="DY6" s="613"/>
      <c r="DZ6" s="613"/>
      <c r="EA6" s="613"/>
      <c r="EB6" s="613"/>
      <c r="EC6" s="613"/>
      <c r="ED6" s="613"/>
      <c r="EE6" s="613"/>
      <c r="EF6" s="613"/>
      <c r="EG6" s="613"/>
      <c r="EH6" s="613"/>
      <c r="EI6" s="613"/>
      <c r="EJ6" s="613"/>
      <c r="EK6" s="613"/>
      <c r="EL6" s="613"/>
      <c r="EM6" s="613"/>
      <c r="EN6" s="613"/>
      <c r="EO6" s="613"/>
      <c r="EP6" s="613"/>
      <c r="EQ6" s="613"/>
      <c r="ER6" s="613"/>
      <c r="ES6" s="613"/>
      <c r="ET6" s="613"/>
      <c r="EU6" s="613"/>
      <c r="EV6" s="613"/>
      <c r="EW6" s="613"/>
      <c r="EX6" s="613"/>
      <c r="EY6" s="613"/>
      <c r="EZ6" s="613"/>
      <c r="FA6" s="613"/>
      <c r="FB6" s="613"/>
      <c r="FC6" s="613"/>
      <c r="FD6" s="613"/>
      <c r="FE6" s="613"/>
      <c r="FF6" s="613"/>
      <c r="FG6" s="613"/>
      <c r="FH6" s="613"/>
      <c r="FI6" s="613"/>
      <c r="FJ6" s="613"/>
      <c r="FK6" s="613"/>
      <c r="FL6" s="613"/>
      <c r="FM6" s="613"/>
      <c r="FN6" s="613"/>
      <c r="FO6" s="613"/>
      <c r="FP6" s="613"/>
      <c r="FQ6" s="613"/>
      <c r="FR6" s="613"/>
      <c r="FS6" s="613"/>
      <c r="FT6" s="613"/>
      <c r="FU6" s="613"/>
      <c r="FV6" s="613"/>
      <c r="FW6" s="613"/>
      <c r="FX6" s="613"/>
      <c r="FY6" s="613"/>
      <c r="FZ6" s="613"/>
      <c r="GA6" s="613"/>
      <c r="GB6" s="613"/>
      <c r="GC6" s="613"/>
      <c r="GD6" s="613"/>
      <c r="GE6" s="613"/>
      <c r="GF6" s="613"/>
      <c r="GG6" s="613"/>
      <c r="GH6" s="613"/>
      <c r="GI6" s="613"/>
      <c r="GJ6" s="613"/>
      <c r="GK6" s="613"/>
      <c r="GL6" s="613"/>
      <c r="GM6" s="613"/>
      <c r="GN6" s="613"/>
      <c r="GO6" s="613"/>
      <c r="GP6" s="613"/>
      <c r="GQ6" s="613"/>
      <c r="GR6" s="613"/>
      <c r="GS6" s="613"/>
      <c r="GT6" s="613"/>
      <c r="GU6" s="613"/>
      <c r="GV6" s="613"/>
      <c r="GW6" s="613"/>
      <c r="GX6" s="613"/>
      <c r="GY6" s="613"/>
      <c r="GZ6" s="613"/>
      <c r="HA6" s="613"/>
      <c r="HB6" s="613"/>
      <c r="HC6" s="613"/>
      <c r="HD6" s="613"/>
      <c r="HE6" s="613"/>
      <c r="HF6" s="613"/>
      <c r="HG6" s="613"/>
      <c r="HH6" s="613"/>
      <c r="HI6" s="613"/>
      <c r="HJ6" s="613"/>
      <c r="HK6" s="613"/>
      <c r="HL6" s="613"/>
      <c r="HM6" s="613"/>
      <c r="HN6" s="613"/>
      <c r="HO6" s="613"/>
      <c r="HP6" s="613"/>
      <c r="HQ6" s="613"/>
      <c r="HR6" s="613"/>
      <c r="HS6" s="613"/>
      <c r="HT6" s="613"/>
      <c r="HU6" s="613"/>
      <c r="HV6" s="613"/>
      <c r="HW6" s="613"/>
      <c r="HX6" s="613"/>
      <c r="HY6" s="613"/>
      <c r="HZ6" s="613"/>
      <c r="IA6" s="613"/>
      <c r="IB6" s="613"/>
      <c r="IC6" s="613"/>
    </row>
    <row r="7" spans="1:237" ht="22.5" customHeight="1">
      <c r="A7" s="610"/>
      <c r="B7" s="610"/>
      <c r="C7" s="610"/>
      <c r="D7" s="610"/>
      <c r="E7" s="615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613"/>
      <c r="BU7" s="613"/>
      <c r="BV7" s="613"/>
      <c r="BW7" s="613"/>
      <c r="BX7" s="613"/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3"/>
      <c r="CN7" s="613"/>
      <c r="CO7" s="613"/>
      <c r="CP7" s="613"/>
      <c r="CQ7" s="613"/>
      <c r="CR7" s="613"/>
      <c r="CS7" s="613"/>
      <c r="CT7" s="613"/>
      <c r="CU7" s="613"/>
      <c r="CV7" s="613"/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3"/>
      <c r="DL7" s="613"/>
      <c r="DM7" s="613"/>
      <c r="DN7" s="613"/>
      <c r="DO7" s="613"/>
      <c r="DP7" s="613"/>
      <c r="DQ7" s="613"/>
      <c r="DR7" s="613"/>
      <c r="DS7" s="613"/>
      <c r="DT7" s="613"/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  <c r="FH7" s="613"/>
      <c r="FI7" s="613"/>
      <c r="FJ7" s="613"/>
      <c r="FK7" s="613"/>
      <c r="FL7" s="613"/>
      <c r="FM7" s="613"/>
      <c r="FN7" s="613"/>
      <c r="FO7" s="613"/>
      <c r="FP7" s="613"/>
      <c r="FQ7" s="613"/>
      <c r="FR7" s="613"/>
      <c r="FS7" s="613"/>
      <c r="FT7" s="613"/>
      <c r="FU7" s="613"/>
      <c r="FV7" s="613"/>
      <c r="FW7" s="613"/>
      <c r="FX7" s="613"/>
      <c r="FY7" s="613"/>
      <c r="FZ7" s="613"/>
      <c r="GA7" s="613"/>
      <c r="GB7" s="613"/>
      <c r="GC7" s="613"/>
      <c r="GD7" s="613"/>
      <c r="GE7" s="613"/>
      <c r="GF7" s="613"/>
      <c r="GG7" s="613"/>
      <c r="GH7" s="613"/>
      <c r="GI7" s="613"/>
      <c r="GJ7" s="613"/>
      <c r="GK7" s="613"/>
      <c r="GL7" s="613"/>
      <c r="GM7" s="613"/>
      <c r="GN7" s="613"/>
      <c r="GO7" s="613"/>
      <c r="GP7" s="613"/>
      <c r="GQ7" s="613"/>
      <c r="GR7" s="613"/>
      <c r="GS7" s="613"/>
      <c r="GT7" s="613"/>
      <c r="GU7" s="613"/>
      <c r="GV7" s="613"/>
      <c r="GW7" s="613"/>
      <c r="GX7" s="613"/>
      <c r="GY7" s="613"/>
      <c r="GZ7" s="613"/>
      <c r="HA7" s="613"/>
      <c r="HB7" s="613"/>
      <c r="HC7" s="613"/>
      <c r="HD7" s="613"/>
      <c r="HE7" s="613"/>
      <c r="HF7" s="613"/>
      <c r="HG7" s="613"/>
      <c r="HH7" s="613"/>
      <c r="HI7" s="613"/>
      <c r="HJ7" s="613"/>
      <c r="HK7" s="613"/>
      <c r="HL7" s="613"/>
      <c r="HM7" s="613"/>
      <c r="HN7" s="613"/>
      <c r="HO7" s="613"/>
      <c r="HP7" s="613"/>
      <c r="HQ7" s="613"/>
      <c r="HR7" s="613"/>
      <c r="HS7" s="613"/>
      <c r="HT7" s="613"/>
      <c r="HU7" s="613"/>
      <c r="HV7" s="613"/>
      <c r="HW7" s="613"/>
      <c r="HX7" s="613"/>
      <c r="HY7" s="613"/>
      <c r="HZ7" s="613"/>
      <c r="IA7" s="613"/>
      <c r="IB7" s="613"/>
      <c r="IC7" s="613"/>
    </row>
    <row r="8" spans="1:237" ht="34.5" customHeight="1">
      <c r="A8" s="616" t="s">
        <v>419</v>
      </c>
      <c r="B8" s="617">
        <v>28.5</v>
      </c>
      <c r="C8" s="618">
        <v>68.1</v>
      </c>
      <c r="D8" s="619" t="s">
        <v>78</v>
      </c>
      <c r="E8" s="620" t="s">
        <v>419</v>
      </c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3"/>
      <c r="BJ8" s="613"/>
      <c r="BK8" s="613"/>
      <c r="BL8" s="613"/>
      <c r="BM8" s="613"/>
      <c r="BN8" s="613"/>
      <c r="BO8" s="613"/>
      <c r="BP8" s="613"/>
      <c r="BQ8" s="613"/>
      <c r="BR8" s="613"/>
      <c r="BS8" s="613"/>
      <c r="BT8" s="613"/>
      <c r="BU8" s="613"/>
      <c r="BV8" s="613"/>
      <c r="BW8" s="613"/>
      <c r="BX8" s="613"/>
      <c r="BY8" s="613"/>
      <c r="BZ8" s="613"/>
      <c r="CA8" s="613"/>
      <c r="CB8" s="613"/>
      <c r="CC8" s="613"/>
      <c r="CD8" s="613"/>
      <c r="CE8" s="613"/>
      <c r="CF8" s="613"/>
      <c r="CG8" s="613"/>
      <c r="CH8" s="613"/>
      <c r="CI8" s="613"/>
      <c r="CJ8" s="613"/>
      <c r="CK8" s="613"/>
      <c r="CL8" s="613"/>
      <c r="CM8" s="613"/>
      <c r="CN8" s="613"/>
      <c r="CO8" s="613"/>
      <c r="CP8" s="613"/>
      <c r="CQ8" s="613"/>
      <c r="CR8" s="613"/>
      <c r="CS8" s="613"/>
      <c r="CT8" s="613"/>
      <c r="CU8" s="613"/>
      <c r="CV8" s="613"/>
      <c r="CW8" s="613"/>
      <c r="CX8" s="613"/>
      <c r="CY8" s="613"/>
      <c r="CZ8" s="613"/>
      <c r="DA8" s="613"/>
      <c r="DB8" s="613"/>
      <c r="DC8" s="613"/>
      <c r="DD8" s="613"/>
      <c r="DE8" s="613"/>
      <c r="DF8" s="613"/>
      <c r="DG8" s="613"/>
      <c r="DH8" s="613"/>
      <c r="DI8" s="613"/>
      <c r="DJ8" s="613"/>
      <c r="DK8" s="613"/>
      <c r="DL8" s="613"/>
      <c r="DM8" s="613"/>
      <c r="DN8" s="613"/>
      <c r="DO8" s="613"/>
      <c r="DP8" s="613"/>
      <c r="DQ8" s="613"/>
      <c r="DR8" s="613"/>
      <c r="DS8" s="613"/>
      <c r="DT8" s="613"/>
      <c r="DU8" s="613"/>
      <c r="DV8" s="613"/>
      <c r="DW8" s="613"/>
      <c r="DX8" s="613"/>
      <c r="DY8" s="613"/>
      <c r="DZ8" s="613"/>
      <c r="EA8" s="613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613"/>
      <c r="EZ8" s="613"/>
      <c r="FA8" s="613"/>
      <c r="FB8" s="613"/>
      <c r="FC8" s="613"/>
      <c r="FD8" s="613"/>
      <c r="FE8" s="613"/>
      <c r="FF8" s="613"/>
      <c r="FG8" s="613"/>
      <c r="FH8" s="613"/>
      <c r="FI8" s="613"/>
      <c r="FJ8" s="613"/>
      <c r="FK8" s="613"/>
      <c r="FL8" s="613"/>
      <c r="FM8" s="613"/>
      <c r="FN8" s="613"/>
      <c r="FO8" s="613"/>
      <c r="FP8" s="613"/>
      <c r="FQ8" s="613"/>
      <c r="FR8" s="613"/>
      <c r="FS8" s="613"/>
      <c r="FT8" s="613"/>
      <c r="FU8" s="613"/>
      <c r="FV8" s="613"/>
      <c r="FW8" s="613"/>
      <c r="FX8" s="613"/>
      <c r="FY8" s="613"/>
      <c r="FZ8" s="613"/>
      <c r="GA8" s="613"/>
      <c r="GB8" s="613"/>
      <c r="GC8" s="613"/>
      <c r="GD8" s="613"/>
      <c r="GE8" s="613"/>
      <c r="GF8" s="613"/>
      <c r="GG8" s="613"/>
      <c r="GH8" s="613"/>
      <c r="GI8" s="613"/>
      <c r="GJ8" s="613"/>
      <c r="GK8" s="613"/>
      <c r="GL8" s="613"/>
      <c r="GM8" s="613"/>
      <c r="GN8" s="613"/>
      <c r="GO8" s="613"/>
      <c r="GP8" s="613"/>
      <c r="GQ8" s="613"/>
      <c r="GR8" s="613"/>
      <c r="GS8" s="613"/>
      <c r="GT8" s="613"/>
      <c r="GU8" s="613"/>
      <c r="GV8" s="613"/>
      <c r="GW8" s="613"/>
      <c r="GX8" s="613"/>
      <c r="GY8" s="613"/>
      <c r="GZ8" s="613"/>
      <c r="HA8" s="613"/>
      <c r="HB8" s="613"/>
      <c r="HC8" s="613"/>
      <c r="HD8" s="613"/>
      <c r="HE8" s="613"/>
      <c r="HF8" s="613"/>
      <c r="HG8" s="613"/>
      <c r="HH8" s="613"/>
      <c r="HI8" s="613"/>
      <c r="HJ8" s="613"/>
      <c r="HK8" s="613"/>
      <c r="HL8" s="613"/>
      <c r="HM8" s="613"/>
      <c r="HN8" s="613"/>
      <c r="HO8" s="613"/>
      <c r="HP8" s="613"/>
      <c r="HQ8" s="613"/>
      <c r="HR8" s="613"/>
      <c r="HS8" s="613"/>
      <c r="HT8" s="613"/>
      <c r="HU8" s="613"/>
      <c r="HV8" s="613"/>
      <c r="HW8" s="613"/>
      <c r="HX8" s="613"/>
      <c r="HY8" s="613"/>
      <c r="HZ8" s="613"/>
      <c r="IA8" s="613"/>
      <c r="IB8" s="613"/>
      <c r="IC8" s="613"/>
    </row>
    <row r="9" spans="1:237" ht="34.5" customHeight="1">
      <c r="A9" s="621" t="s">
        <v>420</v>
      </c>
      <c r="B9" s="622">
        <v>30.6</v>
      </c>
      <c r="C9" s="623">
        <v>70.6</v>
      </c>
      <c r="D9" s="624" t="s">
        <v>79</v>
      </c>
      <c r="E9" s="625" t="s">
        <v>420</v>
      </c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613"/>
      <c r="BL9" s="613"/>
      <c r="BM9" s="613"/>
      <c r="BN9" s="613"/>
      <c r="BO9" s="613"/>
      <c r="BP9" s="613"/>
      <c r="BQ9" s="613"/>
      <c r="BR9" s="613"/>
      <c r="BS9" s="613"/>
      <c r="BT9" s="613"/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J9" s="613"/>
      <c r="CK9" s="613"/>
      <c r="CL9" s="613"/>
      <c r="CM9" s="613"/>
      <c r="CN9" s="613"/>
      <c r="CO9" s="613"/>
      <c r="CP9" s="613"/>
      <c r="CQ9" s="613"/>
      <c r="CR9" s="613"/>
      <c r="CS9" s="613"/>
      <c r="CT9" s="613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3"/>
      <c r="DN9" s="613"/>
      <c r="DO9" s="613"/>
      <c r="DP9" s="613"/>
      <c r="DQ9" s="613"/>
      <c r="DR9" s="613"/>
      <c r="DS9" s="613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3"/>
      <c r="EW9" s="613"/>
      <c r="EX9" s="613"/>
      <c r="EY9" s="613"/>
      <c r="EZ9" s="613"/>
      <c r="FA9" s="613"/>
      <c r="FB9" s="613"/>
      <c r="FC9" s="613"/>
      <c r="FD9" s="613"/>
      <c r="FE9" s="613"/>
      <c r="FF9" s="613"/>
      <c r="FG9" s="613"/>
      <c r="FH9" s="613"/>
      <c r="FI9" s="613"/>
      <c r="FJ9" s="613"/>
      <c r="FK9" s="613"/>
      <c r="FL9" s="613"/>
      <c r="FM9" s="613"/>
      <c r="FN9" s="613"/>
      <c r="FO9" s="613"/>
      <c r="FP9" s="613"/>
      <c r="FQ9" s="613"/>
      <c r="FR9" s="613"/>
      <c r="FS9" s="613"/>
      <c r="FT9" s="613"/>
      <c r="FU9" s="613"/>
      <c r="FV9" s="613"/>
      <c r="FW9" s="613"/>
      <c r="FX9" s="613"/>
      <c r="FY9" s="613"/>
      <c r="FZ9" s="613"/>
      <c r="GA9" s="613"/>
      <c r="GB9" s="613"/>
      <c r="GC9" s="613"/>
      <c r="GD9" s="613"/>
      <c r="GE9" s="613"/>
      <c r="GF9" s="613"/>
      <c r="GG9" s="613"/>
      <c r="GH9" s="613"/>
      <c r="GI9" s="613"/>
      <c r="GJ9" s="613"/>
      <c r="GK9" s="613"/>
      <c r="GL9" s="613"/>
      <c r="GM9" s="613"/>
      <c r="GN9" s="613"/>
      <c r="GO9" s="613"/>
      <c r="GP9" s="613"/>
      <c r="GQ9" s="613"/>
      <c r="GR9" s="613"/>
      <c r="GS9" s="613"/>
      <c r="GT9" s="613"/>
      <c r="GU9" s="613"/>
      <c r="GV9" s="613"/>
      <c r="GW9" s="613"/>
      <c r="GX9" s="613"/>
      <c r="GY9" s="613"/>
      <c r="GZ9" s="613"/>
      <c r="HA9" s="613"/>
      <c r="HB9" s="613"/>
      <c r="HC9" s="613"/>
      <c r="HD9" s="613"/>
      <c r="HE9" s="613"/>
      <c r="HF9" s="613"/>
      <c r="HG9" s="613"/>
      <c r="HH9" s="613"/>
      <c r="HI9" s="613"/>
      <c r="HJ9" s="613"/>
      <c r="HK9" s="613"/>
      <c r="HL9" s="613"/>
      <c r="HM9" s="613"/>
      <c r="HN9" s="613"/>
      <c r="HO9" s="613"/>
      <c r="HP9" s="613"/>
      <c r="HQ9" s="613"/>
      <c r="HR9" s="613"/>
      <c r="HS9" s="613"/>
      <c r="HT9" s="613"/>
      <c r="HU9" s="613"/>
      <c r="HV9" s="613"/>
      <c r="HW9" s="613"/>
      <c r="HX9" s="613"/>
      <c r="HY9" s="613"/>
      <c r="HZ9" s="613"/>
      <c r="IA9" s="613"/>
      <c r="IB9" s="613"/>
      <c r="IC9" s="613"/>
    </row>
    <row r="10" spans="1:237" ht="13.5">
      <c r="A10" s="12" t="s">
        <v>411</v>
      </c>
      <c r="B10" s="12"/>
      <c r="D10" s="70" t="s">
        <v>412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</row>
    <row r="11" spans="1:237" ht="13.5">
      <c r="A11" s="301" t="s">
        <v>414</v>
      </c>
      <c r="B11" s="301"/>
      <c r="C11" s="301"/>
      <c r="D11" s="55" t="s">
        <v>413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1"/>
      <c r="FL11" s="301"/>
      <c r="FM11" s="301"/>
      <c r="FN11" s="301"/>
      <c r="FO11" s="301"/>
      <c r="FP11" s="301"/>
      <c r="FQ11" s="301"/>
      <c r="FR11" s="301"/>
      <c r="FS11" s="301"/>
      <c r="FT11" s="301"/>
      <c r="FU11" s="301"/>
      <c r="FV11" s="301"/>
      <c r="FW11" s="301"/>
      <c r="FX11" s="301"/>
      <c r="FY11" s="301"/>
      <c r="FZ11" s="301"/>
      <c r="GA11" s="301"/>
      <c r="GB11" s="301"/>
      <c r="GC11" s="301"/>
      <c r="GD11" s="301"/>
      <c r="GE11" s="301"/>
      <c r="GF11" s="301"/>
      <c r="GG11" s="301"/>
      <c r="GH11" s="301"/>
      <c r="GI11" s="301"/>
      <c r="GJ11" s="301"/>
      <c r="GK11" s="301"/>
      <c r="GL11" s="301"/>
      <c r="GM11" s="301"/>
      <c r="GN11" s="301"/>
      <c r="GO11" s="301"/>
      <c r="GP11" s="301"/>
      <c r="GQ11" s="301"/>
      <c r="GR11" s="301"/>
      <c r="GS11" s="301"/>
      <c r="GT11" s="301"/>
      <c r="GU11" s="301"/>
      <c r="GV11" s="301"/>
      <c r="GW11" s="301"/>
      <c r="GX11" s="301"/>
      <c r="GY11" s="301"/>
      <c r="GZ11" s="301"/>
      <c r="HA11" s="301"/>
      <c r="HB11" s="301"/>
      <c r="HC11" s="301"/>
      <c r="HD11" s="301"/>
      <c r="HE11" s="301"/>
      <c r="HF11" s="301"/>
      <c r="HG11" s="301"/>
      <c r="HH11" s="301"/>
      <c r="HI11" s="301"/>
      <c r="HJ11" s="301"/>
      <c r="HK11" s="301"/>
      <c r="HL11" s="301"/>
      <c r="HM11" s="301"/>
      <c r="HN11" s="301"/>
      <c r="HO11" s="301"/>
      <c r="HP11" s="301"/>
      <c r="HQ11" s="301"/>
      <c r="HR11" s="301"/>
      <c r="HS11" s="301"/>
      <c r="HT11" s="301"/>
      <c r="HU11" s="301"/>
      <c r="HV11" s="301"/>
      <c r="HW11" s="301"/>
      <c r="HX11" s="301"/>
      <c r="HY11" s="301"/>
      <c r="HZ11" s="301"/>
      <c r="IA11" s="301"/>
      <c r="IB11" s="301"/>
      <c r="IC11" s="301"/>
    </row>
    <row r="12" spans="1:237" ht="13.5">
      <c r="A12" s="301" t="s">
        <v>415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</row>
    <row r="13" spans="1:237" ht="13.5">
      <c r="A13" s="301" t="s">
        <v>416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1"/>
      <c r="FZ13" s="301"/>
      <c r="GA13" s="301"/>
      <c r="GB13" s="301"/>
      <c r="GC13" s="301"/>
      <c r="GD13" s="301"/>
      <c r="GE13" s="301"/>
      <c r="GF13" s="301"/>
      <c r="GG13" s="301"/>
      <c r="GH13" s="301"/>
      <c r="GI13" s="301"/>
      <c r="GJ13" s="301"/>
      <c r="GK13" s="301"/>
      <c r="GL13" s="301"/>
      <c r="GM13" s="301"/>
      <c r="GN13" s="301"/>
      <c r="GO13" s="301"/>
      <c r="GP13" s="301"/>
      <c r="GQ13" s="301"/>
      <c r="GR13" s="301"/>
      <c r="GS13" s="301"/>
      <c r="GT13" s="301"/>
      <c r="GU13" s="301"/>
      <c r="GV13" s="301"/>
      <c r="GW13" s="301"/>
      <c r="GX13" s="301"/>
      <c r="GY13" s="301"/>
      <c r="GZ13" s="301"/>
      <c r="HA13" s="301"/>
      <c r="HB13" s="301"/>
      <c r="HC13" s="301"/>
      <c r="HD13" s="301"/>
      <c r="HE13" s="301"/>
      <c r="HF13" s="301"/>
      <c r="HG13" s="301"/>
      <c r="HH13" s="301"/>
      <c r="HI13" s="301"/>
      <c r="HJ13" s="301"/>
      <c r="HK13" s="301"/>
      <c r="HL13" s="301"/>
      <c r="HM13" s="301"/>
      <c r="HN13" s="301"/>
      <c r="HO13" s="301"/>
      <c r="HP13" s="301"/>
      <c r="HQ13" s="301"/>
      <c r="HR13" s="301"/>
      <c r="HS13" s="301"/>
      <c r="HT13" s="301"/>
      <c r="HU13" s="301"/>
      <c r="HV13" s="301"/>
      <c r="HW13" s="301"/>
      <c r="HX13" s="301"/>
      <c r="HY13" s="301"/>
      <c r="HZ13" s="301"/>
      <c r="IA13" s="301"/>
      <c r="IB13" s="301"/>
      <c r="IC13" s="301"/>
    </row>
    <row r="14" spans="1:237" ht="13.5">
      <c r="A14" s="301" t="s">
        <v>417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1"/>
      <c r="EA14" s="301"/>
      <c r="EB14" s="301"/>
      <c r="EC14" s="301"/>
      <c r="ED14" s="301"/>
      <c r="EE14" s="301"/>
      <c r="EF14" s="301"/>
      <c r="EG14" s="301"/>
      <c r="EH14" s="301"/>
      <c r="EI14" s="301"/>
      <c r="EJ14" s="301"/>
      <c r="EK14" s="301"/>
      <c r="EL14" s="301"/>
      <c r="EM14" s="301"/>
      <c r="EN14" s="301"/>
      <c r="EO14" s="301"/>
      <c r="EP14" s="301"/>
      <c r="EQ14" s="301"/>
      <c r="ER14" s="301"/>
      <c r="ES14" s="301"/>
      <c r="ET14" s="301"/>
      <c r="EU14" s="301"/>
      <c r="EV14" s="301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1"/>
      <c r="FL14" s="301"/>
      <c r="FM14" s="301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1"/>
      <c r="GQ14" s="301"/>
      <c r="GR14" s="301"/>
      <c r="GS14" s="301"/>
      <c r="GT14" s="301"/>
      <c r="GU14" s="301"/>
      <c r="GV14" s="301"/>
      <c r="GW14" s="301"/>
      <c r="GX14" s="301"/>
      <c r="GY14" s="301"/>
      <c r="GZ14" s="301"/>
      <c r="HA14" s="301"/>
      <c r="HB14" s="301"/>
      <c r="HC14" s="301"/>
      <c r="HD14" s="301"/>
      <c r="HE14" s="301"/>
      <c r="HF14" s="301"/>
      <c r="HG14" s="301"/>
      <c r="HH14" s="301"/>
      <c r="HI14" s="301"/>
      <c r="HJ14" s="301"/>
      <c r="HK14" s="301"/>
      <c r="HL14" s="301"/>
      <c r="HM14" s="301"/>
      <c r="HN14" s="301"/>
      <c r="HO14" s="301"/>
      <c r="HP14" s="301"/>
      <c r="HQ14" s="301"/>
      <c r="HR14" s="301"/>
      <c r="HS14" s="301"/>
      <c r="HT14" s="301"/>
      <c r="HU14" s="301"/>
      <c r="HV14" s="301"/>
      <c r="HW14" s="301"/>
      <c r="HX14" s="301"/>
      <c r="HY14" s="301"/>
      <c r="HZ14" s="301"/>
      <c r="IA14" s="301"/>
      <c r="IB14" s="301"/>
      <c r="IC14" s="301"/>
    </row>
  </sheetData>
  <sheetProtection/>
  <mergeCells count="6">
    <mergeCell ref="A5:A7"/>
    <mergeCell ref="B5:B7"/>
    <mergeCell ref="C5:C7"/>
    <mergeCell ref="D5:D7"/>
    <mergeCell ref="E5:E7"/>
    <mergeCell ref="A2:E2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&amp;L&amp;"돋움,기울임꼴"ⅩⅤ. 재정&amp;C-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PageLayoutView="0" workbookViewId="0" topLeftCell="A1">
      <selection activeCell="A1" sqref="A1:G1"/>
    </sheetView>
  </sheetViews>
  <sheetFormatPr defaultColWidth="7.77734375" defaultRowHeight="13.5"/>
  <cols>
    <col min="1" max="1" width="11.3359375" style="11" customWidth="1"/>
    <col min="2" max="6" width="15.6640625" style="11" customWidth="1"/>
    <col min="7" max="7" width="13.99609375" style="11" customWidth="1"/>
    <col min="8" max="9" width="12.6640625" style="11" customWidth="1"/>
    <col min="10" max="10" width="15.4453125" style="11" customWidth="1"/>
    <col min="11" max="11" width="11.4453125" style="11" bestFit="1" customWidth="1"/>
    <col min="12" max="12" width="14.88671875" style="11" customWidth="1"/>
    <col min="13" max="13" width="6.5546875" style="11" customWidth="1"/>
    <col min="14" max="16384" width="7.77734375" style="11" customWidth="1"/>
  </cols>
  <sheetData>
    <row r="1" spans="1:9" s="133" customFormat="1" ht="32.25" customHeight="1">
      <c r="A1" s="346" t="s">
        <v>115</v>
      </c>
      <c r="B1" s="346"/>
      <c r="C1" s="346"/>
      <c r="D1" s="346"/>
      <c r="E1" s="346"/>
      <c r="F1" s="346"/>
      <c r="G1" s="346"/>
      <c r="H1" s="132"/>
      <c r="I1" s="132"/>
    </row>
    <row r="2" spans="1:8" s="136" customFormat="1" ht="18" customHeight="1">
      <c r="A2" s="134" t="s">
        <v>116</v>
      </c>
      <c r="B2" s="135"/>
      <c r="C2" s="135"/>
      <c r="D2" s="135"/>
      <c r="E2" s="135"/>
      <c r="G2" s="137" t="s">
        <v>117</v>
      </c>
      <c r="H2" s="135"/>
    </row>
    <row r="3" spans="1:7" s="141" customFormat="1" ht="24.75" customHeight="1">
      <c r="A3" s="340" t="s">
        <v>118</v>
      </c>
      <c r="B3" s="138" t="s">
        <v>119</v>
      </c>
      <c r="C3" s="139" t="s">
        <v>120</v>
      </c>
      <c r="D3" s="140" t="s">
        <v>121</v>
      </c>
      <c r="E3" s="139" t="s">
        <v>122</v>
      </c>
      <c r="F3" s="139" t="s">
        <v>123</v>
      </c>
      <c r="G3" s="343" t="s">
        <v>124</v>
      </c>
    </row>
    <row r="4" spans="1:7" s="141" customFormat="1" ht="24.75" customHeight="1">
      <c r="A4" s="341"/>
      <c r="C4" s="142" t="s">
        <v>125</v>
      </c>
      <c r="D4" s="142"/>
      <c r="E4" s="142" t="s">
        <v>126</v>
      </c>
      <c r="F4" s="142"/>
      <c r="G4" s="344"/>
    </row>
    <row r="5" spans="1:7" s="141" customFormat="1" ht="24.75" customHeight="1">
      <c r="A5" s="341"/>
      <c r="B5" s="143"/>
      <c r="C5" s="142" t="s">
        <v>127</v>
      </c>
      <c r="D5" s="142" t="s">
        <v>128</v>
      </c>
      <c r="E5" s="144" t="s">
        <v>129</v>
      </c>
      <c r="F5" s="142" t="s">
        <v>128</v>
      </c>
      <c r="G5" s="344"/>
    </row>
    <row r="6" spans="1:7" s="141" customFormat="1" ht="24.75" customHeight="1">
      <c r="A6" s="342"/>
      <c r="B6" s="145" t="s">
        <v>130</v>
      </c>
      <c r="C6" s="146" t="s">
        <v>131</v>
      </c>
      <c r="D6" s="147" t="s">
        <v>132</v>
      </c>
      <c r="E6" s="147" t="s">
        <v>133</v>
      </c>
      <c r="F6" s="147" t="s">
        <v>134</v>
      </c>
      <c r="G6" s="345"/>
    </row>
    <row r="7" spans="1:7" s="8" customFormat="1" ht="30.75" customHeight="1">
      <c r="A7" s="5" t="s">
        <v>135</v>
      </c>
      <c r="B7" s="6">
        <v>249514</v>
      </c>
      <c r="C7" s="6">
        <v>410378</v>
      </c>
      <c r="D7" s="7">
        <v>608010</v>
      </c>
      <c r="E7" s="6">
        <v>157704</v>
      </c>
      <c r="F7" s="7">
        <v>1582167</v>
      </c>
      <c r="G7" s="9" t="s">
        <v>135</v>
      </c>
    </row>
    <row r="8" spans="1:7" s="8" customFormat="1" ht="30.75" customHeight="1">
      <c r="A8" s="5" t="s">
        <v>166</v>
      </c>
      <c r="B8" s="6">
        <v>297942</v>
      </c>
      <c r="C8" s="6">
        <v>417539</v>
      </c>
      <c r="D8" s="7">
        <v>713566.876387595</v>
      </c>
      <c r="E8" s="6">
        <v>162824</v>
      </c>
      <c r="F8" s="7">
        <v>1829840.8097086425</v>
      </c>
      <c r="G8" s="9" t="s">
        <v>166</v>
      </c>
    </row>
    <row r="9" spans="1:7" s="8" customFormat="1" ht="30.75" customHeight="1">
      <c r="A9" s="5" t="s">
        <v>227</v>
      </c>
      <c r="B9" s="6">
        <v>342547</v>
      </c>
      <c r="C9" s="6">
        <v>422790</v>
      </c>
      <c r="D9" s="7">
        <v>810206.0124411646</v>
      </c>
      <c r="E9" s="6">
        <v>165494</v>
      </c>
      <c r="F9" s="7">
        <v>2069845.4324628082</v>
      </c>
      <c r="G9" s="9" t="s">
        <v>227</v>
      </c>
    </row>
    <row r="10" spans="1:7" s="8" customFormat="1" ht="30.75" customHeight="1">
      <c r="A10" s="5" t="s">
        <v>419</v>
      </c>
      <c r="B10" s="6">
        <v>423970</v>
      </c>
      <c r="C10" s="6">
        <v>429656</v>
      </c>
      <c r="D10" s="7">
        <v>986766</v>
      </c>
      <c r="E10" s="6">
        <v>168658</v>
      </c>
      <c r="F10" s="7">
        <v>2513785</v>
      </c>
      <c r="G10" s="9" t="s">
        <v>419</v>
      </c>
    </row>
    <row r="11" spans="1:7" s="469" customFormat="1" ht="30.75" customHeight="1">
      <c r="A11" s="467" t="s">
        <v>489</v>
      </c>
      <c r="B11" s="470">
        <v>486122</v>
      </c>
      <c r="C11" s="471">
        <v>438165</v>
      </c>
      <c r="D11" s="472">
        <v>1109450</v>
      </c>
      <c r="E11" s="471">
        <v>173370</v>
      </c>
      <c r="F11" s="473">
        <v>2803957</v>
      </c>
      <c r="G11" s="468" t="s">
        <v>489</v>
      </c>
    </row>
    <row r="12" spans="1:7" s="14" customFormat="1" ht="14.25" customHeight="1">
      <c r="A12" s="10" t="s">
        <v>151</v>
      </c>
      <c r="B12" s="12"/>
      <c r="C12" s="13"/>
      <c r="G12" s="15" t="s">
        <v>152</v>
      </c>
    </row>
    <row r="13" s="17" customFormat="1" ht="14.25" customHeight="1">
      <c r="A13" s="16" t="s">
        <v>153</v>
      </c>
    </row>
  </sheetData>
  <sheetProtection/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="82" zoomScaleNormal="82" zoomScalePageLayoutView="0" workbookViewId="0" topLeftCell="A1">
      <selection activeCell="A1" sqref="A1:N1"/>
    </sheetView>
  </sheetViews>
  <sheetFormatPr defaultColWidth="8.88671875" defaultRowHeight="13.5"/>
  <cols>
    <col min="1" max="1" width="8.21484375" style="45" customWidth="1"/>
    <col min="2" max="4" width="10.77734375" style="22" customWidth="1"/>
    <col min="5" max="6" width="10.3359375" style="22" customWidth="1"/>
    <col min="7" max="7" width="11.3359375" style="22" customWidth="1"/>
    <col min="8" max="9" width="10.3359375" style="22" customWidth="1"/>
    <col min="10" max="10" width="11.10546875" style="22" customWidth="1"/>
    <col min="11" max="11" width="12.5546875" style="22" bestFit="1" customWidth="1"/>
    <col min="12" max="12" width="10.77734375" style="22" customWidth="1"/>
    <col min="13" max="13" width="10.3359375" style="22" customWidth="1"/>
    <col min="14" max="14" width="11.6640625" style="22" customWidth="1"/>
    <col min="15" max="15" width="10.6640625" style="22" customWidth="1"/>
    <col min="16" max="16384" width="8.88671875" style="22" customWidth="1"/>
  </cols>
  <sheetData>
    <row r="1" spans="1:15" ht="25.5" customHeight="1">
      <c r="A1" s="333" t="s">
        <v>58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45"/>
    </row>
    <row r="2" spans="1:15" ht="18" customHeight="1">
      <c r="A2" s="148" t="s">
        <v>59</v>
      </c>
      <c r="B2" s="83"/>
      <c r="C2" s="149"/>
      <c r="D2" s="149"/>
      <c r="E2" s="24"/>
      <c r="F2" s="24"/>
      <c r="G2" s="24"/>
      <c r="H2" s="24"/>
      <c r="I2" s="24"/>
      <c r="J2" s="24"/>
      <c r="K2" s="24"/>
      <c r="L2" s="24"/>
      <c r="M2" s="24"/>
      <c r="N2" s="25" t="s">
        <v>60</v>
      </c>
      <c r="O2" s="150" t="s">
        <v>13</v>
      </c>
    </row>
    <row r="3" spans="1:15" ht="27.75" customHeight="1">
      <c r="A3" s="359" t="s">
        <v>41</v>
      </c>
      <c r="B3" s="338" t="s">
        <v>80</v>
      </c>
      <c r="C3" s="351"/>
      <c r="D3" s="352"/>
      <c r="E3" s="151" t="s">
        <v>81</v>
      </c>
      <c r="F3" s="151"/>
      <c r="G3" s="152"/>
      <c r="H3" s="152"/>
      <c r="I3" s="152"/>
      <c r="J3" s="152"/>
      <c r="K3" s="152"/>
      <c r="L3" s="152"/>
      <c r="M3" s="152"/>
      <c r="N3" s="152"/>
      <c r="O3" s="362" t="s">
        <v>85</v>
      </c>
    </row>
    <row r="4" spans="1:15" ht="27.75" customHeight="1">
      <c r="A4" s="360"/>
      <c r="B4" s="153"/>
      <c r="C4" s="349" t="s">
        <v>82</v>
      </c>
      <c r="D4" s="349" t="s">
        <v>83</v>
      </c>
      <c r="E4" s="356" t="s">
        <v>84</v>
      </c>
      <c r="F4" s="357"/>
      <c r="G4" s="357"/>
      <c r="H4" s="357"/>
      <c r="I4" s="357"/>
      <c r="J4" s="357"/>
      <c r="K4" s="357"/>
      <c r="L4" s="357"/>
      <c r="M4" s="357"/>
      <c r="N4" s="358"/>
      <c r="O4" s="363"/>
    </row>
    <row r="5" spans="1:15" ht="27.75" customHeight="1">
      <c r="A5" s="361"/>
      <c r="B5" s="39" t="s">
        <v>12</v>
      </c>
      <c r="C5" s="350"/>
      <c r="D5" s="350"/>
      <c r="E5" s="154" t="s">
        <v>86</v>
      </c>
      <c r="F5" s="155" t="s">
        <v>222</v>
      </c>
      <c r="G5" s="156" t="s">
        <v>87</v>
      </c>
      <c r="H5" s="156" t="s">
        <v>88</v>
      </c>
      <c r="I5" s="156" t="s">
        <v>89</v>
      </c>
      <c r="J5" s="157" t="s">
        <v>223</v>
      </c>
      <c r="K5" s="156" t="s">
        <v>90</v>
      </c>
      <c r="L5" s="156" t="s">
        <v>91</v>
      </c>
      <c r="M5" s="156" t="s">
        <v>92</v>
      </c>
      <c r="N5" s="156" t="s">
        <v>93</v>
      </c>
      <c r="O5" s="364"/>
    </row>
    <row r="6" spans="1:15" s="160" customFormat="1" ht="27.75" customHeight="1">
      <c r="A6" s="158" t="s">
        <v>76</v>
      </c>
      <c r="B6" s="161">
        <v>249514300</v>
      </c>
      <c r="C6" s="162">
        <v>148497203</v>
      </c>
      <c r="D6" s="162">
        <v>101017097</v>
      </c>
      <c r="E6" s="163">
        <v>34454940</v>
      </c>
      <c r="F6" s="163"/>
      <c r="G6" s="162">
        <v>35812204</v>
      </c>
      <c r="H6" s="162">
        <v>589883</v>
      </c>
      <c r="I6" s="162">
        <v>39401116</v>
      </c>
      <c r="J6" s="159" t="s">
        <v>79</v>
      </c>
      <c r="K6" s="162">
        <v>33604815</v>
      </c>
      <c r="L6" s="162">
        <v>31046436</v>
      </c>
      <c r="M6" s="162">
        <v>20943482</v>
      </c>
      <c r="N6" s="164" t="s">
        <v>79</v>
      </c>
      <c r="O6" s="111" t="s">
        <v>76</v>
      </c>
    </row>
    <row r="7" spans="1:15" s="160" customFormat="1" ht="27.75" customHeight="1">
      <c r="A7" s="165" t="s">
        <v>166</v>
      </c>
      <c r="B7" s="161">
        <v>297941367</v>
      </c>
      <c r="C7" s="162">
        <v>297941367</v>
      </c>
      <c r="D7" s="162" t="s">
        <v>78</v>
      </c>
      <c r="E7" s="163">
        <v>46269827</v>
      </c>
      <c r="F7" s="163"/>
      <c r="G7" s="162">
        <v>45582568</v>
      </c>
      <c r="H7" s="162">
        <v>617548</v>
      </c>
      <c r="I7" s="162">
        <v>52075232</v>
      </c>
      <c r="J7" s="159" t="s">
        <v>78</v>
      </c>
      <c r="K7" s="162">
        <v>2408050</v>
      </c>
      <c r="L7" s="162">
        <v>32939446</v>
      </c>
      <c r="M7" s="162">
        <v>23055575</v>
      </c>
      <c r="N7" s="162" t="s">
        <v>78</v>
      </c>
      <c r="O7" s="111" t="s">
        <v>166</v>
      </c>
    </row>
    <row r="8" spans="1:15" s="160" customFormat="1" ht="27.75" customHeight="1">
      <c r="A8" s="165" t="s">
        <v>227</v>
      </c>
      <c r="B8" s="161">
        <v>342547280</v>
      </c>
      <c r="C8" s="162">
        <v>342547280</v>
      </c>
      <c r="D8" s="162" t="s">
        <v>78</v>
      </c>
      <c r="E8" s="163">
        <v>108426893</v>
      </c>
      <c r="F8" s="163">
        <v>8485482</v>
      </c>
      <c r="G8" s="162" t="s">
        <v>78</v>
      </c>
      <c r="H8" s="162" t="s">
        <v>78</v>
      </c>
      <c r="I8" s="162">
        <v>57557284</v>
      </c>
      <c r="J8" s="159" t="s">
        <v>78</v>
      </c>
      <c r="K8" s="162">
        <v>2236378</v>
      </c>
      <c r="L8" s="162">
        <v>46907642</v>
      </c>
      <c r="M8" s="162">
        <v>24254343</v>
      </c>
      <c r="N8" s="162" t="s">
        <v>78</v>
      </c>
      <c r="O8" s="111" t="s">
        <v>227</v>
      </c>
    </row>
    <row r="9" spans="1:15" s="160" customFormat="1" ht="27.75" customHeight="1">
      <c r="A9" s="165" t="s">
        <v>419</v>
      </c>
      <c r="B9" s="161">
        <v>423969988</v>
      </c>
      <c r="C9" s="162">
        <v>423969988</v>
      </c>
      <c r="D9" s="162" t="s">
        <v>78</v>
      </c>
      <c r="E9" s="163">
        <v>175089581</v>
      </c>
      <c r="F9" s="163">
        <v>9560502</v>
      </c>
      <c r="G9" s="162" t="s">
        <v>78</v>
      </c>
      <c r="H9" s="162" t="s">
        <v>78</v>
      </c>
      <c r="I9" s="162">
        <v>55706285</v>
      </c>
      <c r="J9" s="159" t="s">
        <v>78</v>
      </c>
      <c r="K9" s="162">
        <v>2363157</v>
      </c>
      <c r="L9" s="162">
        <v>49522750</v>
      </c>
      <c r="M9" s="162">
        <v>30053951</v>
      </c>
      <c r="N9" s="162" t="s">
        <v>78</v>
      </c>
      <c r="O9" s="111" t="s">
        <v>419</v>
      </c>
    </row>
    <row r="10" spans="1:15" s="478" customFormat="1" ht="27.75" customHeight="1">
      <c r="A10" s="474" t="s">
        <v>489</v>
      </c>
      <c r="B10" s="475">
        <v>486122538</v>
      </c>
      <c r="C10" s="476">
        <v>486122538</v>
      </c>
      <c r="D10" s="477" t="s">
        <v>78</v>
      </c>
      <c r="E10" s="476">
        <v>201217596</v>
      </c>
      <c r="F10" s="476">
        <v>12027368</v>
      </c>
      <c r="G10" s="477">
        <v>692649</v>
      </c>
      <c r="H10" s="477" t="s">
        <v>78</v>
      </c>
      <c r="I10" s="476">
        <v>62301817</v>
      </c>
      <c r="J10" s="477" t="s">
        <v>78</v>
      </c>
      <c r="K10" s="476">
        <v>2514096</v>
      </c>
      <c r="L10" s="476">
        <v>52102299</v>
      </c>
      <c r="M10" s="476">
        <v>40261887</v>
      </c>
      <c r="N10" s="477" t="s">
        <v>78</v>
      </c>
      <c r="O10" s="166" t="s">
        <v>489</v>
      </c>
    </row>
    <row r="11" spans="1:18" ht="27.7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48"/>
      <c r="O11" s="30"/>
      <c r="P11" s="83"/>
      <c r="Q11" s="83"/>
      <c r="R11" s="83"/>
    </row>
    <row r="12" spans="1:15" ht="27.75" customHeight="1">
      <c r="A12" s="359" t="s">
        <v>96</v>
      </c>
      <c r="B12" s="353" t="s">
        <v>113</v>
      </c>
      <c r="C12" s="354"/>
      <c r="D12" s="354"/>
      <c r="E12" s="355"/>
      <c r="F12" s="169"/>
      <c r="G12" s="151" t="s">
        <v>94</v>
      </c>
      <c r="H12" s="170"/>
      <c r="I12" s="171"/>
      <c r="J12" s="171"/>
      <c r="K12" s="152"/>
      <c r="L12" s="152"/>
      <c r="M12" s="172" t="s">
        <v>95</v>
      </c>
      <c r="N12" s="173"/>
      <c r="O12" s="365" t="s">
        <v>85</v>
      </c>
    </row>
    <row r="13" spans="1:15" ht="27.75" customHeight="1">
      <c r="A13" s="360"/>
      <c r="B13" s="356" t="s">
        <v>97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8"/>
      <c r="M13" s="347" t="s">
        <v>98</v>
      </c>
      <c r="N13" s="349" t="s">
        <v>83</v>
      </c>
      <c r="O13" s="366"/>
    </row>
    <row r="14" spans="1:15" ht="27.75" customHeight="1">
      <c r="A14" s="361"/>
      <c r="B14" s="156" t="s">
        <v>99</v>
      </c>
      <c r="C14" s="174" t="s">
        <v>100</v>
      </c>
      <c r="D14" s="156" t="s">
        <v>101</v>
      </c>
      <c r="E14" s="156" t="s">
        <v>102</v>
      </c>
      <c r="F14" s="40" t="s">
        <v>103</v>
      </c>
      <c r="G14" s="175" t="s">
        <v>224</v>
      </c>
      <c r="H14" s="176" t="s">
        <v>104</v>
      </c>
      <c r="I14" s="176" t="s">
        <v>105</v>
      </c>
      <c r="J14" s="177" t="s">
        <v>106</v>
      </c>
      <c r="K14" s="154" t="s">
        <v>107</v>
      </c>
      <c r="L14" s="156" t="s">
        <v>108</v>
      </c>
      <c r="M14" s="348"/>
      <c r="N14" s="350"/>
      <c r="O14" s="367"/>
    </row>
    <row r="15" spans="1:15" s="181" customFormat="1" ht="27.75" customHeight="1">
      <c r="A15" s="178" t="s">
        <v>76</v>
      </c>
      <c r="B15" s="161">
        <v>29</v>
      </c>
      <c r="C15" s="162" t="s">
        <v>139</v>
      </c>
      <c r="D15" s="162" t="s">
        <v>139</v>
      </c>
      <c r="E15" s="162">
        <v>1374886</v>
      </c>
      <c r="F15" s="179" t="s">
        <v>114</v>
      </c>
      <c r="G15" s="179" t="s">
        <v>114</v>
      </c>
      <c r="H15" s="162">
        <v>181678</v>
      </c>
      <c r="I15" s="162">
        <v>3658693</v>
      </c>
      <c r="J15" s="162">
        <v>33497259</v>
      </c>
      <c r="K15" s="162">
        <v>2601195</v>
      </c>
      <c r="L15" s="162">
        <v>10867006</v>
      </c>
      <c r="M15" s="162">
        <v>901430</v>
      </c>
      <c r="N15" s="164">
        <v>579248</v>
      </c>
      <c r="O15" s="180" t="s">
        <v>76</v>
      </c>
    </row>
    <row r="16" spans="1:15" s="181" customFormat="1" ht="27.75" customHeight="1">
      <c r="A16" s="182" t="s">
        <v>77</v>
      </c>
      <c r="B16" s="161" t="s">
        <v>78</v>
      </c>
      <c r="C16" s="162" t="s">
        <v>78</v>
      </c>
      <c r="D16" s="162" t="s">
        <v>78</v>
      </c>
      <c r="E16" s="162">
        <v>1450804</v>
      </c>
      <c r="F16" s="179">
        <v>35719652</v>
      </c>
      <c r="G16" s="179" t="s">
        <v>225</v>
      </c>
      <c r="H16" s="162">
        <v>192245</v>
      </c>
      <c r="I16" s="162">
        <v>3980953</v>
      </c>
      <c r="J16" s="162">
        <v>40586987</v>
      </c>
      <c r="K16" s="162">
        <v>2248</v>
      </c>
      <c r="L16" s="162">
        <v>11288964</v>
      </c>
      <c r="M16" s="162">
        <v>1771268</v>
      </c>
      <c r="N16" s="164" t="s">
        <v>78</v>
      </c>
      <c r="O16" s="180" t="s">
        <v>166</v>
      </c>
    </row>
    <row r="17" spans="1:15" s="181" customFormat="1" ht="27.75" customHeight="1">
      <c r="A17" s="182" t="s">
        <v>227</v>
      </c>
      <c r="B17" s="162" t="s">
        <v>78</v>
      </c>
      <c r="C17" s="162" t="s">
        <v>78</v>
      </c>
      <c r="D17" s="162" t="s">
        <v>78</v>
      </c>
      <c r="E17" s="162">
        <v>137986</v>
      </c>
      <c r="F17" s="179">
        <v>41343914</v>
      </c>
      <c r="G17" s="179">
        <v>4815580</v>
      </c>
      <c r="H17" s="162" t="s">
        <v>78</v>
      </c>
      <c r="I17" s="162" t="s">
        <v>78</v>
      </c>
      <c r="J17" s="162">
        <v>45388546</v>
      </c>
      <c r="K17" s="162" t="s">
        <v>78</v>
      </c>
      <c r="L17" s="162">
        <v>4951</v>
      </c>
      <c r="M17" s="162">
        <v>2988281</v>
      </c>
      <c r="N17" s="164" t="s">
        <v>78</v>
      </c>
      <c r="O17" s="180" t="s">
        <v>227</v>
      </c>
    </row>
    <row r="18" spans="1:15" s="181" customFormat="1" ht="27.75" customHeight="1">
      <c r="A18" s="182" t="s">
        <v>419</v>
      </c>
      <c r="B18" s="162" t="s">
        <v>78</v>
      </c>
      <c r="C18" s="162" t="s">
        <v>78</v>
      </c>
      <c r="D18" s="162" t="s">
        <v>78</v>
      </c>
      <c r="E18" s="162" t="s">
        <v>78</v>
      </c>
      <c r="F18" s="179">
        <v>47486097</v>
      </c>
      <c r="G18" s="179">
        <v>5370878</v>
      </c>
      <c r="H18" s="162" t="s">
        <v>78</v>
      </c>
      <c r="I18" s="162" t="s">
        <v>78</v>
      </c>
      <c r="J18" s="162">
        <v>48739569</v>
      </c>
      <c r="K18" s="162" t="s">
        <v>78</v>
      </c>
      <c r="L18" s="162">
        <v>1426</v>
      </c>
      <c r="M18" s="162">
        <v>75792</v>
      </c>
      <c r="N18" s="164" t="s">
        <v>78</v>
      </c>
      <c r="O18" s="180" t="s">
        <v>419</v>
      </c>
    </row>
    <row r="19" spans="1:15" s="478" customFormat="1" ht="27.75" customHeight="1">
      <c r="A19" s="183" t="s">
        <v>495</v>
      </c>
      <c r="B19" s="477" t="s">
        <v>78</v>
      </c>
      <c r="C19" s="477" t="s">
        <v>78</v>
      </c>
      <c r="D19" s="477" t="s">
        <v>78</v>
      </c>
      <c r="E19" s="477" t="s">
        <v>78</v>
      </c>
      <c r="F19" s="476">
        <v>51156773</v>
      </c>
      <c r="G19" s="476">
        <v>5928910</v>
      </c>
      <c r="H19" s="477" t="s">
        <v>78</v>
      </c>
      <c r="I19" s="477">
        <v>15448</v>
      </c>
      <c r="J19" s="476">
        <v>55807391</v>
      </c>
      <c r="K19" s="477" t="s">
        <v>78</v>
      </c>
      <c r="L19" s="476">
        <v>3894</v>
      </c>
      <c r="M19" s="476">
        <v>2092410</v>
      </c>
      <c r="N19" s="477" t="s">
        <v>78</v>
      </c>
      <c r="O19" s="474" t="s">
        <v>495</v>
      </c>
    </row>
    <row r="20" spans="1:15" s="14" customFormat="1" ht="14.25" customHeight="1">
      <c r="A20" s="12" t="s">
        <v>137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50" t="s">
        <v>136</v>
      </c>
      <c r="O20" s="185"/>
    </row>
    <row r="21" spans="1:16" s="14" customFormat="1" ht="14.25" customHeight="1">
      <c r="A21" s="186" t="s">
        <v>226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="14" customFormat="1" ht="14.25" customHeight="1">
      <c r="A22" s="186" t="s">
        <v>418</v>
      </c>
    </row>
    <row r="23" spans="9:11" ht="12.75">
      <c r="I23" s="187"/>
      <c r="K23" s="188"/>
    </row>
    <row r="24" spans="8:11" ht="12.75">
      <c r="H24" s="188"/>
      <c r="J24" s="187"/>
      <c r="K24" s="188"/>
    </row>
    <row r="25" ht="12.75">
      <c r="I25" s="188"/>
    </row>
    <row r="28" ht="12.75">
      <c r="K28" s="188"/>
    </row>
  </sheetData>
  <sheetProtection/>
  <mergeCells count="13">
    <mergeCell ref="O3:O5"/>
    <mergeCell ref="O12:O14"/>
    <mergeCell ref="E4:N4"/>
    <mergeCell ref="A1:N1"/>
    <mergeCell ref="M13:M14"/>
    <mergeCell ref="C4:C5"/>
    <mergeCell ref="D4:D5"/>
    <mergeCell ref="B3:D3"/>
    <mergeCell ref="N13:N14"/>
    <mergeCell ref="B12:E12"/>
    <mergeCell ref="B13:L13"/>
    <mergeCell ref="A3:A5"/>
    <mergeCell ref="A12:A14"/>
  </mergeCells>
  <conditionalFormatting sqref="E6:F10">
    <cfRule type="cellIs" priority="1" dxfId="1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showZeros="0" zoomScale="92" zoomScaleNormal="92" zoomScalePageLayoutView="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:H1"/>
    </sheetView>
  </sheetViews>
  <sheetFormatPr defaultColWidth="8.88671875" defaultRowHeight="13.5"/>
  <cols>
    <col min="1" max="1" width="9.88671875" style="22" customWidth="1"/>
    <col min="2" max="2" width="16.4453125" style="22" customWidth="1"/>
    <col min="3" max="4" width="15.88671875" style="22" customWidth="1"/>
    <col min="5" max="5" width="16.4453125" style="22" customWidth="1"/>
    <col min="6" max="7" width="15.88671875" style="22" customWidth="1"/>
    <col min="8" max="8" width="11.4453125" style="22" customWidth="1"/>
    <col min="9" max="16384" width="8.88671875" style="22" customWidth="1"/>
  </cols>
  <sheetData>
    <row r="1" spans="1:8" ht="28.5" customHeight="1">
      <c r="A1" s="333" t="s">
        <v>61</v>
      </c>
      <c r="B1" s="333"/>
      <c r="C1" s="333"/>
      <c r="D1" s="333"/>
      <c r="E1" s="333"/>
      <c r="F1" s="333"/>
      <c r="G1" s="333"/>
      <c r="H1" s="333"/>
    </row>
    <row r="2" spans="1:9" ht="18" customHeight="1">
      <c r="A2" s="378" t="s">
        <v>16</v>
      </c>
      <c r="B2" s="378"/>
      <c r="C2" s="24"/>
      <c r="D2" s="24"/>
      <c r="E2" s="24"/>
      <c r="F2" s="24"/>
      <c r="G2" s="379" t="s">
        <v>62</v>
      </c>
      <c r="H2" s="379"/>
      <c r="I2" s="24"/>
    </row>
    <row r="3" spans="1:9" ht="14.25" customHeight="1">
      <c r="A3" s="28"/>
      <c r="B3" s="365" t="s">
        <v>421</v>
      </c>
      <c r="C3" s="351"/>
      <c r="D3" s="352"/>
      <c r="E3" s="365" t="s">
        <v>422</v>
      </c>
      <c r="F3" s="351"/>
      <c r="G3" s="352"/>
      <c r="H3" s="28"/>
      <c r="I3" s="24"/>
    </row>
    <row r="4" spans="1:9" ht="14.25" customHeight="1">
      <c r="A4" s="30" t="s">
        <v>423</v>
      </c>
      <c r="B4" s="366" t="s">
        <v>424</v>
      </c>
      <c r="C4" s="372"/>
      <c r="D4" s="373"/>
      <c r="E4" s="374" t="s">
        <v>425</v>
      </c>
      <c r="F4" s="372"/>
      <c r="G4" s="373"/>
      <c r="H4" s="30" t="s">
        <v>426</v>
      </c>
      <c r="I4" s="24"/>
    </row>
    <row r="5" spans="1:9" ht="14.25" customHeight="1">
      <c r="A5" s="149"/>
      <c r="B5" s="34"/>
      <c r="C5" s="34" t="s">
        <v>427</v>
      </c>
      <c r="D5" s="34" t="s">
        <v>428</v>
      </c>
      <c r="E5" s="34"/>
      <c r="F5" s="34" t="s">
        <v>427</v>
      </c>
      <c r="G5" s="34" t="s">
        <v>428</v>
      </c>
      <c r="H5" s="149"/>
      <c r="I5" s="24"/>
    </row>
    <row r="6" spans="1:9" ht="14.25" customHeight="1">
      <c r="A6" s="41"/>
      <c r="B6" s="38"/>
      <c r="C6" s="82" t="s">
        <v>429</v>
      </c>
      <c r="D6" s="82" t="s">
        <v>430</v>
      </c>
      <c r="E6" s="38"/>
      <c r="F6" s="82" t="s">
        <v>429</v>
      </c>
      <c r="G6" s="82" t="s">
        <v>430</v>
      </c>
      <c r="H6" s="41"/>
      <c r="I6" s="24"/>
    </row>
    <row r="7" spans="1:9" s="83" customFormat="1" ht="22.5" customHeight="1">
      <c r="A7" s="31" t="s">
        <v>76</v>
      </c>
      <c r="B7" s="307">
        <v>3427162195</v>
      </c>
      <c r="C7" s="307">
        <v>2862733032</v>
      </c>
      <c r="D7" s="307">
        <v>564429163</v>
      </c>
      <c r="E7" s="307">
        <v>3451570019</v>
      </c>
      <c r="F7" s="307">
        <v>2881478528</v>
      </c>
      <c r="G7" s="307">
        <v>570091491</v>
      </c>
      <c r="H7" s="35" t="s">
        <v>76</v>
      </c>
      <c r="I7" s="149"/>
    </row>
    <row r="8" spans="1:9" s="83" customFormat="1" ht="22.5" customHeight="1">
      <c r="A8" s="31" t="s">
        <v>171</v>
      </c>
      <c r="B8" s="307">
        <v>3110291137</v>
      </c>
      <c r="C8" s="307">
        <v>2553077213</v>
      </c>
      <c r="D8" s="307">
        <v>557213924</v>
      </c>
      <c r="E8" s="307">
        <v>3165887579</v>
      </c>
      <c r="F8" s="307">
        <v>2602838648</v>
      </c>
      <c r="G8" s="307">
        <v>563048931</v>
      </c>
      <c r="H8" s="35" t="s">
        <v>171</v>
      </c>
      <c r="I8" s="149"/>
    </row>
    <row r="9" spans="1:9" s="83" customFormat="1" ht="22.5" customHeight="1">
      <c r="A9" s="31" t="s">
        <v>227</v>
      </c>
      <c r="B9" s="307">
        <v>3306836030</v>
      </c>
      <c r="C9" s="307">
        <v>2698994323</v>
      </c>
      <c r="D9" s="307">
        <v>607841707</v>
      </c>
      <c r="E9" s="307">
        <v>3414777369</v>
      </c>
      <c r="F9" s="307">
        <v>2756371441</v>
      </c>
      <c r="G9" s="307">
        <v>658405928</v>
      </c>
      <c r="H9" s="35" t="s">
        <v>227</v>
      </c>
      <c r="I9" s="149"/>
    </row>
    <row r="10" spans="1:9" s="83" customFormat="1" ht="22.5" customHeight="1">
      <c r="A10" s="31" t="s">
        <v>419</v>
      </c>
      <c r="B10" s="307">
        <v>3747185342</v>
      </c>
      <c r="C10" s="307">
        <v>2994076402</v>
      </c>
      <c r="D10" s="307">
        <v>753108940</v>
      </c>
      <c r="E10" s="307">
        <v>3868016435</v>
      </c>
      <c r="F10" s="307">
        <v>3091179384</v>
      </c>
      <c r="G10" s="307">
        <v>776837051</v>
      </c>
      <c r="H10" s="35" t="s">
        <v>419</v>
      </c>
      <c r="I10" s="149"/>
    </row>
    <row r="11" spans="1:9" s="47" customFormat="1" ht="22.5" customHeight="1">
      <c r="A11" s="183" t="s">
        <v>489</v>
      </c>
      <c r="B11" s="479">
        <v>4271034371</v>
      </c>
      <c r="C11" s="479">
        <v>3425179931</v>
      </c>
      <c r="D11" s="479">
        <v>845854440</v>
      </c>
      <c r="E11" s="479">
        <v>4375317321</v>
      </c>
      <c r="F11" s="479">
        <v>3507616973</v>
      </c>
      <c r="G11" s="479">
        <v>867700348</v>
      </c>
      <c r="H11" s="166" t="s">
        <v>489</v>
      </c>
      <c r="I11" s="189"/>
    </row>
    <row r="12" spans="1:9" ht="14.25" customHeight="1">
      <c r="A12" s="190"/>
      <c r="B12" s="44"/>
      <c r="C12" s="44">
        <v>0</v>
      </c>
      <c r="D12" s="44"/>
      <c r="E12" s="44"/>
      <c r="F12" s="44"/>
      <c r="G12" s="44"/>
      <c r="H12" s="24"/>
      <c r="I12" s="24"/>
    </row>
    <row r="13" spans="1:9" ht="21" customHeight="1">
      <c r="A13" s="28"/>
      <c r="B13" s="375" t="s">
        <v>431</v>
      </c>
      <c r="C13" s="376"/>
      <c r="D13" s="377"/>
      <c r="E13" s="375" t="s">
        <v>432</v>
      </c>
      <c r="F13" s="376"/>
      <c r="G13" s="377"/>
      <c r="H13" s="28"/>
      <c r="I13" s="24"/>
    </row>
    <row r="14" spans="1:9" ht="21.75" customHeight="1">
      <c r="A14" s="30" t="s">
        <v>423</v>
      </c>
      <c r="B14" s="368" t="s">
        <v>433</v>
      </c>
      <c r="C14" s="369"/>
      <c r="D14" s="370"/>
      <c r="E14" s="371" t="s">
        <v>434</v>
      </c>
      <c r="F14" s="369"/>
      <c r="G14" s="370"/>
      <c r="H14" s="30" t="s">
        <v>426</v>
      </c>
      <c r="I14" s="24"/>
    </row>
    <row r="15" spans="1:9" ht="15" customHeight="1">
      <c r="A15" s="149"/>
      <c r="B15" s="123"/>
      <c r="C15" s="123" t="s">
        <v>427</v>
      </c>
      <c r="D15" s="123" t="s">
        <v>428</v>
      </c>
      <c r="E15" s="123"/>
      <c r="F15" s="123" t="s">
        <v>427</v>
      </c>
      <c r="G15" s="123" t="s">
        <v>428</v>
      </c>
      <c r="H15" s="149"/>
      <c r="I15" s="24"/>
    </row>
    <row r="16" spans="1:9" ht="20.25" customHeight="1">
      <c r="A16" s="41"/>
      <c r="B16" s="38"/>
      <c r="C16" s="82" t="s">
        <v>429</v>
      </c>
      <c r="D16" s="82" t="s">
        <v>430</v>
      </c>
      <c r="E16" s="38"/>
      <c r="F16" s="82" t="s">
        <v>429</v>
      </c>
      <c r="G16" s="82" t="s">
        <v>430</v>
      </c>
      <c r="H16" s="41"/>
      <c r="I16" s="24"/>
    </row>
    <row r="17" spans="1:9" s="83" customFormat="1" ht="22.5" customHeight="1">
      <c r="A17" s="31" t="s">
        <v>76</v>
      </c>
      <c r="B17" s="307">
        <v>3050033737</v>
      </c>
      <c r="C17" s="307">
        <v>2568305549</v>
      </c>
      <c r="D17" s="307">
        <v>481728188</v>
      </c>
      <c r="E17" s="307">
        <v>401536282</v>
      </c>
      <c r="F17" s="307">
        <v>313172978</v>
      </c>
      <c r="G17" s="307">
        <v>88363304</v>
      </c>
      <c r="H17" s="35" t="s">
        <v>76</v>
      </c>
      <c r="I17" s="149"/>
    </row>
    <row r="18" spans="1:9" s="83" customFormat="1" ht="22.5" customHeight="1">
      <c r="A18" s="31" t="s">
        <v>171</v>
      </c>
      <c r="B18" s="307">
        <v>2727155070</v>
      </c>
      <c r="C18" s="307">
        <v>2262974200</v>
      </c>
      <c r="D18" s="307">
        <v>464180870</v>
      </c>
      <c r="E18" s="307">
        <v>438732509</v>
      </c>
      <c r="F18" s="307">
        <v>339864448</v>
      </c>
      <c r="G18" s="307">
        <v>98868061</v>
      </c>
      <c r="H18" s="35" t="s">
        <v>171</v>
      </c>
      <c r="I18" s="149"/>
    </row>
    <row r="19" spans="1:9" s="83" customFormat="1" ht="22.5" customHeight="1">
      <c r="A19" s="31" t="s">
        <v>227</v>
      </c>
      <c r="B19" s="307">
        <v>2840510342</v>
      </c>
      <c r="C19" s="307">
        <v>2337952749</v>
      </c>
      <c r="D19" s="307">
        <v>502557593</v>
      </c>
      <c r="E19" s="307">
        <v>574267027</v>
      </c>
      <c r="F19" s="307">
        <v>418418692</v>
      </c>
      <c r="G19" s="307">
        <v>155848335</v>
      </c>
      <c r="H19" s="35" t="s">
        <v>227</v>
      </c>
      <c r="I19" s="149"/>
    </row>
    <row r="20" spans="1:9" s="83" customFormat="1" ht="22.5" customHeight="1">
      <c r="A20" s="31" t="s">
        <v>419</v>
      </c>
      <c r="B20" s="307">
        <v>3156775460</v>
      </c>
      <c r="C20" s="307">
        <v>2537753485</v>
      </c>
      <c r="D20" s="307">
        <v>619021975</v>
      </c>
      <c r="E20" s="307">
        <v>711240975</v>
      </c>
      <c r="F20" s="307">
        <v>553425899</v>
      </c>
      <c r="G20" s="307">
        <v>157815076</v>
      </c>
      <c r="H20" s="35" t="s">
        <v>419</v>
      </c>
      <c r="I20" s="149"/>
    </row>
    <row r="21" spans="1:9" s="47" customFormat="1" ht="22.5" customHeight="1">
      <c r="A21" s="183" t="s">
        <v>495</v>
      </c>
      <c r="B21" s="479">
        <v>3632873172</v>
      </c>
      <c r="C21" s="479">
        <v>2929853109</v>
      </c>
      <c r="D21" s="479">
        <v>703020063</v>
      </c>
      <c r="E21" s="479">
        <v>742444149</v>
      </c>
      <c r="F21" s="479">
        <v>577763864</v>
      </c>
      <c r="G21" s="479">
        <v>164680285</v>
      </c>
      <c r="H21" s="166" t="s">
        <v>495</v>
      </c>
      <c r="I21" s="189"/>
    </row>
    <row r="22" spans="1:14" s="14" customFormat="1" ht="15" customHeight="1">
      <c r="A22" s="12" t="s">
        <v>496</v>
      </c>
      <c r="B22" s="184"/>
      <c r="C22" s="184"/>
      <c r="D22" s="184"/>
      <c r="E22" s="51" t="s">
        <v>497</v>
      </c>
      <c r="F22" s="184"/>
      <c r="G22" s="184"/>
      <c r="I22" s="184"/>
      <c r="J22" s="184"/>
      <c r="K22" s="184"/>
      <c r="L22" s="184"/>
      <c r="N22" s="185"/>
    </row>
    <row r="23" spans="1:19" s="56" customFormat="1" ht="15" customHeight="1">
      <c r="A23" s="54" t="s">
        <v>140</v>
      </c>
      <c r="B23" s="55"/>
      <c r="C23" s="55"/>
      <c r="D23" s="55"/>
      <c r="E23" s="55" t="s">
        <v>141</v>
      </c>
      <c r="F23" s="55"/>
      <c r="H23" s="55"/>
      <c r="I23" s="55"/>
      <c r="J23" s="55"/>
      <c r="K23" s="55"/>
      <c r="M23" s="55"/>
      <c r="N23" s="55"/>
      <c r="O23" s="55"/>
      <c r="P23" s="55"/>
      <c r="Q23" s="55"/>
      <c r="R23" s="55"/>
      <c r="S23" s="55"/>
    </row>
  </sheetData>
  <sheetProtection/>
  <mergeCells count="11">
    <mergeCell ref="A1:H1"/>
    <mergeCell ref="A2:B2"/>
    <mergeCell ref="G2:H2"/>
    <mergeCell ref="B14:D14"/>
    <mergeCell ref="E14:G14"/>
    <mergeCell ref="B3:D3"/>
    <mergeCell ref="E3:G3"/>
    <mergeCell ref="B4:D4"/>
    <mergeCell ref="E4:G4"/>
    <mergeCell ref="B13:D13"/>
    <mergeCell ref="E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0"/>
  <sheetViews>
    <sheetView zoomScalePageLayoutView="0" workbookViewId="0" topLeftCell="A1">
      <selection activeCell="A1" sqref="A1:O1"/>
    </sheetView>
  </sheetViews>
  <sheetFormatPr defaultColWidth="8.88671875" defaultRowHeight="13.5"/>
  <cols>
    <col min="1" max="1" width="8.3359375" style="194" customWidth="1"/>
    <col min="2" max="2" width="11.3359375" style="194" customWidth="1"/>
    <col min="3" max="5" width="9.5546875" style="194" customWidth="1"/>
    <col min="6" max="6" width="8.4453125" style="194" customWidth="1"/>
    <col min="7" max="7" width="8.99609375" style="194" customWidth="1"/>
    <col min="8" max="8" width="10.6640625" style="194" bestFit="1" customWidth="1"/>
    <col min="9" max="9" width="10.88671875" style="194" customWidth="1"/>
    <col min="10" max="10" width="9.6640625" style="194" customWidth="1"/>
    <col min="11" max="11" width="9.21484375" style="194" customWidth="1"/>
    <col min="12" max="12" width="9.77734375" style="194" customWidth="1"/>
    <col min="13" max="13" width="9.4453125" style="194" customWidth="1"/>
    <col min="14" max="14" width="10.6640625" style="194" bestFit="1" customWidth="1"/>
    <col min="15" max="15" width="8.3359375" style="194" customWidth="1"/>
    <col min="16" max="16384" width="8.88671875" style="194" customWidth="1"/>
  </cols>
  <sheetData>
    <row r="1" spans="1:15" s="191" customFormat="1" ht="26.25">
      <c r="A1" s="393" t="s">
        <v>63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s="192" customFormat="1" ht="26.25" customHeight="1">
      <c r="A2" s="394" t="s">
        <v>45</v>
      </c>
      <c r="B2" s="394"/>
      <c r="O2" s="193" t="s">
        <v>14</v>
      </c>
    </row>
    <row r="3" spans="1:256" ht="24.75" customHeight="1">
      <c r="A3" s="195"/>
      <c r="B3" s="196" t="s">
        <v>228</v>
      </c>
      <c r="C3" s="196" t="s">
        <v>229</v>
      </c>
      <c r="D3" s="395" t="s">
        <v>498</v>
      </c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197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198"/>
    </row>
    <row r="4" spans="1:256" ht="24.75" customHeight="1">
      <c r="A4" s="199"/>
      <c r="B4" s="198"/>
      <c r="C4" s="200"/>
      <c r="D4" s="383"/>
      <c r="E4" s="388" t="s">
        <v>230</v>
      </c>
      <c r="F4" s="389"/>
      <c r="G4" s="389"/>
      <c r="H4" s="389"/>
      <c r="I4" s="389"/>
      <c r="J4" s="389"/>
      <c r="K4" s="398"/>
      <c r="L4" s="388" t="s">
        <v>231</v>
      </c>
      <c r="M4" s="389"/>
      <c r="N4" s="389"/>
      <c r="O4" s="203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spans="1:256" ht="24.75" customHeight="1">
      <c r="A5" s="204" t="s">
        <v>232</v>
      </c>
      <c r="B5" s="205"/>
      <c r="C5" s="200"/>
      <c r="D5" s="383"/>
      <c r="E5" s="380" t="s">
        <v>25</v>
      </c>
      <c r="F5" s="381"/>
      <c r="G5" s="381"/>
      <c r="H5" s="381"/>
      <c r="I5" s="381"/>
      <c r="J5" s="381"/>
      <c r="K5" s="382"/>
      <c r="L5" s="380" t="s">
        <v>26</v>
      </c>
      <c r="M5" s="381"/>
      <c r="N5" s="381"/>
      <c r="O5" s="206" t="s">
        <v>499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pans="1:256" ht="24.75" customHeight="1">
      <c r="A6" s="199"/>
      <c r="B6" s="205"/>
      <c r="C6" s="205"/>
      <c r="D6" s="383"/>
      <c r="E6" s="383"/>
      <c r="F6" s="207" t="s">
        <v>234</v>
      </c>
      <c r="G6" s="196" t="s">
        <v>235</v>
      </c>
      <c r="H6" s="196" t="s">
        <v>236</v>
      </c>
      <c r="I6" s="196" t="s">
        <v>500</v>
      </c>
      <c r="J6" s="207" t="s">
        <v>237</v>
      </c>
      <c r="K6" s="196" t="s">
        <v>238</v>
      </c>
      <c r="L6" s="383"/>
      <c r="M6" s="207" t="s">
        <v>501</v>
      </c>
      <c r="N6" s="201" t="s">
        <v>502</v>
      </c>
      <c r="O6" s="203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pans="1:256" ht="24.75" customHeight="1">
      <c r="A7" s="199"/>
      <c r="B7" s="205"/>
      <c r="C7" s="200" t="s">
        <v>19</v>
      </c>
      <c r="D7" s="383"/>
      <c r="E7" s="383"/>
      <c r="F7" s="200" t="s">
        <v>503</v>
      </c>
      <c r="G7" s="200" t="s">
        <v>239</v>
      </c>
      <c r="H7" s="200" t="s">
        <v>239</v>
      </c>
      <c r="I7" s="200" t="s">
        <v>503</v>
      </c>
      <c r="J7" s="200" t="s">
        <v>503</v>
      </c>
      <c r="K7" s="200" t="s">
        <v>503</v>
      </c>
      <c r="L7" s="383"/>
      <c r="M7" s="200" t="s">
        <v>503</v>
      </c>
      <c r="N7" s="208" t="s">
        <v>504</v>
      </c>
      <c r="O7" s="203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pans="1:256" ht="24.75" customHeight="1">
      <c r="A8" s="199"/>
      <c r="B8" s="200" t="s">
        <v>12</v>
      </c>
      <c r="C8" s="200" t="s">
        <v>20</v>
      </c>
      <c r="D8" s="383"/>
      <c r="E8" s="383"/>
      <c r="F8" s="200" t="s">
        <v>27</v>
      </c>
      <c r="G8" s="200" t="s">
        <v>28</v>
      </c>
      <c r="H8" s="200" t="s">
        <v>29</v>
      </c>
      <c r="I8" s="200" t="s">
        <v>30</v>
      </c>
      <c r="J8" s="200" t="s">
        <v>505</v>
      </c>
      <c r="K8" s="200" t="s">
        <v>31</v>
      </c>
      <c r="L8" s="383"/>
      <c r="M8" s="200" t="s">
        <v>32</v>
      </c>
      <c r="N8" s="208" t="s">
        <v>33</v>
      </c>
      <c r="O8" s="203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pans="1:256" ht="24.75" customHeight="1">
      <c r="A9" s="209"/>
      <c r="B9" s="210"/>
      <c r="C9" s="210"/>
      <c r="D9" s="384"/>
      <c r="E9" s="384"/>
      <c r="F9" s="210"/>
      <c r="G9" s="210"/>
      <c r="H9" s="210"/>
      <c r="I9" s="210"/>
      <c r="J9" s="210"/>
      <c r="K9" s="210"/>
      <c r="L9" s="384"/>
      <c r="M9" s="210"/>
      <c r="N9" s="211" t="s">
        <v>503</v>
      </c>
      <c r="O9" s="212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pans="1:256" ht="24.75" customHeight="1">
      <c r="A10" s="31" t="s">
        <v>76</v>
      </c>
      <c r="B10" s="482">
        <v>2398131</v>
      </c>
      <c r="C10" s="482">
        <v>412134</v>
      </c>
      <c r="D10" s="482">
        <v>209929</v>
      </c>
      <c r="E10" s="482">
        <v>80700</v>
      </c>
      <c r="F10" s="482">
        <v>237</v>
      </c>
      <c r="G10" s="482">
        <v>16871</v>
      </c>
      <c r="H10" s="482">
        <v>13613</v>
      </c>
      <c r="I10" s="482">
        <v>17712</v>
      </c>
      <c r="J10" s="482">
        <v>2267</v>
      </c>
      <c r="K10" s="482">
        <v>30000</v>
      </c>
      <c r="L10" s="482">
        <v>129229</v>
      </c>
      <c r="M10" s="482">
        <v>350</v>
      </c>
      <c r="N10" s="482">
        <v>105084</v>
      </c>
      <c r="O10" s="303" t="s">
        <v>76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24.75" customHeight="1">
      <c r="A11" s="31" t="s">
        <v>171</v>
      </c>
      <c r="B11" s="482">
        <v>2322091</v>
      </c>
      <c r="C11" s="482">
        <v>488320</v>
      </c>
      <c r="D11" s="482">
        <v>179701</v>
      </c>
      <c r="E11" s="482">
        <v>71798</v>
      </c>
      <c r="F11" s="482">
        <v>237</v>
      </c>
      <c r="G11" s="482">
        <v>17957</v>
      </c>
      <c r="H11" s="482">
        <v>13679</v>
      </c>
      <c r="I11" s="482">
        <v>20974</v>
      </c>
      <c r="J11" s="482">
        <v>1925</v>
      </c>
      <c r="K11" s="482">
        <v>17026</v>
      </c>
      <c r="L11" s="482">
        <v>107903</v>
      </c>
      <c r="M11" s="482">
        <v>590</v>
      </c>
      <c r="N11" s="482">
        <v>71241</v>
      </c>
      <c r="O11" s="303" t="s">
        <v>171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24.75" customHeight="1">
      <c r="A12" s="31" t="s">
        <v>227</v>
      </c>
      <c r="B12" s="482">
        <v>2474522</v>
      </c>
      <c r="C12" s="482">
        <v>548458</v>
      </c>
      <c r="D12" s="482">
        <v>205360</v>
      </c>
      <c r="E12" s="482">
        <v>69279</v>
      </c>
      <c r="F12" s="482">
        <v>235</v>
      </c>
      <c r="G12" s="482">
        <v>18182</v>
      </c>
      <c r="H12" s="482">
        <v>13384</v>
      </c>
      <c r="I12" s="482">
        <v>18155</v>
      </c>
      <c r="J12" s="482">
        <v>1303</v>
      </c>
      <c r="K12" s="482">
        <v>18020</v>
      </c>
      <c r="L12" s="482">
        <v>136081</v>
      </c>
      <c r="M12" s="482">
        <v>300</v>
      </c>
      <c r="N12" s="482">
        <v>108723</v>
      </c>
      <c r="O12" s="303" t="s">
        <v>227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24.75" customHeight="1">
      <c r="A13" s="31" t="s">
        <v>419</v>
      </c>
      <c r="B13" s="482">
        <v>2728163</v>
      </c>
      <c r="C13" s="482">
        <v>613668</v>
      </c>
      <c r="D13" s="482">
        <v>264143</v>
      </c>
      <c r="E13" s="482">
        <v>75177</v>
      </c>
      <c r="F13" s="482">
        <v>240</v>
      </c>
      <c r="G13" s="482">
        <v>22030</v>
      </c>
      <c r="H13" s="482">
        <v>14312</v>
      </c>
      <c r="I13" s="482">
        <v>20183</v>
      </c>
      <c r="J13" s="482">
        <v>1313</v>
      </c>
      <c r="K13" s="482">
        <v>17099</v>
      </c>
      <c r="L13" s="482">
        <v>188966</v>
      </c>
      <c r="M13" s="482">
        <v>585</v>
      </c>
      <c r="N13" s="482">
        <v>135131</v>
      </c>
      <c r="O13" s="303" t="s">
        <v>419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24.75" customHeight="1">
      <c r="A14" s="183" t="s">
        <v>495</v>
      </c>
      <c r="B14" s="483">
        <f>SUBTOTAL(9,C14:N14,B27:M27)</f>
        <v>3080658</v>
      </c>
      <c r="C14" s="483">
        <v>710059</v>
      </c>
      <c r="D14" s="483">
        <f>SUBTOTAL(9,E14:N14,B27:H27)</f>
        <v>353551</v>
      </c>
      <c r="E14" s="483">
        <f>SUBTOTAL(9,F14:K14)</f>
        <v>73766</v>
      </c>
      <c r="F14" s="483">
        <v>163</v>
      </c>
      <c r="G14" s="483">
        <v>24763</v>
      </c>
      <c r="H14" s="483">
        <v>15957</v>
      </c>
      <c r="I14" s="483">
        <v>14449</v>
      </c>
      <c r="J14" s="483">
        <v>1322</v>
      </c>
      <c r="K14" s="483">
        <v>17112</v>
      </c>
      <c r="L14" s="483">
        <f>SUBTOTAL(9,(M14:N14),(B27:H27))</f>
        <v>279785</v>
      </c>
      <c r="M14" s="483">
        <v>200</v>
      </c>
      <c r="N14" s="483">
        <v>199181</v>
      </c>
      <c r="O14" s="488" t="s">
        <v>495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24.7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pans="1:256" ht="24.75" customHeight="1">
      <c r="A16" s="213"/>
      <c r="B16" s="385" t="s">
        <v>240</v>
      </c>
      <c r="C16" s="386"/>
      <c r="D16" s="386"/>
      <c r="E16" s="386"/>
      <c r="F16" s="386"/>
      <c r="G16" s="386"/>
      <c r="H16" s="387"/>
      <c r="I16" s="196" t="s">
        <v>506</v>
      </c>
      <c r="J16" s="196" t="s">
        <v>507</v>
      </c>
      <c r="K16" s="196" t="s">
        <v>508</v>
      </c>
      <c r="L16" s="196" t="s">
        <v>241</v>
      </c>
      <c r="M16" s="196" t="s">
        <v>242</v>
      </c>
      <c r="N16" s="197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pans="1:256" ht="24.75" customHeight="1">
      <c r="A17" s="214"/>
      <c r="B17" s="388" t="s">
        <v>231</v>
      </c>
      <c r="C17" s="389"/>
      <c r="D17" s="389"/>
      <c r="E17" s="389"/>
      <c r="F17" s="389"/>
      <c r="G17" s="389"/>
      <c r="H17" s="202"/>
      <c r="I17" s="200"/>
      <c r="J17" s="200"/>
      <c r="K17" s="200"/>
      <c r="L17" s="200"/>
      <c r="M17" s="200"/>
      <c r="N17" s="203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pans="1:256" ht="24.75" customHeight="1">
      <c r="A18" s="215" t="s">
        <v>509</v>
      </c>
      <c r="B18" s="390" t="s">
        <v>26</v>
      </c>
      <c r="C18" s="391"/>
      <c r="D18" s="391"/>
      <c r="E18" s="391"/>
      <c r="F18" s="391"/>
      <c r="G18" s="391"/>
      <c r="H18" s="216"/>
      <c r="I18" s="205"/>
      <c r="J18" s="205"/>
      <c r="K18" s="205"/>
      <c r="L18" s="205"/>
      <c r="M18" s="205"/>
      <c r="N18" s="206" t="s">
        <v>499</v>
      </c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pans="1:256" ht="24.75" customHeight="1">
      <c r="A19" s="214"/>
      <c r="B19" s="196" t="s">
        <v>243</v>
      </c>
      <c r="C19" s="196" t="s">
        <v>244</v>
      </c>
      <c r="D19" s="196" t="s">
        <v>510</v>
      </c>
      <c r="E19" s="196" t="s">
        <v>245</v>
      </c>
      <c r="F19" s="196" t="s">
        <v>246</v>
      </c>
      <c r="G19" s="196" t="s">
        <v>247</v>
      </c>
      <c r="H19" s="196" t="s">
        <v>511</v>
      </c>
      <c r="I19" s="205"/>
      <c r="J19" s="205"/>
      <c r="K19" s="205"/>
      <c r="L19" s="205"/>
      <c r="M19" s="205"/>
      <c r="N19" s="203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1:256" ht="24.75" customHeight="1">
      <c r="A20" s="214"/>
      <c r="B20" s="200"/>
      <c r="C20" s="200"/>
      <c r="D20" s="200" t="s">
        <v>512</v>
      </c>
      <c r="E20" s="200" t="s">
        <v>239</v>
      </c>
      <c r="F20" s="200"/>
      <c r="G20" s="200"/>
      <c r="H20" s="200" t="s">
        <v>503</v>
      </c>
      <c r="I20" s="205"/>
      <c r="J20" s="205"/>
      <c r="K20" s="205"/>
      <c r="L20" s="205"/>
      <c r="M20" s="205"/>
      <c r="N20" s="203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1:256" ht="24.75" customHeight="1">
      <c r="A21" s="214"/>
      <c r="B21" s="200" t="s">
        <v>34</v>
      </c>
      <c r="C21" s="200" t="s">
        <v>35</v>
      </c>
      <c r="D21" s="200" t="s">
        <v>36</v>
      </c>
      <c r="E21" s="200" t="s">
        <v>37</v>
      </c>
      <c r="F21" s="200" t="s">
        <v>38</v>
      </c>
      <c r="G21" s="217" t="s">
        <v>39</v>
      </c>
      <c r="H21" s="392" t="s">
        <v>40</v>
      </c>
      <c r="I21" s="200" t="s">
        <v>21</v>
      </c>
      <c r="J21" s="200" t="s">
        <v>22</v>
      </c>
      <c r="K21" s="200" t="s">
        <v>22</v>
      </c>
      <c r="L21" s="200" t="s">
        <v>23</v>
      </c>
      <c r="M21" s="200" t="s">
        <v>24</v>
      </c>
      <c r="N21" s="203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1:256" ht="24.75" customHeight="1">
      <c r="A22" s="480"/>
      <c r="B22" s="481"/>
      <c r="C22" s="481"/>
      <c r="D22" s="481"/>
      <c r="E22" s="481"/>
      <c r="F22" s="481"/>
      <c r="G22" s="481"/>
      <c r="H22" s="434"/>
      <c r="I22" s="481"/>
      <c r="J22" s="481"/>
      <c r="K22" s="481"/>
      <c r="L22" s="481"/>
      <c r="M22" s="481"/>
      <c r="N22" s="212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1:256" ht="24.75" customHeight="1">
      <c r="A23" s="34" t="s">
        <v>76</v>
      </c>
      <c r="B23" s="484">
        <v>4518</v>
      </c>
      <c r="C23" s="482">
        <v>7755</v>
      </c>
      <c r="D23" s="482">
        <v>0</v>
      </c>
      <c r="E23" s="482">
        <v>1070</v>
      </c>
      <c r="F23" s="482">
        <v>5731</v>
      </c>
      <c r="G23" s="482">
        <v>4364</v>
      </c>
      <c r="H23" s="482">
        <v>357</v>
      </c>
      <c r="I23" s="482">
        <v>797777</v>
      </c>
      <c r="J23" s="482">
        <v>0</v>
      </c>
      <c r="K23" s="482">
        <v>0</v>
      </c>
      <c r="L23" s="482">
        <v>748910</v>
      </c>
      <c r="M23" s="485">
        <v>229381</v>
      </c>
      <c r="N23" s="35" t="s">
        <v>76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24.75" customHeight="1">
      <c r="A24" s="34" t="s">
        <v>171</v>
      </c>
      <c r="B24" s="484">
        <v>6077</v>
      </c>
      <c r="C24" s="482">
        <v>10946</v>
      </c>
      <c r="D24" s="482">
        <v>0</v>
      </c>
      <c r="E24" s="482">
        <v>1007</v>
      </c>
      <c r="F24" s="482">
        <v>880</v>
      </c>
      <c r="G24" s="482">
        <v>16575</v>
      </c>
      <c r="H24" s="482">
        <v>587</v>
      </c>
      <c r="I24" s="482">
        <v>809409</v>
      </c>
      <c r="J24" s="482">
        <v>0</v>
      </c>
      <c r="K24" s="482">
        <v>0</v>
      </c>
      <c r="L24" s="482">
        <v>747261</v>
      </c>
      <c r="M24" s="485">
        <v>97400</v>
      </c>
      <c r="N24" s="35" t="s">
        <v>171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24.75" customHeight="1">
      <c r="A25" s="34" t="s">
        <v>227</v>
      </c>
      <c r="B25" s="484">
        <v>3363</v>
      </c>
      <c r="C25" s="482">
        <v>6669</v>
      </c>
      <c r="D25" s="482">
        <v>0</v>
      </c>
      <c r="E25" s="482">
        <v>1161</v>
      </c>
      <c r="F25" s="482">
        <v>1740</v>
      </c>
      <c r="G25" s="482">
        <v>13444</v>
      </c>
      <c r="H25" s="482">
        <v>681</v>
      </c>
      <c r="I25" s="482">
        <v>891191</v>
      </c>
      <c r="J25" s="482">
        <v>0</v>
      </c>
      <c r="K25" s="482">
        <v>0</v>
      </c>
      <c r="L25" s="482">
        <v>752013</v>
      </c>
      <c r="M25" s="485">
        <v>77500</v>
      </c>
      <c r="N25" s="35" t="s">
        <v>227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24.75" customHeight="1">
      <c r="A26" s="34" t="s">
        <v>419</v>
      </c>
      <c r="B26" s="484">
        <v>11997</v>
      </c>
      <c r="C26" s="482">
        <v>17974</v>
      </c>
      <c r="D26" s="482">
        <v>0</v>
      </c>
      <c r="E26" s="482">
        <v>1263</v>
      </c>
      <c r="F26" s="482">
        <v>2083</v>
      </c>
      <c r="G26" s="482">
        <v>19334</v>
      </c>
      <c r="H26" s="482">
        <v>599</v>
      </c>
      <c r="I26" s="482">
        <v>972338</v>
      </c>
      <c r="J26" s="482">
        <v>0</v>
      </c>
      <c r="K26" s="482">
        <v>0</v>
      </c>
      <c r="L26" s="482">
        <v>818014</v>
      </c>
      <c r="M26" s="485">
        <v>60000</v>
      </c>
      <c r="N26" s="35" t="s">
        <v>419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24.75" customHeight="1">
      <c r="A27" s="218" t="s">
        <v>489</v>
      </c>
      <c r="B27" s="486">
        <v>26688</v>
      </c>
      <c r="C27" s="483">
        <v>9723</v>
      </c>
      <c r="D27" s="483">
        <v>0</v>
      </c>
      <c r="E27" s="483">
        <v>1220</v>
      </c>
      <c r="F27" s="483">
        <v>1346</v>
      </c>
      <c r="G27" s="483">
        <v>40660</v>
      </c>
      <c r="H27" s="483">
        <v>767</v>
      </c>
      <c r="I27" s="483">
        <v>1023676</v>
      </c>
      <c r="J27" s="483">
        <v>0</v>
      </c>
      <c r="K27" s="483">
        <v>0</v>
      </c>
      <c r="L27" s="483">
        <v>770023</v>
      </c>
      <c r="M27" s="487">
        <v>223349</v>
      </c>
      <c r="N27" s="166" t="s">
        <v>489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ht="13.5">
      <c r="A28" s="12" t="s">
        <v>142</v>
      </c>
      <c r="B28" s="12"/>
      <c r="C28" s="14"/>
      <c r="D28" s="14"/>
      <c r="E28" s="14"/>
      <c r="F28" s="14"/>
      <c r="G28" s="14"/>
      <c r="H28" s="14"/>
      <c r="I28" s="70" t="s">
        <v>143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3.5">
      <c r="A29" s="70" t="s">
        <v>155</v>
      </c>
      <c r="B29" s="14"/>
      <c r="C29" s="14"/>
      <c r="D29" s="14"/>
      <c r="E29" s="14"/>
      <c r="F29" s="14"/>
      <c r="G29" s="14"/>
      <c r="H29" s="14"/>
      <c r="I29" s="14" t="s">
        <v>144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3.5">
      <c r="A30" s="54" t="s">
        <v>156</v>
      </c>
      <c r="B30" s="55"/>
      <c r="C30" s="55"/>
      <c r="D30" s="55"/>
      <c r="E30" s="55"/>
      <c r="F30" s="55"/>
      <c r="G30" s="56"/>
      <c r="H30" s="55"/>
      <c r="I30" s="55" t="s">
        <v>162</v>
      </c>
      <c r="J30" s="55"/>
      <c r="K30" s="55"/>
      <c r="L30" s="56"/>
      <c r="M30" s="55"/>
      <c r="N30" s="55"/>
      <c r="O30" s="55"/>
      <c r="P30" s="55"/>
      <c r="Q30" s="55"/>
      <c r="R30" s="55"/>
      <c r="S30" s="5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</sheetData>
  <sheetProtection/>
  <mergeCells count="14">
    <mergeCell ref="B16:H16"/>
    <mergeCell ref="B17:G17"/>
    <mergeCell ref="B18:G18"/>
    <mergeCell ref="H21:H22"/>
    <mergeCell ref="D3:N3"/>
    <mergeCell ref="D4:D9"/>
    <mergeCell ref="E4:K4"/>
    <mergeCell ref="L4:N4"/>
    <mergeCell ref="E5:K5"/>
    <mergeCell ref="L5:N5"/>
    <mergeCell ref="E6:E9"/>
    <mergeCell ref="L6:L9"/>
    <mergeCell ref="A1:O1"/>
    <mergeCell ref="A2:B2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zoomScale="87" zoomScaleNormal="87" zoomScalePageLayoutView="0" workbookViewId="0" topLeftCell="A1">
      <pane xSplit="1" ySplit="2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K1"/>
    </sheetView>
  </sheetViews>
  <sheetFormatPr defaultColWidth="8.88671875" defaultRowHeight="13.5"/>
  <cols>
    <col min="1" max="1" width="20.10546875" style="22" customWidth="1"/>
    <col min="2" max="2" width="10.88671875" style="45" bestFit="1" customWidth="1"/>
    <col min="3" max="3" width="9.99609375" style="22" bestFit="1" customWidth="1"/>
    <col min="4" max="4" width="10.4453125" style="22" customWidth="1"/>
    <col min="5" max="5" width="9.77734375" style="22" bestFit="1" customWidth="1"/>
    <col min="6" max="6" width="11.21484375" style="22" customWidth="1"/>
    <col min="7" max="7" width="10.77734375" style="22" customWidth="1"/>
    <col min="8" max="8" width="9.99609375" style="22" customWidth="1"/>
    <col min="9" max="9" width="10.10546875" style="22" customWidth="1"/>
    <col min="10" max="10" width="10.88671875" style="22" customWidth="1"/>
    <col min="11" max="11" width="19.21484375" style="22" customWidth="1"/>
    <col min="12" max="16384" width="8.88671875" style="22" customWidth="1"/>
  </cols>
  <sheetData>
    <row r="1" spans="1:11" ht="37.5" customHeight="1">
      <c r="A1" s="333" t="s">
        <v>64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8" customHeight="1">
      <c r="A2" s="22" t="s">
        <v>56</v>
      </c>
      <c r="B2" s="23"/>
      <c r="C2" s="24"/>
      <c r="D2" s="24"/>
      <c r="E2" s="24"/>
      <c r="F2" s="24"/>
      <c r="G2" s="24"/>
      <c r="H2" s="24"/>
      <c r="I2" s="24"/>
      <c r="J2" s="24"/>
      <c r="K2" s="25" t="s">
        <v>57</v>
      </c>
    </row>
    <row r="3" spans="1:11" ht="18.75" customHeight="1">
      <c r="A3" s="26"/>
      <c r="B3" s="335" t="s">
        <v>248</v>
      </c>
      <c r="C3" s="335"/>
      <c r="D3" s="335"/>
      <c r="E3" s="403"/>
      <c r="F3" s="404" t="s">
        <v>249</v>
      </c>
      <c r="G3" s="335"/>
      <c r="H3" s="335"/>
      <c r="I3" s="403"/>
      <c r="J3" s="219" t="s">
        <v>250</v>
      </c>
      <c r="K3" s="28"/>
    </row>
    <row r="4" spans="1:11" ht="18.75" customHeight="1">
      <c r="A4" s="31" t="s">
        <v>1</v>
      </c>
      <c r="B4" s="351" t="s">
        <v>252</v>
      </c>
      <c r="C4" s="351"/>
      <c r="D4" s="352"/>
      <c r="E4" s="219" t="s">
        <v>253</v>
      </c>
      <c r="F4" s="365" t="s">
        <v>252</v>
      </c>
      <c r="G4" s="351"/>
      <c r="H4" s="352"/>
      <c r="I4" s="219" t="s">
        <v>253</v>
      </c>
      <c r="J4" s="36" t="s">
        <v>254</v>
      </c>
      <c r="K4" s="30" t="s">
        <v>2</v>
      </c>
    </row>
    <row r="5" spans="1:11" ht="11.25" customHeight="1">
      <c r="A5" s="31"/>
      <c r="B5" s="405" t="s">
        <v>255</v>
      </c>
      <c r="C5" s="372"/>
      <c r="D5" s="373"/>
      <c r="E5" s="34"/>
      <c r="F5" s="366" t="s">
        <v>255</v>
      </c>
      <c r="G5" s="372"/>
      <c r="H5" s="373"/>
      <c r="I5" s="34"/>
      <c r="J5" s="36" t="s">
        <v>256</v>
      </c>
      <c r="K5" s="30"/>
    </row>
    <row r="6" spans="1:11" ht="12.75" customHeight="1">
      <c r="A6" s="31" t="s">
        <v>257</v>
      </c>
      <c r="B6" s="399" t="s">
        <v>258</v>
      </c>
      <c r="C6" s="34" t="s">
        <v>259</v>
      </c>
      <c r="D6" s="35" t="s">
        <v>260</v>
      </c>
      <c r="E6" s="34" t="s">
        <v>261</v>
      </c>
      <c r="F6" s="401" t="s">
        <v>258</v>
      </c>
      <c r="G6" s="34" t="s">
        <v>259</v>
      </c>
      <c r="H6" s="35" t="s">
        <v>260</v>
      </c>
      <c r="I6" s="34" t="s">
        <v>261</v>
      </c>
      <c r="J6" s="34" t="s">
        <v>262</v>
      </c>
      <c r="K6" s="30" t="s">
        <v>263</v>
      </c>
    </row>
    <row r="7" spans="1:11" ht="18.75" customHeight="1">
      <c r="A7" s="33"/>
      <c r="B7" s="400"/>
      <c r="C7" s="38" t="s">
        <v>264</v>
      </c>
      <c r="D7" s="39" t="s">
        <v>265</v>
      </c>
      <c r="E7" s="38" t="s">
        <v>266</v>
      </c>
      <c r="F7" s="402"/>
      <c r="G7" s="38" t="s">
        <v>264</v>
      </c>
      <c r="H7" s="39" t="s">
        <v>265</v>
      </c>
      <c r="I7" s="38" t="s">
        <v>266</v>
      </c>
      <c r="J7" s="38" t="s">
        <v>267</v>
      </c>
      <c r="K7" s="41"/>
    </row>
    <row r="8" spans="1:11" ht="19.5" customHeight="1">
      <c r="A8" s="31" t="s">
        <v>76</v>
      </c>
      <c r="B8" s="19">
        <v>2862733</v>
      </c>
      <c r="C8" s="20">
        <v>2862733</v>
      </c>
      <c r="D8" s="20">
        <v>0</v>
      </c>
      <c r="E8" s="220">
        <v>100</v>
      </c>
      <c r="F8" s="20">
        <v>2881478</v>
      </c>
      <c r="G8" s="20">
        <v>2881478</v>
      </c>
      <c r="H8" s="20">
        <v>0</v>
      </c>
      <c r="I8" s="20">
        <v>100</v>
      </c>
      <c r="J8" s="21">
        <v>100.65479386306721</v>
      </c>
      <c r="K8" s="30" t="s">
        <v>76</v>
      </c>
    </row>
    <row r="9" spans="1:11" ht="19.5" customHeight="1">
      <c r="A9" s="31" t="s">
        <v>171</v>
      </c>
      <c r="B9" s="19">
        <v>2553076</v>
      </c>
      <c r="C9" s="20">
        <v>2553076</v>
      </c>
      <c r="D9" s="20">
        <v>0</v>
      </c>
      <c r="E9" s="220">
        <v>100</v>
      </c>
      <c r="F9" s="20">
        <v>2602838</v>
      </c>
      <c r="G9" s="20">
        <v>2602838</v>
      </c>
      <c r="H9" s="20">
        <v>0</v>
      </c>
      <c r="I9" s="20">
        <v>100</v>
      </c>
      <c r="J9" s="21">
        <v>101.94909983094902</v>
      </c>
      <c r="K9" s="30" t="s">
        <v>171</v>
      </c>
    </row>
    <row r="10" spans="1:11" ht="19.5" customHeight="1">
      <c r="A10" s="31" t="s">
        <v>227</v>
      </c>
      <c r="B10" s="19">
        <v>2698994</v>
      </c>
      <c r="C10" s="20">
        <v>2698994</v>
      </c>
      <c r="D10" s="20">
        <v>0</v>
      </c>
      <c r="E10" s="220">
        <v>100</v>
      </c>
      <c r="F10" s="20">
        <v>2756371</v>
      </c>
      <c r="G10" s="20">
        <v>2756371</v>
      </c>
      <c r="H10" s="20">
        <v>0</v>
      </c>
      <c r="I10" s="20">
        <v>100</v>
      </c>
      <c r="J10" s="21">
        <v>102.12586615605666</v>
      </c>
      <c r="K10" s="30" t="s">
        <v>227</v>
      </c>
    </row>
    <row r="11" spans="1:11" ht="19.5" customHeight="1">
      <c r="A11" s="31" t="s">
        <v>419</v>
      </c>
      <c r="B11" s="19">
        <v>2994076</v>
      </c>
      <c r="C11" s="20">
        <v>2994076</v>
      </c>
      <c r="D11" s="20">
        <v>0</v>
      </c>
      <c r="E11" s="220">
        <v>100</v>
      </c>
      <c r="F11" s="20">
        <v>3091179</v>
      </c>
      <c r="G11" s="20">
        <v>3091179</v>
      </c>
      <c r="H11" s="20">
        <v>0</v>
      </c>
      <c r="I11" s="20">
        <v>100</v>
      </c>
      <c r="J11" s="21">
        <v>103.24317084803458</v>
      </c>
      <c r="K11" s="30" t="s">
        <v>419</v>
      </c>
    </row>
    <row r="12" spans="1:11" s="47" customFormat="1" ht="19.5" customHeight="1">
      <c r="A12" s="490" t="s">
        <v>420</v>
      </c>
      <c r="B12" s="491">
        <v>3425179</v>
      </c>
      <c r="C12" s="492">
        <v>3425179</v>
      </c>
      <c r="D12" s="20">
        <v>0</v>
      </c>
      <c r="E12" s="220">
        <v>100</v>
      </c>
      <c r="F12" s="492">
        <v>3507616</v>
      </c>
      <c r="G12" s="492">
        <v>3507616</v>
      </c>
      <c r="H12" s="20">
        <v>0</v>
      </c>
      <c r="I12" s="20">
        <v>100</v>
      </c>
      <c r="J12" s="493">
        <v>102.4</v>
      </c>
      <c r="K12" s="46" t="s">
        <v>420</v>
      </c>
    </row>
    <row r="13" spans="1:11" s="47" customFormat="1" ht="19.5" customHeight="1">
      <c r="A13" s="494" t="s">
        <v>513</v>
      </c>
      <c r="B13" s="491">
        <v>710059</v>
      </c>
      <c r="C13" s="492">
        <v>710059</v>
      </c>
      <c r="D13" s="20">
        <v>0</v>
      </c>
      <c r="E13" s="305">
        <v>100</v>
      </c>
      <c r="F13" s="492">
        <v>768611</v>
      </c>
      <c r="G13" s="492">
        <v>768611</v>
      </c>
      <c r="H13" s="20">
        <v>0</v>
      </c>
      <c r="I13" s="492">
        <v>100</v>
      </c>
      <c r="J13" s="493">
        <v>108.24</v>
      </c>
      <c r="K13" s="495" t="s">
        <v>268</v>
      </c>
    </row>
    <row r="14" spans="1:11" s="47" customFormat="1" ht="19.5" customHeight="1">
      <c r="A14" s="494" t="s">
        <v>514</v>
      </c>
      <c r="B14" s="491">
        <v>698072</v>
      </c>
      <c r="C14" s="492">
        <v>698072</v>
      </c>
      <c r="D14" s="20">
        <v>0</v>
      </c>
      <c r="E14" s="305">
        <v>100</v>
      </c>
      <c r="F14" s="492">
        <v>727332</v>
      </c>
      <c r="G14" s="492">
        <v>727332</v>
      </c>
      <c r="H14" s="20">
        <v>0</v>
      </c>
      <c r="I14" s="492">
        <v>100</v>
      </c>
      <c r="J14" s="493">
        <v>104.19154471172027</v>
      </c>
      <c r="K14" s="496" t="s">
        <v>269</v>
      </c>
    </row>
    <row r="15" spans="1:11" ht="19.5" customHeight="1">
      <c r="A15" s="42" t="s">
        <v>515</v>
      </c>
      <c r="B15" s="19">
        <v>163</v>
      </c>
      <c r="C15" s="20">
        <v>163</v>
      </c>
      <c r="D15" s="20">
        <v>0</v>
      </c>
      <c r="E15" s="220">
        <v>100</v>
      </c>
      <c r="F15" s="20">
        <v>199</v>
      </c>
      <c r="G15" s="20">
        <v>199</v>
      </c>
      <c r="H15" s="20">
        <v>0</v>
      </c>
      <c r="I15" s="20">
        <v>100</v>
      </c>
      <c r="J15" s="21">
        <v>122.08588957055215</v>
      </c>
      <c r="K15" s="48" t="s">
        <v>270</v>
      </c>
    </row>
    <row r="16" spans="1:11" ht="19.5" customHeight="1">
      <c r="A16" s="42" t="s">
        <v>516</v>
      </c>
      <c r="B16" s="19">
        <v>24762</v>
      </c>
      <c r="C16" s="20">
        <v>24762</v>
      </c>
      <c r="D16" s="20">
        <v>0</v>
      </c>
      <c r="E16" s="220">
        <v>100</v>
      </c>
      <c r="F16" s="20">
        <v>27945</v>
      </c>
      <c r="G16" s="20">
        <v>27945</v>
      </c>
      <c r="H16" s="20">
        <v>0</v>
      </c>
      <c r="I16" s="20">
        <v>100</v>
      </c>
      <c r="J16" s="21">
        <v>112.85437363702447</v>
      </c>
      <c r="K16" s="48" t="s">
        <v>271</v>
      </c>
    </row>
    <row r="17" spans="1:11" ht="19.5" customHeight="1">
      <c r="A17" s="42" t="s">
        <v>517</v>
      </c>
      <c r="B17" s="19">
        <v>15957</v>
      </c>
      <c r="C17" s="20">
        <v>15957</v>
      </c>
      <c r="D17" s="20">
        <v>0</v>
      </c>
      <c r="E17" s="220">
        <v>100</v>
      </c>
      <c r="F17" s="20">
        <v>21345</v>
      </c>
      <c r="G17" s="20">
        <v>21345</v>
      </c>
      <c r="H17" s="20">
        <v>0</v>
      </c>
      <c r="I17" s="20">
        <v>100</v>
      </c>
      <c r="J17" s="21">
        <v>133.76574544087234</v>
      </c>
      <c r="K17" s="48" t="s">
        <v>272</v>
      </c>
    </row>
    <row r="18" spans="1:11" ht="19.5" customHeight="1">
      <c r="A18" s="42" t="s">
        <v>518</v>
      </c>
      <c r="B18" s="19">
        <v>14448</v>
      </c>
      <c r="C18" s="20">
        <v>14448</v>
      </c>
      <c r="D18" s="20">
        <v>0</v>
      </c>
      <c r="E18" s="220">
        <v>100</v>
      </c>
      <c r="F18" s="20">
        <v>18523</v>
      </c>
      <c r="G18" s="20">
        <v>18523</v>
      </c>
      <c r="H18" s="20">
        <v>0</v>
      </c>
      <c r="I18" s="20">
        <v>100</v>
      </c>
      <c r="J18" s="21">
        <v>128.2045957918051</v>
      </c>
      <c r="K18" s="48" t="s">
        <v>273</v>
      </c>
    </row>
    <row r="19" spans="1:11" ht="19.5" customHeight="1">
      <c r="A19" s="42" t="s">
        <v>519</v>
      </c>
      <c r="B19" s="19">
        <v>1322</v>
      </c>
      <c r="C19" s="20">
        <v>1322</v>
      </c>
      <c r="D19" s="20">
        <v>0</v>
      </c>
      <c r="E19" s="220">
        <v>100</v>
      </c>
      <c r="F19" s="20">
        <v>1265</v>
      </c>
      <c r="G19" s="20">
        <v>1265</v>
      </c>
      <c r="H19" s="20">
        <v>0</v>
      </c>
      <c r="I19" s="20">
        <v>100</v>
      </c>
      <c r="J19" s="21">
        <v>95.68835098335855</v>
      </c>
      <c r="K19" s="48" t="s">
        <v>274</v>
      </c>
    </row>
    <row r="20" spans="1:11" ht="19.5" customHeight="1">
      <c r="A20" s="42" t="s">
        <v>520</v>
      </c>
      <c r="B20" s="19">
        <v>17111</v>
      </c>
      <c r="C20" s="20">
        <v>17111</v>
      </c>
      <c r="D20" s="20">
        <v>0</v>
      </c>
      <c r="E20" s="220">
        <v>100</v>
      </c>
      <c r="F20" s="20">
        <v>18909</v>
      </c>
      <c r="G20" s="20">
        <v>18909</v>
      </c>
      <c r="H20" s="20">
        <v>0</v>
      </c>
      <c r="I20" s="20">
        <v>100</v>
      </c>
      <c r="J20" s="21">
        <v>110.50786044065222</v>
      </c>
      <c r="K20" s="48" t="s">
        <v>521</v>
      </c>
    </row>
    <row r="21" spans="1:11" ht="19.5" customHeight="1">
      <c r="A21" s="42" t="s">
        <v>522</v>
      </c>
      <c r="B21" s="19">
        <v>200</v>
      </c>
      <c r="C21" s="20">
        <v>200</v>
      </c>
      <c r="D21" s="20">
        <v>0</v>
      </c>
      <c r="E21" s="220">
        <v>100</v>
      </c>
      <c r="F21" s="20">
        <v>281</v>
      </c>
      <c r="G21" s="20">
        <v>281</v>
      </c>
      <c r="H21" s="20">
        <v>0</v>
      </c>
      <c r="I21" s="20">
        <v>100</v>
      </c>
      <c r="J21" s="21">
        <v>140.5</v>
      </c>
      <c r="K21" s="497" t="s">
        <v>523</v>
      </c>
    </row>
    <row r="22" spans="1:11" ht="19.5" customHeight="1">
      <c r="A22" s="42" t="s">
        <v>524</v>
      </c>
      <c r="B22" s="19">
        <v>199181</v>
      </c>
      <c r="C22" s="20">
        <v>199181</v>
      </c>
      <c r="D22" s="20">
        <v>0</v>
      </c>
      <c r="E22" s="220">
        <v>100</v>
      </c>
      <c r="F22" s="20">
        <v>199181</v>
      </c>
      <c r="G22" s="20">
        <v>199181</v>
      </c>
      <c r="H22" s="20">
        <v>0</v>
      </c>
      <c r="I22" s="20">
        <v>100</v>
      </c>
      <c r="J22" s="21">
        <v>100</v>
      </c>
      <c r="K22" s="48" t="s">
        <v>525</v>
      </c>
    </row>
    <row r="23" spans="1:11" ht="19.5" customHeight="1">
      <c r="A23" s="42" t="s">
        <v>526</v>
      </c>
      <c r="B23" s="19">
        <v>354244</v>
      </c>
      <c r="C23" s="20">
        <v>354244</v>
      </c>
      <c r="D23" s="20">
        <v>0</v>
      </c>
      <c r="E23" s="220">
        <v>100</v>
      </c>
      <c r="F23" s="20">
        <v>354244</v>
      </c>
      <c r="G23" s="20">
        <v>354244</v>
      </c>
      <c r="H23" s="20">
        <v>0</v>
      </c>
      <c r="I23" s="20">
        <v>100</v>
      </c>
      <c r="J23" s="21">
        <v>100</v>
      </c>
      <c r="K23" s="497" t="s">
        <v>527</v>
      </c>
    </row>
    <row r="24" spans="1:11" ht="19.5" customHeight="1">
      <c r="A24" s="42" t="s">
        <v>528</v>
      </c>
      <c r="B24" s="19">
        <v>26687</v>
      </c>
      <c r="C24" s="20">
        <v>26687</v>
      </c>
      <c r="D24" s="20">
        <v>0</v>
      </c>
      <c r="E24" s="220">
        <v>100</v>
      </c>
      <c r="F24" s="20">
        <v>26798</v>
      </c>
      <c r="G24" s="20">
        <v>26798</v>
      </c>
      <c r="H24" s="20">
        <v>0</v>
      </c>
      <c r="I24" s="20">
        <v>100</v>
      </c>
      <c r="J24" s="21">
        <v>100.41593285120096</v>
      </c>
      <c r="K24" s="497" t="s">
        <v>529</v>
      </c>
    </row>
    <row r="25" spans="1:11" ht="19.5" customHeight="1">
      <c r="A25" s="42" t="s">
        <v>530</v>
      </c>
      <c r="B25" s="19">
        <v>1220</v>
      </c>
      <c r="C25" s="20">
        <v>1220</v>
      </c>
      <c r="D25" s="20">
        <v>0</v>
      </c>
      <c r="E25" s="220">
        <v>100</v>
      </c>
      <c r="F25" s="20">
        <v>2287</v>
      </c>
      <c r="G25" s="20">
        <v>2287</v>
      </c>
      <c r="H25" s="20">
        <v>0</v>
      </c>
      <c r="I25" s="20">
        <v>100</v>
      </c>
      <c r="J25" s="21">
        <v>187.45901639344262</v>
      </c>
      <c r="K25" s="48" t="s">
        <v>531</v>
      </c>
    </row>
    <row r="26" spans="1:11" ht="19.5" customHeight="1">
      <c r="A26" s="42" t="s">
        <v>532</v>
      </c>
      <c r="B26" s="19">
        <v>1345</v>
      </c>
      <c r="C26" s="20">
        <v>1345</v>
      </c>
      <c r="D26" s="20">
        <v>0</v>
      </c>
      <c r="E26" s="220">
        <v>100</v>
      </c>
      <c r="F26" s="20">
        <v>2023</v>
      </c>
      <c r="G26" s="20">
        <v>2023</v>
      </c>
      <c r="H26" s="20">
        <v>0</v>
      </c>
      <c r="I26" s="20">
        <v>100</v>
      </c>
      <c r="J26" s="21">
        <v>150.4089219330855</v>
      </c>
      <c r="K26" s="48" t="s">
        <v>533</v>
      </c>
    </row>
    <row r="27" spans="1:11" ht="19.5" customHeight="1">
      <c r="A27" s="42" t="s">
        <v>534</v>
      </c>
      <c r="B27" s="19">
        <v>40660</v>
      </c>
      <c r="C27" s="20">
        <v>40660</v>
      </c>
      <c r="D27" s="20">
        <v>0</v>
      </c>
      <c r="E27" s="220">
        <v>100</v>
      </c>
      <c r="F27" s="20">
        <v>52105</v>
      </c>
      <c r="G27" s="20">
        <v>52105</v>
      </c>
      <c r="H27" s="20">
        <v>0</v>
      </c>
      <c r="I27" s="20">
        <v>100</v>
      </c>
      <c r="J27" s="21">
        <v>128.1480570585342</v>
      </c>
      <c r="K27" s="48" t="s">
        <v>535</v>
      </c>
    </row>
    <row r="28" spans="1:11" ht="19.5" customHeight="1">
      <c r="A28" s="42" t="s">
        <v>536</v>
      </c>
      <c r="B28" s="19">
        <v>767</v>
      </c>
      <c r="C28" s="20">
        <v>767</v>
      </c>
      <c r="D28" s="20">
        <v>0</v>
      </c>
      <c r="E28" s="220">
        <v>100</v>
      </c>
      <c r="F28" s="20">
        <v>2219</v>
      </c>
      <c r="G28" s="20">
        <v>2219</v>
      </c>
      <c r="H28" s="20">
        <v>0</v>
      </c>
      <c r="I28" s="20">
        <v>100</v>
      </c>
      <c r="J28" s="21">
        <v>289.3089960886571</v>
      </c>
      <c r="K28" s="497" t="s">
        <v>537</v>
      </c>
    </row>
    <row r="29" spans="1:11" s="47" customFormat="1" ht="19.5" customHeight="1">
      <c r="A29" s="494" t="s">
        <v>538</v>
      </c>
      <c r="B29" s="491">
        <v>2017048</v>
      </c>
      <c r="C29" s="492">
        <v>2017048</v>
      </c>
      <c r="D29" s="20">
        <v>0</v>
      </c>
      <c r="E29" s="305">
        <v>100</v>
      </c>
      <c r="F29" s="492">
        <v>2011672</v>
      </c>
      <c r="G29" s="492">
        <v>2011672</v>
      </c>
      <c r="H29" s="20">
        <v>0</v>
      </c>
      <c r="I29" s="492">
        <v>100</v>
      </c>
      <c r="J29" s="493">
        <v>99.73347188564675</v>
      </c>
      <c r="K29" s="495" t="s">
        <v>539</v>
      </c>
    </row>
    <row r="30" spans="1:11" s="47" customFormat="1" ht="19.5" customHeight="1">
      <c r="A30" s="494" t="s">
        <v>540</v>
      </c>
      <c r="B30" s="491">
        <v>1023676</v>
      </c>
      <c r="C30" s="492">
        <v>1023676</v>
      </c>
      <c r="D30" s="20">
        <v>0</v>
      </c>
      <c r="E30" s="220">
        <v>100</v>
      </c>
      <c r="F30" s="492">
        <v>1024951</v>
      </c>
      <c r="G30" s="492">
        <v>1024951</v>
      </c>
      <c r="H30" s="20">
        <v>0</v>
      </c>
      <c r="I30" s="20">
        <v>100</v>
      </c>
      <c r="J30" s="21">
        <v>100.12455112750519</v>
      </c>
      <c r="K30" s="498" t="s">
        <v>541</v>
      </c>
    </row>
    <row r="31" spans="1:11" s="47" customFormat="1" ht="19.5" customHeight="1">
      <c r="A31" s="494" t="s">
        <v>542</v>
      </c>
      <c r="B31" s="491">
        <v>770023</v>
      </c>
      <c r="C31" s="492">
        <v>770023</v>
      </c>
      <c r="D31" s="20">
        <v>0</v>
      </c>
      <c r="E31" s="220">
        <v>100</v>
      </c>
      <c r="F31" s="492">
        <v>763371</v>
      </c>
      <c r="G31" s="492">
        <v>763371</v>
      </c>
      <c r="H31" s="20">
        <v>0</v>
      </c>
      <c r="I31" s="20">
        <v>100</v>
      </c>
      <c r="J31" s="21">
        <v>99.13612970002194</v>
      </c>
      <c r="K31" s="498" t="s">
        <v>543</v>
      </c>
    </row>
    <row r="32" spans="1:11" s="47" customFormat="1" ht="19.5" customHeight="1">
      <c r="A32" s="499" t="s">
        <v>544</v>
      </c>
      <c r="B32" s="500">
        <v>223349</v>
      </c>
      <c r="C32" s="501">
        <v>223349</v>
      </c>
      <c r="D32" s="502">
        <v>0</v>
      </c>
      <c r="E32" s="503">
        <v>100</v>
      </c>
      <c r="F32" s="501">
        <v>223349</v>
      </c>
      <c r="G32" s="501">
        <v>223349</v>
      </c>
      <c r="H32" s="502">
        <v>0</v>
      </c>
      <c r="I32" s="502">
        <v>100</v>
      </c>
      <c r="J32" s="504">
        <v>100</v>
      </c>
      <c r="K32" s="505" t="s">
        <v>545</v>
      </c>
    </row>
    <row r="33" spans="1:11" s="14" customFormat="1" ht="15" customHeight="1">
      <c r="A33" s="10" t="s">
        <v>546</v>
      </c>
      <c r="B33" s="10"/>
      <c r="C33" s="49"/>
      <c r="D33" s="49"/>
      <c r="E33" s="49"/>
      <c r="F33" s="49"/>
      <c r="G33" s="10"/>
      <c r="H33" s="15"/>
      <c r="I33" s="15"/>
      <c r="J33" s="15"/>
      <c r="K33" s="50" t="s">
        <v>547</v>
      </c>
    </row>
    <row r="34" spans="1:11" s="14" customFormat="1" ht="15" customHeight="1">
      <c r="A34" s="51" t="s">
        <v>138</v>
      </c>
      <c r="B34" s="12"/>
      <c r="C34" s="52"/>
      <c r="D34" s="52"/>
      <c r="E34" s="52"/>
      <c r="F34" s="52"/>
      <c r="G34" s="52"/>
      <c r="H34" s="55" t="s">
        <v>403</v>
      </c>
      <c r="J34" s="52"/>
      <c r="K34" s="53"/>
    </row>
    <row r="35" spans="1:19" s="56" customFormat="1" ht="15" customHeight="1">
      <c r="A35" s="54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M35" s="55"/>
      <c r="N35" s="55"/>
      <c r="O35" s="55"/>
      <c r="P35" s="55"/>
      <c r="Q35" s="55"/>
      <c r="R35" s="55"/>
      <c r="S35" s="55"/>
    </row>
  </sheetData>
  <sheetProtection/>
  <mergeCells count="9">
    <mergeCell ref="A1:K1"/>
    <mergeCell ref="B6:B7"/>
    <mergeCell ref="F6:F7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8.4453125" style="194" customWidth="1"/>
    <col min="2" max="2" width="16.10546875" style="194" customWidth="1"/>
    <col min="3" max="3" width="16.5546875" style="194" customWidth="1"/>
    <col min="4" max="4" width="13.6640625" style="194" customWidth="1"/>
    <col min="5" max="5" width="13.10546875" style="194" customWidth="1"/>
    <col min="6" max="6" width="9.99609375" style="194" customWidth="1"/>
    <col min="7" max="7" width="10.3359375" style="194" customWidth="1"/>
    <col min="8" max="8" width="10.88671875" style="194" customWidth="1"/>
    <col min="9" max="9" width="8.10546875" style="194" bestFit="1" customWidth="1"/>
    <col min="10" max="10" width="6.99609375" style="194" customWidth="1"/>
    <col min="11" max="16384" width="8.88671875" style="194" customWidth="1"/>
  </cols>
  <sheetData>
    <row r="1" spans="1:10" s="221" customFormat="1" ht="56.25" customHeight="1">
      <c r="A1" s="410" t="s">
        <v>65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92" customFormat="1" ht="24" customHeight="1">
      <c r="A2" s="22" t="s">
        <v>66</v>
      </c>
      <c r="B2" s="221"/>
      <c r="C2" s="221"/>
      <c r="D2" s="221"/>
      <c r="E2" s="221"/>
      <c r="F2" s="221"/>
      <c r="G2" s="221"/>
      <c r="H2" s="221"/>
      <c r="I2" s="221"/>
      <c r="J2" s="222" t="s">
        <v>67</v>
      </c>
    </row>
    <row r="3" spans="1:10" s="22" customFormat="1" ht="31.5" customHeight="1">
      <c r="A3" s="406" t="s">
        <v>275</v>
      </c>
      <c r="B3" s="223" t="s">
        <v>276</v>
      </c>
      <c r="C3" s="223" t="s">
        <v>277</v>
      </c>
      <c r="D3" s="223" t="s">
        <v>278</v>
      </c>
      <c r="E3" s="223" t="s">
        <v>279</v>
      </c>
      <c r="F3" s="223" t="s">
        <v>280</v>
      </c>
      <c r="G3" s="223" t="s">
        <v>281</v>
      </c>
      <c r="H3" s="223" t="s">
        <v>282</v>
      </c>
      <c r="I3" s="223" t="s">
        <v>283</v>
      </c>
      <c r="J3" s="408" t="s">
        <v>233</v>
      </c>
    </row>
    <row r="4" spans="1:10" s="22" customFormat="1" ht="45.75" customHeight="1">
      <c r="A4" s="407"/>
      <c r="B4" s="224" t="s">
        <v>12</v>
      </c>
      <c r="C4" s="224" t="s">
        <v>284</v>
      </c>
      <c r="D4" s="224" t="s">
        <v>285</v>
      </c>
      <c r="E4" s="224" t="s">
        <v>286</v>
      </c>
      <c r="F4" s="224" t="s">
        <v>287</v>
      </c>
      <c r="G4" s="224" t="s">
        <v>288</v>
      </c>
      <c r="H4" s="224" t="s">
        <v>289</v>
      </c>
      <c r="I4" s="224" t="s">
        <v>290</v>
      </c>
      <c r="J4" s="409"/>
    </row>
    <row r="5" spans="1:10" s="228" customFormat="1" ht="22.5" customHeight="1">
      <c r="A5" s="76" t="s">
        <v>76</v>
      </c>
      <c r="B5" s="225">
        <v>2398131</v>
      </c>
      <c r="C5" s="225">
        <v>255094</v>
      </c>
      <c r="D5" s="225">
        <v>142217</v>
      </c>
      <c r="E5" s="225">
        <v>29249</v>
      </c>
      <c r="F5" s="225">
        <v>200280</v>
      </c>
      <c r="G5" s="225">
        <v>134020</v>
      </c>
      <c r="H5" s="225">
        <v>337378</v>
      </c>
      <c r="I5" s="226">
        <v>31604</v>
      </c>
      <c r="J5" s="227" t="s">
        <v>76</v>
      </c>
    </row>
    <row r="6" spans="1:10" s="228" customFormat="1" ht="22.5" customHeight="1">
      <c r="A6" s="76" t="s">
        <v>171</v>
      </c>
      <c r="B6" s="225">
        <v>2322091</v>
      </c>
      <c r="C6" s="225">
        <v>250536</v>
      </c>
      <c r="D6" s="225">
        <v>127367</v>
      </c>
      <c r="E6" s="225">
        <v>26174</v>
      </c>
      <c r="F6" s="225">
        <v>160417</v>
      </c>
      <c r="G6" s="225">
        <v>114636</v>
      </c>
      <c r="H6" s="225">
        <v>322859</v>
      </c>
      <c r="I6" s="226">
        <v>35097</v>
      </c>
      <c r="J6" s="227" t="s">
        <v>171</v>
      </c>
    </row>
    <row r="7" spans="1:10" s="228" customFormat="1" ht="22.5" customHeight="1">
      <c r="A7" s="76" t="s">
        <v>227</v>
      </c>
      <c r="B7" s="225">
        <v>2474522</v>
      </c>
      <c r="C7" s="225">
        <v>275255</v>
      </c>
      <c r="D7" s="225">
        <v>128668</v>
      </c>
      <c r="E7" s="225">
        <v>31645</v>
      </c>
      <c r="F7" s="225">
        <v>152666</v>
      </c>
      <c r="G7" s="225">
        <v>142975</v>
      </c>
      <c r="H7" s="225">
        <v>307044</v>
      </c>
      <c r="I7" s="226">
        <v>37003</v>
      </c>
      <c r="J7" s="227" t="s">
        <v>227</v>
      </c>
    </row>
    <row r="8" spans="1:10" s="228" customFormat="1" ht="22.5" customHeight="1">
      <c r="A8" s="76" t="s">
        <v>548</v>
      </c>
      <c r="B8" s="225">
        <v>2728163</v>
      </c>
      <c r="C8" s="225">
        <v>331374</v>
      </c>
      <c r="D8" s="225">
        <v>110541</v>
      </c>
      <c r="E8" s="225">
        <v>45127</v>
      </c>
      <c r="F8" s="225">
        <v>212812</v>
      </c>
      <c r="G8" s="225">
        <v>156383</v>
      </c>
      <c r="H8" s="225">
        <v>318411</v>
      </c>
      <c r="I8" s="226">
        <v>38449</v>
      </c>
      <c r="J8" s="227" t="s">
        <v>548</v>
      </c>
    </row>
    <row r="9" spans="1:10" s="232" customFormat="1" ht="22.5" customHeight="1">
      <c r="A9" s="114" t="s">
        <v>494</v>
      </c>
      <c r="B9" s="229">
        <v>3080658</v>
      </c>
      <c r="C9" s="229">
        <v>561852</v>
      </c>
      <c r="D9" s="229">
        <v>109163</v>
      </c>
      <c r="E9" s="229">
        <v>51761</v>
      </c>
      <c r="F9" s="229">
        <v>225887</v>
      </c>
      <c r="G9" s="229">
        <v>143285</v>
      </c>
      <c r="H9" s="229">
        <v>411367</v>
      </c>
      <c r="I9" s="230">
        <v>41044</v>
      </c>
      <c r="J9" s="231" t="s">
        <v>494</v>
      </c>
    </row>
    <row r="10" spans="1:10" s="22" customFormat="1" ht="36.75" customHeight="1">
      <c r="A10" s="46"/>
      <c r="B10" s="233"/>
      <c r="C10" s="233"/>
      <c r="D10" s="233"/>
      <c r="E10" s="233"/>
      <c r="F10" s="233"/>
      <c r="G10" s="233"/>
      <c r="H10" s="233"/>
      <c r="I10" s="233"/>
      <c r="J10" s="46"/>
    </row>
    <row r="11" spans="1:9" s="22" customFormat="1" ht="31.5" customHeight="1">
      <c r="A11" s="406" t="s">
        <v>275</v>
      </c>
      <c r="B11" s="223" t="s">
        <v>291</v>
      </c>
      <c r="C11" s="223" t="s">
        <v>292</v>
      </c>
      <c r="D11" s="223" t="s">
        <v>293</v>
      </c>
      <c r="E11" s="223" t="s">
        <v>294</v>
      </c>
      <c r="F11" s="223" t="s">
        <v>295</v>
      </c>
      <c r="G11" s="223" t="s">
        <v>296</v>
      </c>
      <c r="H11" s="223" t="s">
        <v>297</v>
      </c>
      <c r="I11" s="234"/>
    </row>
    <row r="12" spans="1:9" s="22" customFormat="1" ht="40.5" customHeight="1">
      <c r="A12" s="407"/>
      <c r="B12" s="224" t="s">
        <v>298</v>
      </c>
      <c r="C12" s="224" t="s">
        <v>299</v>
      </c>
      <c r="D12" s="224" t="s">
        <v>300</v>
      </c>
      <c r="E12" s="224" t="s">
        <v>301</v>
      </c>
      <c r="F12" s="224" t="s">
        <v>302</v>
      </c>
      <c r="G12" s="224" t="s">
        <v>303</v>
      </c>
      <c r="H12" s="224" t="s">
        <v>304</v>
      </c>
      <c r="I12" s="235" t="s">
        <v>233</v>
      </c>
    </row>
    <row r="13" spans="1:9" s="228" customFormat="1" ht="22.5" customHeight="1">
      <c r="A13" s="76" t="s">
        <v>76</v>
      </c>
      <c r="B13" s="225">
        <v>367372</v>
      </c>
      <c r="C13" s="225">
        <v>96215</v>
      </c>
      <c r="D13" s="225">
        <v>373937</v>
      </c>
      <c r="E13" s="225">
        <v>118125</v>
      </c>
      <c r="F13" s="225">
        <v>462</v>
      </c>
      <c r="G13" s="225">
        <v>16317</v>
      </c>
      <c r="H13" s="226">
        <v>295861</v>
      </c>
      <c r="I13" s="227" t="s">
        <v>76</v>
      </c>
    </row>
    <row r="14" spans="1:9" s="228" customFormat="1" ht="22.5" customHeight="1">
      <c r="A14" s="76" t="s">
        <v>171</v>
      </c>
      <c r="B14" s="225">
        <v>357355</v>
      </c>
      <c r="C14" s="225">
        <v>82890</v>
      </c>
      <c r="D14" s="225">
        <v>376269</v>
      </c>
      <c r="E14" s="225">
        <v>85589</v>
      </c>
      <c r="F14" s="225">
        <v>372</v>
      </c>
      <c r="G14" s="225">
        <v>22216</v>
      </c>
      <c r="H14" s="226">
        <v>360314</v>
      </c>
      <c r="I14" s="227" t="s">
        <v>171</v>
      </c>
    </row>
    <row r="15" spans="1:9" s="228" customFormat="1" ht="22.5" customHeight="1">
      <c r="A15" s="76" t="s">
        <v>227</v>
      </c>
      <c r="B15" s="225">
        <v>412350</v>
      </c>
      <c r="C15" s="225">
        <v>92025</v>
      </c>
      <c r="D15" s="225">
        <v>360358</v>
      </c>
      <c r="E15" s="225">
        <v>118570</v>
      </c>
      <c r="F15" s="225">
        <v>301</v>
      </c>
      <c r="G15" s="225">
        <v>28650</v>
      </c>
      <c r="H15" s="226">
        <v>387012</v>
      </c>
      <c r="I15" s="227" t="s">
        <v>227</v>
      </c>
    </row>
    <row r="16" spans="1:9" s="228" customFormat="1" ht="22.5" customHeight="1">
      <c r="A16" s="76" t="s">
        <v>548</v>
      </c>
      <c r="B16" s="225">
        <v>463251</v>
      </c>
      <c r="C16" s="225">
        <v>92257</v>
      </c>
      <c r="D16" s="225">
        <v>420728</v>
      </c>
      <c r="E16" s="225">
        <v>87329</v>
      </c>
      <c r="F16" s="225">
        <v>1422</v>
      </c>
      <c r="G16" s="225">
        <v>30267</v>
      </c>
      <c r="H16" s="226">
        <v>419812</v>
      </c>
      <c r="I16" s="227" t="s">
        <v>548</v>
      </c>
    </row>
    <row r="17" spans="1:9" s="232" customFormat="1" ht="22.5" customHeight="1">
      <c r="A17" s="114" t="s">
        <v>494</v>
      </c>
      <c r="B17" s="229">
        <v>485764</v>
      </c>
      <c r="C17" s="229">
        <v>99130</v>
      </c>
      <c r="D17" s="229">
        <v>375011</v>
      </c>
      <c r="E17" s="229">
        <v>108061</v>
      </c>
      <c r="F17" s="229">
        <v>1719</v>
      </c>
      <c r="G17" s="229">
        <v>24010</v>
      </c>
      <c r="H17" s="230">
        <v>442604</v>
      </c>
      <c r="I17" s="231" t="s">
        <v>494</v>
      </c>
    </row>
    <row r="18" spans="1:5" s="14" customFormat="1" ht="13.5" customHeight="1">
      <c r="A18" s="12" t="s">
        <v>157</v>
      </c>
      <c r="B18" s="12"/>
      <c r="E18" s="70" t="s">
        <v>158</v>
      </c>
    </row>
    <row r="19" spans="1:5" s="14" customFormat="1" ht="13.5" customHeight="1">
      <c r="A19" s="70" t="s">
        <v>159</v>
      </c>
      <c r="E19" s="14" t="s">
        <v>160</v>
      </c>
    </row>
    <row r="20" spans="1:19" s="56" customFormat="1" ht="13.5" customHeight="1">
      <c r="A20" s="54" t="s">
        <v>161</v>
      </c>
      <c r="B20" s="55"/>
      <c r="C20" s="55"/>
      <c r="D20" s="55"/>
      <c r="E20" s="55" t="s">
        <v>162</v>
      </c>
      <c r="F20" s="55"/>
      <c r="H20" s="55"/>
      <c r="I20" s="55"/>
      <c r="J20" s="55"/>
      <c r="K20" s="55"/>
      <c r="M20" s="55"/>
      <c r="N20" s="55"/>
      <c r="O20" s="55"/>
      <c r="P20" s="55"/>
      <c r="Q20" s="55"/>
      <c r="R20" s="55"/>
      <c r="S20" s="55"/>
    </row>
  </sheetData>
  <sheetProtection/>
  <mergeCells count="4">
    <mergeCell ref="A3:A4"/>
    <mergeCell ref="J3:J4"/>
    <mergeCell ref="A11:A12"/>
    <mergeCell ref="A1:J1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showZeros="0" zoomScale="85" zoomScaleNormal="85" zoomScalePageLayoutView="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:K1"/>
    </sheetView>
  </sheetViews>
  <sheetFormatPr defaultColWidth="8.88671875" defaultRowHeight="13.5"/>
  <cols>
    <col min="1" max="1" width="14.10546875" style="22" customWidth="1"/>
    <col min="2" max="10" width="10.88671875" style="22" customWidth="1"/>
    <col min="11" max="11" width="32.10546875" style="22" bestFit="1" customWidth="1"/>
    <col min="12" max="16384" width="8.88671875" style="22" customWidth="1"/>
  </cols>
  <sheetData>
    <row r="1" spans="1:11" ht="36" customHeight="1">
      <c r="A1" s="333" t="s">
        <v>48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7" ht="18" customHeight="1">
      <c r="A2" s="22" t="s">
        <v>49</v>
      </c>
      <c r="B2" s="23"/>
      <c r="C2" s="24"/>
      <c r="D2" s="24"/>
      <c r="E2" s="24"/>
      <c r="F2" s="24"/>
      <c r="G2" s="25" t="s">
        <v>50</v>
      </c>
    </row>
    <row r="3" spans="1:11" ht="32.25" customHeight="1">
      <c r="A3" s="308"/>
      <c r="B3" s="411" t="s">
        <v>435</v>
      </c>
      <c r="C3" s="412"/>
      <c r="D3" s="412"/>
      <c r="E3" s="413"/>
      <c r="F3" s="411" t="s">
        <v>436</v>
      </c>
      <c r="G3" s="412"/>
      <c r="H3" s="412"/>
      <c r="I3" s="413"/>
      <c r="J3" s="309" t="s">
        <v>437</v>
      </c>
      <c r="K3" s="310"/>
    </row>
    <row r="4" spans="1:11" ht="23.25" customHeight="1">
      <c r="A4" s="311" t="s">
        <v>423</v>
      </c>
      <c r="B4" s="414" t="s">
        <v>438</v>
      </c>
      <c r="C4" s="415"/>
      <c r="D4" s="416"/>
      <c r="E4" s="309" t="s">
        <v>439</v>
      </c>
      <c r="F4" s="414" t="s">
        <v>438</v>
      </c>
      <c r="G4" s="415"/>
      <c r="H4" s="416"/>
      <c r="I4" s="309" t="s">
        <v>439</v>
      </c>
      <c r="J4" s="312" t="s">
        <v>440</v>
      </c>
      <c r="K4" s="311" t="s">
        <v>426</v>
      </c>
    </row>
    <row r="5" spans="1:11" ht="23.25" customHeight="1">
      <c r="A5" s="311"/>
      <c r="B5" s="417" t="s">
        <v>441</v>
      </c>
      <c r="C5" s="418"/>
      <c r="D5" s="419"/>
      <c r="E5" s="313" t="s">
        <v>442</v>
      </c>
      <c r="F5" s="417" t="s">
        <v>441</v>
      </c>
      <c r="G5" s="418"/>
      <c r="H5" s="419"/>
      <c r="I5" s="313" t="s">
        <v>442</v>
      </c>
      <c r="J5" s="312" t="s">
        <v>443</v>
      </c>
      <c r="K5" s="311"/>
    </row>
    <row r="6" spans="1:11" ht="23.25" customHeight="1">
      <c r="A6" s="311" t="s">
        <v>444</v>
      </c>
      <c r="B6" s="313"/>
      <c r="C6" s="313" t="s">
        <v>445</v>
      </c>
      <c r="D6" s="314" t="s">
        <v>446</v>
      </c>
      <c r="E6" s="313" t="s">
        <v>447</v>
      </c>
      <c r="F6" s="313"/>
      <c r="G6" s="313" t="s">
        <v>445</v>
      </c>
      <c r="H6" s="314" t="s">
        <v>446</v>
      </c>
      <c r="I6" s="313" t="s">
        <v>447</v>
      </c>
      <c r="J6" s="313" t="s">
        <v>448</v>
      </c>
      <c r="K6" s="311" t="s">
        <v>449</v>
      </c>
    </row>
    <row r="7" spans="1:11" ht="23.25" customHeight="1">
      <c r="A7" s="315"/>
      <c r="B7" s="316"/>
      <c r="C7" s="316" t="s">
        <v>450</v>
      </c>
      <c r="D7" s="317" t="s">
        <v>451</v>
      </c>
      <c r="E7" s="316" t="s">
        <v>452</v>
      </c>
      <c r="F7" s="316"/>
      <c r="G7" s="316" t="s">
        <v>450</v>
      </c>
      <c r="H7" s="317" t="s">
        <v>451</v>
      </c>
      <c r="I7" s="316" t="s">
        <v>452</v>
      </c>
      <c r="J7" s="316" t="s">
        <v>453</v>
      </c>
      <c r="K7" s="318"/>
    </row>
    <row r="8" spans="1:11" s="59" customFormat="1" ht="19.5" customHeight="1">
      <c r="A8" s="60" t="s">
        <v>76</v>
      </c>
      <c r="B8" s="236">
        <v>2862733</v>
      </c>
      <c r="C8" s="237">
        <v>2862733</v>
      </c>
      <c r="D8" s="520" t="s">
        <v>78</v>
      </c>
      <c r="E8" s="239">
        <v>100</v>
      </c>
      <c r="F8" s="239">
        <v>2568305</v>
      </c>
      <c r="G8" s="239">
        <v>2568305</v>
      </c>
      <c r="H8" s="238" t="s">
        <v>78</v>
      </c>
      <c r="I8" s="239">
        <v>100</v>
      </c>
      <c r="J8" s="240">
        <v>89.71514283728172</v>
      </c>
      <c r="K8" s="61" t="s">
        <v>76</v>
      </c>
    </row>
    <row r="9" spans="1:11" s="59" customFormat="1" ht="19.5" customHeight="1">
      <c r="A9" s="60" t="s">
        <v>171</v>
      </c>
      <c r="B9" s="236">
        <v>2553077</v>
      </c>
      <c r="C9" s="237">
        <v>2553077</v>
      </c>
      <c r="D9" s="520" t="s">
        <v>78</v>
      </c>
      <c r="E9" s="239">
        <v>100</v>
      </c>
      <c r="F9" s="239">
        <v>2262974</v>
      </c>
      <c r="G9" s="239">
        <v>2262974</v>
      </c>
      <c r="H9" s="238" t="s">
        <v>78</v>
      </c>
      <c r="I9" s="239">
        <v>100</v>
      </c>
      <c r="J9" s="240">
        <v>88</v>
      </c>
      <c r="K9" s="61" t="s">
        <v>171</v>
      </c>
    </row>
    <row r="10" spans="1:11" s="59" customFormat="1" ht="19.5" customHeight="1">
      <c r="A10" s="60" t="s">
        <v>227</v>
      </c>
      <c r="B10" s="236">
        <v>2698994</v>
      </c>
      <c r="C10" s="237">
        <v>2698994</v>
      </c>
      <c r="D10" s="520" t="s">
        <v>78</v>
      </c>
      <c r="E10" s="239">
        <v>100</v>
      </c>
      <c r="F10" s="239">
        <v>2337952</v>
      </c>
      <c r="G10" s="239">
        <v>2337952</v>
      </c>
      <c r="H10" s="238" t="s">
        <v>78</v>
      </c>
      <c r="I10" s="239">
        <v>100</v>
      </c>
      <c r="J10" s="240">
        <v>86.6</v>
      </c>
      <c r="K10" s="61" t="s">
        <v>227</v>
      </c>
    </row>
    <row r="11" spans="1:11" s="59" customFormat="1" ht="19.5" customHeight="1">
      <c r="A11" s="60" t="s">
        <v>419</v>
      </c>
      <c r="B11" s="236">
        <v>2994076</v>
      </c>
      <c r="C11" s="237">
        <v>2994076</v>
      </c>
      <c r="D11" s="520" t="s">
        <v>78</v>
      </c>
      <c r="E11" s="239">
        <v>100</v>
      </c>
      <c r="F11" s="239">
        <v>2537753</v>
      </c>
      <c r="G11" s="239">
        <v>2537753</v>
      </c>
      <c r="H11" s="238" t="s">
        <v>78</v>
      </c>
      <c r="I11" s="239">
        <v>100</v>
      </c>
      <c r="J11" s="240">
        <v>84.75913771059919</v>
      </c>
      <c r="K11" s="61" t="s">
        <v>419</v>
      </c>
    </row>
    <row r="12" spans="1:11" s="62" customFormat="1" ht="19.5" customHeight="1">
      <c r="A12" s="506" t="s">
        <v>420</v>
      </c>
      <c r="B12" s="507">
        <v>3425180</v>
      </c>
      <c r="C12" s="508">
        <v>3425180</v>
      </c>
      <c r="D12" s="520" t="s">
        <v>78</v>
      </c>
      <c r="E12" s="239">
        <v>100</v>
      </c>
      <c r="F12" s="509">
        <v>2929853</v>
      </c>
      <c r="G12" s="509">
        <v>2929853</v>
      </c>
      <c r="H12" s="238" t="s">
        <v>78</v>
      </c>
      <c r="I12" s="239">
        <v>100</v>
      </c>
      <c r="J12" s="510">
        <v>85.53865782236262</v>
      </c>
      <c r="K12" s="511" t="s">
        <v>420</v>
      </c>
    </row>
    <row r="13" spans="1:11" s="59" customFormat="1" ht="19.5" customHeight="1">
      <c r="A13" s="60" t="s">
        <v>549</v>
      </c>
      <c r="B13" s="236">
        <v>565876</v>
      </c>
      <c r="C13" s="237">
        <v>565876</v>
      </c>
      <c r="D13" s="520" t="s">
        <v>78</v>
      </c>
      <c r="E13" s="239">
        <v>100</v>
      </c>
      <c r="F13" s="239">
        <v>537738</v>
      </c>
      <c r="G13" s="239">
        <v>537738</v>
      </c>
      <c r="H13" s="238" t="s">
        <v>78</v>
      </c>
      <c r="I13" s="239">
        <v>100</v>
      </c>
      <c r="J13" s="240">
        <v>95.02753253362928</v>
      </c>
      <c r="K13" s="512" t="s">
        <v>454</v>
      </c>
    </row>
    <row r="14" spans="1:11" s="59" customFormat="1" ht="19.5" customHeight="1">
      <c r="A14" s="60" t="s">
        <v>550</v>
      </c>
      <c r="B14" s="236">
        <v>139076</v>
      </c>
      <c r="C14" s="237">
        <v>139076</v>
      </c>
      <c r="D14" s="520" t="s">
        <v>78</v>
      </c>
      <c r="E14" s="239">
        <v>100</v>
      </c>
      <c r="F14" s="239">
        <v>106229</v>
      </c>
      <c r="G14" s="239">
        <v>106229</v>
      </c>
      <c r="H14" s="238" t="s">
        <v>78</v>
      </c>
      <c r="I14" s="239">
        <v>100</v>
      </c>
      <c r="J14" s="240">
        <v>76.38197819897034</v>
      </c>
      <c r="K14" s="512" t="s">
        <v>455</v>
      </c>
    </row>
    <row r="15" spans="1:11" s="59" customFormat="1" ht="19.5" customHeight="1">
      <c r="A15" s="60" t="s">
        <v>551</v>
      </c>
      <c r="B15" s="236">
        <v>51762</v>
      </c>
      <c r="C15" s="237">
        <v>51762</v>
      </c>
      <c r="D15" s="520" t="s">
        <v>78</v>
      </c>
      <c r="E15" s="239">
        <v>100</v>
      </c>
      <c r="F15" s="239">
        <v>51225</v>
      </c>
      <c r="G15" s="239">
        <v>51225</v>
      </c>
      <c r="H15" s="238" t="s">
        <v>78</v>
      </c>
      <c r="I15" s="239">
        <v>100</v>
      </c>
      <c r="J15" s="240">
        <v>98.96255940651443</v>
      </c>
      <c r="K15" s="512" t="s">
        <v>286</v>
      </c>
    </row>
    <row r="16" spans="1:11" s="59" customFormat="1" ht="19.5" customHeight="1">
      <c r="A16" s="60" t="s">
        <v>306</v>
      </c>
      <c r="B16" s="236">
        <v>284190</v>
      </c>
      <c r="C16" s="237">
        <v>284190</v>
      </c>
      <c r="D16" s="520" t="s">
        <v>78</v>
      </c>
      <c r="E16" s="239">
        <v>100</v>
      </c>
      <c r="F16" s="239">
        <v>234067</v>
      </c>
      <c r="G16" s="239">
        <v>234067</v>
      </c>
      <c r="H16" s="238" t="s">
        <v>78</v>
      </c>
      <c r="I16" s="239">
        <v>100</v>
      </c>
      <c r="J16" s="240">
        <v>82.36285583588445</v>
      </c>
      <c r="K16" s="512" t="s">
        <v>456</v>
      </c>
    </row>
    <row r="17" spans="1:11" s="59" customFormat="1" ht="19.5" customHeight="1">
      <c r="A17" s="60" t="s">
        <v>552</v>
      </c>
      <c r="B17" s="236">
        <v>161155</v>
      </c>
      <c r="C17" s="237">
        <v>161155</v>
      </c>
      <c r="D17" s="520" t="s">
        <v>78</v>
      </c>
      <c r="E17" s="239">
        <v>100</v>
      </c>
      <c r="F17" s="239">
        <v>138539</v>
      </c>
      <c r="G17" s="239">
        <v>138539</v>
      </c>
      <c r="H17" s="238" t="s">
        <v>78</v>
      </c>
      <c r="I17" s="239">
        <v>100</v>
      </c>
      <c r="J17" s="240">
        <v>85.9663057305079</v>
      </c>
      <c r="K17" s="512" t="s">
        <v>457</v>
      </c>
    </row>
    <row r="18" spans="1:11" s="59" customFormat="1" ht="19.5" customHeight="1">
      <c r="A18" s="60" t="s">
        <v>553</v>
      </c>
      <c r="B18" s="236">
        <v>425381</v>
      </c>
      <c r="C18" s="237">
        <v>425381</v>
      </c>
      <c r="D18" s="520" t="s">
        <v>78</v>
      </c>
      <c r="E18" s="239">
        <v>100</v>
      </c>
      <c r="F18" s="239">
        <v>385901</v>
      </c>
      <c r="G18" s="239">
        <v>385901</v>
      </c>
      <c r="H18" s="238" t="s">
        <v>78</v>
      </c>
      <c r="I18" s="239">
        <v>100</v>
      </c>
      <c r="J18" s="240">
        <v>90.71890846088564</v>
      </c>
      <c r="K18" s="512" t="s">
        <v>458</v>
      </c>
    </row>
    <row r="19" spans="1:11" s="59" customFormat="1" ht="19.5" customHeight="1">
      <c r="A19" s="60" t="s">
        <v>554</v>
      </c>
      <c r="B19" s="236">
        <v>41158</v>
      </c>
      <c r="C19" s="237">
        <v>41158</v>
      </c>
      <c r="D19" s="520" t="s">
        <v>78</v>
      </c>
      <c r="E19" s="239">
        <v>100</v>
      </c>
      <c r="F19" s="239">
        <v>40232</v>
      </c>
      <c r="G19" s="239">
        <v>40232</v>
      </c>
      <c r="H19" s="238" t="s">
        <v>78</v>
      </c>
      <c r="I19" s="239">
        <v>100</v>
      </c>
      <c r="J19" s="240">
        <v>97.75013363137178</v>
      </c>
      <c r="K19" s="512" t="s">
        <v>290</v>
      </c>
    </row>
    <row r="20" spans="1:11" s="59" customFormat="1" ht="19.5" customHeight="1">
      <c r="A20" s="60" t="s">
        <v>555</v>
      </c>
      <c r="B20" s="236">
        <v>579561</v>
      </c>
      <c r="C20" s="237">
        <v>579561</v>
      </c>
      <c r="D20" s="520" t="s">
        <v>78</v>
      </c>
      <c r="E20" s="239">
        <v>100</v>
      </c>
      <c r="F20" s="239">
        <v>487718</v>
      </c>
      <c r="G20" s="239">
        <v>487718</v>
      </c>
      <c r="H20" s="238" t="s">
        <v>78</v>
      </c>
      <c r="I20" s="239">
        <v>100</v>
      </c>
      <c r="J20" s="240">
        <v>84.15300546448088</v>
      </c>
      <c r="K20" s="512" t="s">
        <v>459</v>
      </c>
    </row>
    <row r="21" spans="1:11" s="59" customFormat="1" ht="19.5" customHeight="1">
      <c r="A21" s="60" t="s">
        <v>556</v>
      </c>
      <c r="B21" s="236">
        <v>105939</v>
      </c>
      <c r="C21" s="237">
        <v>105939</v>
      </c>
      <c r="D21" s="520" t="s">
        <v>78</v>
      </c>
      <c r="E21" s="239">
        <v>100</v>
      </c>
      <c r="F21" s="239">
        <v>87666</v>
      </c>
      <c r="G21" s="239">
        <v>87666</v>
      </c>
      <c r="H21" s="238" t="s">
        <v>78</v>
      </c>
      <c r="I21" s="239">
        <v>100</v>
      </c>
      <c r="J21" s="240">
        <v>82.75139467051794</v>
      </c>
      <c r="K21" s="512" t="s">
        <v>460</v>
      </c>
    </row>
    <row r="22" spans="1:11" s="59" customFormat="1" ht="19.5" customHeight="1">
      <c r="A22" s="60" t="s">
        <v>307</v>
      </c>
      <c r="B22" s="236">
        <v>495986</v>
      </c>
      <c r="C22" s="237">
        <v>495986</v>
      </c>
      <c r="D22" s="520" t="s">
        <v>78</v>
      </c>
      <c r="E22" s="239">
        <v>100</v>
      </c>
      <c r="F22" s="239">
        <v>353723</v>
      </c>
      <c r="G22" s="239">
        <v>353723</v>
      </c>
      <c r="H22" s="238" t="s">
        <v>78</v>
      </c>
      <c r="I22" s="239">
        <v>100</v>
      </c>
      <c r="J22" s="240">
        <v>71.31713395136153</v>
      </c>
      <c r="K22" s="512" t="s">
        <v>461</v>
      </c>
    </row>
    <row r="23" spans="1:11" s="59" customFormat="1" ht="19.5" customHeight="1">
      <c r="A23" s="60" t="s">
        <v>308</v>
      </c>
      <c r="B23" s="236">
        <v>125899</v>
      </c>
      <c r="C23" s="237">
        <v>125899</v>
      </c>
      <c r="D23" s="520" t="s">
        <v>78</v>
      </c>
      <c r="E23" s="239">
        <v>100</v>
      </c>
      <c r="F23" s="239">
        <v>94184</v>
      </c>
      <c r="G23" s="239">
        <v>94184</v>
      </c>
      <c r="H23" s="238" t="s">
        <v>78</v>
      </c>
      <c r="I23" s="239">
        <v>100</v>
      </c>
      <c r="J23" s="240">
        <v>74.80917243186998</v>
      </c>
      <c r="K23" s="512" t="s">
        <v>462</v>
      </c>
    </row>
    <row r="24" spans="1:11" s="59" customFormat="1" ht="19.5" customHeight="1">
      <c r="A24" s="60" t="s">
        <v>557</v>
      </c>
      <c r="B24" s="236">
        <v>1719</v>
      </c>
      <c r="C24" s="237">
        <v>1719</v>
      </c>
      <c r="D24" s="520" t="s">
        <v>78</v>
      </c>
      <c r="E24" s="239">
        <v>100</v>
      </c>
      <c r="F24" s="239">
        <v>1713</v>
      </c>
      <c r="G24" s="239">
        <v>1713</v>
      </c>
      <c r="H24" s="238" t="s">
        <v>78</v>
      </c>
      <c r="I24" s="239">
        <v>100</v>
      </c>
      <c r="J24" s="240">
        <v>99.65095986038395</v>
      </c>
      <c r="K24" s="512" t="s">
        <v>463</v>
      </c>
    </row>
    <row r="25" spans="1:11" s="59" customFormat="1" ht="19.5" customHeight="1">
      <c r="A25" s="60" t="s">
        <v>558</v>
      </c>
      <c r="B25" s="236">
        <v>4874</v>
      </c>
      <c r="C25" s="237">
        <v>4874</v>
      </c>
      <c r="D25" s="520" t="s">
        <v>78</v>
      </c>
      <c r="E25" s="239">
        <v>100</v>
      </c>
      <c r="F25" s="518">
        <v>0</v>
      </c>
      <c r="G25" s="518">
        <v>0</v>
      </c>
      <c r="H25" s="518">
        <v>0</v>
      </c>
      <c r="I25" s="518"/>
      <c r="J25" s="518"/>
      <c r="K25" s="512" t="s">
        <v>303</v>
      </c>
    </row>
    <row r="26" spans="1:11" s="59" customFormat="1" ht="19.5" customHeight="1">
      <c r="A26" s="513" t="s">
        <v>559</v>
      </c>
      <c r="B26" s="514">
        <v>442604</v>
      </c>
      <c r="C26" s="515">
        <v>442604</v>
      </c>
      <c r="D26" s="521">
        <v>0</v>
      </c>
      <c r="E26" s="304">
        <v>100</v>
      </c>
      <c r="F26" s="304">
        <v>410918</v>
      </c>
      <c r="G26" s="304">
        <v>410918</v>
      </c>
      <c r="H26" s="519">
        <v>0</v>
      </c>
      <c r="I26" s="304">
        <v>100</v>
      </c>
      <c r="J26" s="516">
        <v>92.8410046000488</v>
      </c>
      <c r="K26" s="517" t="s">
        <v>304</v>
      </c>
    </row>
    <row r="27" spans="1:8" s="14" customFormat="1" ht="18.75" customHeight="1">
      <c r="A27" s="10" t="s">
        <v>163</v>
      </c>
      <c r="B27" s="63"/>
      <c r="C27" s="53"/>
      <c r="H27" s="64" t="s">
        <v>164</v>
      </c>
    </row>
    <row r="28" spans="1:19" s="56" customFormat="1" ht="18.75" customHeight="1">
      <c r="A28" s="54" t="s">
        <v>140</v>
      </c>
      <c r="B28" s="55"/>
      <c r="C28" s="55"/>
      <c r="D28" s="55"/>
      <c r="F28" s="55"/>
      <c r="H28" s="55" t="s">
        <v>141</v>
      </c>
      <c r="I28" s="55"/>
      <c r="J28" s="55"/>
      <c r="K28" s="55"/>
      <c r="M28" s="55"/>
      <c r="N28" s="55"/>
      <c r="O28" s="55"/>
      <c r="P28" s="55"/>
      <c r="Q28" s="55"/>
      <c r="R28" s="55"/>
      <c r="S28" s="55"/>
    </row>
    <row r="29" ht="18.75" customHeight="1"/>
  </sheetData>
  <sheetProtection/>
  <mergeCells count="7">
    <mergeCell ref="A1:K1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20"/>
  <sheetViews>
    <sheetView showZeros="0" zoomScaleSheetLayoutView="100" zoomScalePageLayoutView="0" workbookViewId="0" topLeftCell="A1">
      <pane xSplit="1" topLeftCell="B1" activePane="topRight" state="frozen"/>
      <selection pane="topLeft" activeCell="B15" sqref="B15"/>
      <selection pane="topRight" activeCell="A1" sqref="A1:V1"/>
    </sheetView>
  </sheetViews>
  <sheetFormatPr defaultColWidth="8.88671875" defaultRowHeight="13.5"/>
  <cols>
    <col min="1" max="1" width="16.10546875" style="22" customWidth="1"/>
    <col min="2" max="2" width="8.77734375" style="22" customWidth="1"/>
    <col min="3" max="3" width="7.5546875" style="22" customWidth="1"/>
    <col min="4" max="4" width="7.99609375" style="22" customWidth="1"/>
    <col min="5" max="6" width="8.5546875" style="22" customWidth="1"/>
    <col min="7" max="7" width="7.4453125" style="22" customWidth="1"/>
    <col min="8" max="8" width="11.99609375" style="22" customWidth="1"/>
    <col min="9" max="9" width="13.5546875" style="22" customWidth="1"/>
    <col min="10" max="10" width="10.99609375" style="22" customWidth="1"/>
    <col min="11" max="11" width="11.99609375" style="22" customWidth="1"/>
    <col min="12" max="12" width="10.99609375" style="22" customWidth="1"/>
    <col min="13" max="13" width="13.21484375" style="22" customWidth="1"/>
    <col min="14" max="14" width="10.99609375" style="22" customWidth="1"/>
    <col min="15" max="15" width="13.99609375" style="22" customWidth="1"/>
    <col min="16" max="16" width="12.3359375" style="22" customWidth="1"/>
    <col min="17" max="17" width="9.88671875" style="22" customWidth="1"/>
    <col min="18" max="18" width="9.21484375" style="22" customWidth="1"/>
    <col min="19" max="19" width="8.4453125" style="22" customWidth="1"/>
    <col min="20" max="21" width="10.99609375" style="22" customWidth="1"/>
    <col min="22" max="22" width="12.99609375" style="22" customWidth="1"/>
    <col min="23" max="16384" width="8.88671875" style="22" customWidth="1"/>
  </cols>
  <sheetData>
    <row r="1" spans="1:22" ht="36" customHeight="1">
      <c r="A1" s="333" t="s">
        <v>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1:21" ht="18" customHeight="1">
      <c r="A2" s="22" t="s">
        <v>69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70</v>
      </c>
    </row>
    <row r="3" spans="1:21" ht="28.5" customHeight="1">
      <c r="A3" s="26" t="s">
        <v>309</v>
      </c>
      <c r="B3" s="430" t="s">
        <v>310</v>
      </c>
      <c r="C3" s="420" t="s">
        <v>311</v>
      </c>
      <c r="D3" s="351"/>
      <c r="E3" s="351"/>
      <c r="F3" s="351"/>
      <c r="G3" s="420" t="s">
        <v>312</v>
      </c>
      <c r="H3" s="421"/>
      <c r="I3" s="421"/>
      <c r="J3" s="421"/>
      <c r="K3" s="421"/>
      <c r="L3" s="421"/>
      <c r="M3" s="422" t="s">
        <v>312</v>
      </c>
      <c r="N3" s="422"/>
      <c r="O3" s="422"/>
      <c r="P3" s="422"/>
      <c r="Q3" s="422"/>
      <c r="R3" s="422"/>
      <c r="S3" s="422"/>
      <c r="T3" s="422"/>
      <c r="U3" s="422"/>
    </row>
    <row r="4" spans="1:21" ht="36.75" customHeight="1">
      <c r="A4" s="31" t="s">
        <v>313</v>
      </c>
      <c r="B4" s="431"/>
      <c r="C4" s="34"/>
      <c r="D4" s="423" t="s">
        <v>314</v>
      </c>
      <c r="E4" s="433" t="s">
        <v>315</v>
      </c>
      <c r="F4" s="395" t="s">
        <v>316</v>
      </c>
      <c r="G4" s="34"/>
      <c r="H4" s="425" t="s">
        <v>317</v>
      </c>
      <c r="I4" s="425" t="s">
        <v>318</v>
      </c>
      <c r="J4" s="425" t="s">
        <v>319</v>
      </c>
      <c r="K4" s="425" t="s">
        <v>320</v>
      </c>
      <c r="L4" s="425" t="s">
        <v>321</v>
      </c>
      <c r="M4" s="428" t="s">
        <v>322</v>
      </c>
      <c r="N4" s="425" t="s">
        <v>323</v>
      </c>
      <c r="O4" s="425" t="s">
        <v>324</v>
      </c>
      <c r="P4" s="425" t="s">
        <v>325</v>
      </c>
      <c r="Q4" s="425" t="s">
        <v>326</v>
      </c>
      <c r="R4" s="425" t="s">
        <v>327</v>
      </c>
      <c r="S4" s="425" t="s">
        <v>328</v>
      </c>
      <c r="T4" s="425" t="s">
        <v>329</v>
      </c>
      <c r="U4" s="426" t="s">
        <v>330</v>
      </c>
    </row>
    <row r="5" spans="1:21" ht="7.5" customHeight="1">
      <c r="A5" s="31"/>
      <c r="B5" s="431"/>
      <c r="C5" s="38"/>
      <c r="D5" s="424"/>
      <c r="E5" s="434"/>
      <c r="F5" s="435"/>
      <c r="G5" s="38"/>
      <c r="H5" s="348"/>
      <c r="I5" s="348"/>
      <c r="J5" s="348"/>
      <c r="K5" s="348"/>
      <c r="L5" s="348"/>
      <c r="M5" s="429"/>
      <c r="N5" s="348"/>
      <c r="O5" s="348"/>
      <c r="P5" s="348"/>
      <c r="Q5" s="348"/>
      <c r="R5" s="348"/>
      <c r="S5" s="348"/>
      <c r="T5" s="348"/>
      <c r="U5" s="427"/>
    </row>
    <row r="6" spans="1:21" s="47" customFormat="1" ht="22.5" customHeight="1">
      <c r="A6" s="241" t="s">
        <v>331</v>
      </c>
      <c r="B6" s="242">
        <v>825973</v>
      </c>
      <c r="C6" s="243">
        <v>388927</v>
      </c>
      <c r="D6" s="244">
        <v>101055</v>
      </c>
      <c r="E6" s="244">
        <v>166549</v>
      </c>
      <c r="F6" s="244">
        <v>121323</v>
      </c>
      <c r="G6" s="243">
        <v>437046</v>
      </c>
      <c r="H6" s="244">
        <v>250705</v>
      </c>
      <c r="I6" s="244">
        <v>73851</v>
      </c>
      <c r="J6" s="244">
        <v>0</v>
      </c>
      <c r="K6" s="244">
        <v>0</v>
      </c>
      <c r="L6" s="244">
        <v>44573</v>
      </c>
      <c r="M6" s="244">
        <v>10509</v>
      </c>
      <c r="N6" s="244">
        <v>2822</v>
      </c>
      <c r="O6" s="244">
        <v>941</v>
      </c>
      <c r="P6" s="244">
        <v>0</v>
      </c>
      <c r="Q6" s="244">
        <v>16081</v>
      </c>
      <c r="R6" s="244">
        <v>8727</v>
      </c>
      <c r="S6" s="244">
        <v>14699</v>
      </c>
      <c r="T6" s="244">
        <v>14138</v>
      </c>
      <c r="U6" s="244">
        <v>0</v>
      </c>
    </row>
    <row r="7" spans="1:21" ht="22.5" customHeight="1">
      <c r="A7" s="42" t="s">
        <v>332</v>
      </c>
      <c r="B7" s="245">
        <v>68008</v>
      </c>
      <c r="C7" s="246">
        <v>68008</v>
      </c>
      <c r="D7" s="247">
        <v>43618</v>
      </c>
      <c r="E7" s="247">
        <v>15911</v>
      </c>
      <c r="F7" s="247">
        <v>8479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  <c r="U7" s="246">
        <v>0</v>
      </c>
    </row>
    <row r="8" spans="1:21" ht="22.5" customHeight="1">
      <c r="A8" s="42" t="s">
        <v>333</v>
      </c>
      <c r="B8" s="245">
        <v>39621</v>
      </c>
      <c r="C8" s="246">
        <v>39621</v>
      </c>
      <c r="D8" s="247">
        <v>8795</v>
      </c>
      <c r="E8" s="247">
        <v>30626</v>
      </c>
      <c r="F8" s="248">
        <v>200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  <c r="U8" s="246">
        <v>0</v>
      </c>
    </row>
    <row r="9" spans="1:21" ht="22.5" customHeight="1">
      <c r="A9" s="42" t="s">
        <v>334</v>
      </c>
      <c r="B9" s="245">
        <v>82667</v>
      </c>
      <c r="C9" s="246">
        <v>82667</v>
      </c>
      <c r="D9" s="247">
        <v>26943</v>
      </c>
      <c r="E9" s="247">
        <v>28355</v>
      </c>
      <c r="F9" s="247">
        <v>27369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46">
        <v>0</v>
      </c>
    </row>
    <row r="10" spans="1:21" ht="22.5" customHeight="1">
      <c r="A10" s="42" t="s">
        <v>335</v>
      </c>
      <c r="B10" s="245">
        <v>16082</v>
      </c>
      <c r="C10" s="246">
        <v>16082</v>
      </c>
      <c r="D10" s="246">
        <v>942</v>
      </c>
      <c r="E10" s="246">
        <v>0</v>
      </c>
      <c r="F10" s="247">
        <v>15140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</row>
    <row r="11" spans="1:21" s="67" customFormat="1" ht="22.5" customHeight="1">
      <c r="A11" s="249" t="s">
        <v>336</v>
      </c>
      <c r="B11" s="245">
        <v>85000</v>
      </c>
      <c r="C11" s="246">
        <v>85000</v>
      </c>
      <c r="D11" s="248">
        <v>0</v>
      </c>
      <c r="E11" s="246">
        <v>15000</v>
      </c>
      <c r="F11" s="248">
        <v>70000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46">
        <v>0</v>
      </c>
    </row>
    <row r="12" spans="1:21" ht="22.5" customHeight="1">
      <c r="A12" s="42" t="s">
        <v>337</v>
      </c>
      <c r="B12" s="245">
        <v>135</v>
      </c>
      <c r="C12" s="246">
        <v>135</v>
      </c>
      <c r="D12" s="246">
        <v>0</v>
      </c>
      <c r="E12" s="246">
        <v>0</v>
      </c>
      <c r="F12" s="246">
        <v>135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</row>
    <row r="13" spans="1:21" s="67" customFormat="1" ht="22.5" customHeight="1">
      <c r="A13" s="249" t="s">
        <v>338</v>
      </c>
      <c r="B13" s="245">
        <v>31200</v>
      </c>
      <c r="C13" s="246">
        <v>31200</v>
      </c>
      <c r="D13" s="248">
        <v>9346</v>
      </c>
      <c r="E13" s="248">
        <v>21854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  <c r="U13" s="246">
        <v>0</v>
      </c>
    </row>
    <row r="14" spans="1:21" ht="22.5" customHeight="1">
      <c r="A14" s="250" t="s">
        <v>339</v>
      </c>
      <c r="B14" s="245">
        <v>2103</v>
      </c>
      <c r="C14" s="246">
        <v>2103</v>
      </c>
      <c r="D14" s="247">
        <v>1053</v>
      </c>
      <c r="E14" s="247">
        <v>1050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</row>
    <row r="15" spans="1:21" ht="22.5" customHeight="1">
      <c r="A15" s="42" t="s">
        <v>340</v>
      </c>
      <c r="B15" s="245">
        <v>186372</v>
      </c>
      <c r="C15" s="246">
        <v>0</v>
      </c>
      <c r="D15" s="246">
        <v>0</v>
      </c>
      <c r="E15" s="246">
        <v>0</v>
      </c>
      <c r="F15" s="246">
        <v>0</v>
      </c>
      <c r="G15" s="246">
        <v>186372</v>
      </c>
      <c r="H15" s="247">
        <v>59013</v>
      </c>
      <c r="I15" s="247">
        <v>15279</v>
      </c>
      <c r="J15" s="247">
        <v>0</v>
      </c>
      <c r="K15" s="246">
        <v>0</v>
      </c>
      <c r="L15" s="247">
        <v>44573</v>
      </c>
      <c r="M15" s="247">
        <v>10509</v>
      </c>
      <c r="N15" s="247">
        <v>2822</v>
      </c>
      <c r="O15" s="247">
        <v>531</v>
      </c>
      <c r="P15" s="246">
        <v>0</v>
      </c>
      <c r="Q15" s="247">
        <v>16081</v>
      </c>
      <c r="R15" s="247">
        <v>8727</v>
      </c>
      <c r="S15" s="247">
        <v>14699</v>
      </c>
      <c r="T15" s="247">
        <v>14138</v>
      </c>
      <c r="U15" s="246">
        <v>0</v>
      </c>
    </row>
    <row r="16" spans="1:21" ht="22.5" customHeight="1">
      <c r="A16" s="42" t="s">
        <v>341</v>
      </c>
      <c r="B16" s="245">
        <v>314785</v>
      </c>
      <c r="C16" s="246">
        <v>64111</v>
      </c>
      <c r="D16" s="247">
        <v>10358</v>
      </c>
      <c r="E16" s="246">
        <v>53753</v>
      </c>
      <c r="F16" s="246">
        <v>0</v>
      </c>
      <c r="G16" s="246">
        <v>250674</v>
      </c>
      <c r="H16" s="247">
        <v>191692</v>
      </c>
      <c r="I16" s="247">
        <v>58572</v>
      </c>
      <c r="J16" s="247">
        <v>0</v>
      </c>
      <c r="K16" s="246">
        <v>0</v>
      </c>
      <c r="L16" s="246">
        <v>0</v>
      </c>
      <c r="M16" s="246">
        <v>0</v>
      </c>
      <c r="N16" s="246">
        <v>0</v>
      </c>
      <c r="O16" s="247">
        <v>410</v>
      </c>
      <c r="P16" s="246">
        <v>0</v>
      </c>
      <c r="Q16" s="246">
        <v>0</v>
      </c>
      <c r="R16" s="246">
        <v>0</v>
      </c>
      <c r="S16" s="246">
        <v>0</v>
      </c>
      <c r="T16" s="247">
        <v>0</v>
      </c>
      <c r="U16" s="246">
        <v>0</v>
      </c>
    </row>
    <row r="17" spans="1:22" ht="22.5" customHeight="1">
      <c r="A17" s="251" t="s">
        <v>342</v>
      </c>
      <c r="B17" s="252">
        <v>0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4">
        <v>0</v>
      </c>
      <c r="U17" s="253">
        <v>0</v>
      </c>
      <c r="V17" s="83"/>
    </row>
    <row r="18" spans="1:22" s="56" customFormat="1" ht="12.75" customHeight="1">
      <c r="A18" s="12" t="s">
        <v>157</v>
      </c>
      <c r="B18" s="12"/>
      <c r="C18" s="14"/>
      <c r="D18" s="14"/>
      <c r="F18" s="14"/>
      <c r="I18" s="68"/>
      <c r="J18" s="68"/>
      <c r="K18" s="69"/>
      <c r="L18" s="69"/>
      <c r="M18" s="69"/>
      <c r="N18" s="69"/>
      <c r="O18" s="69"/>
      <c r="Q18" s="69"/>
      <c r="R18" s="70" t="s">
        <v>158</v>
      </c>
      <c r="U18" s="68"/>
      <c r="V18" s="71"/>
    </row>
    <row r="19" spans="1:18" s="56" customFormat="1" ht="12.75" customHeight="1">
      <c r="A19" s="432" t="s">
        <v>165</v>
      </c>
      <c r="B19" s="432"/>
      <c r="C19" s="432"/>
      <c r="D19" s="69"/>
      <c r="E19" s="69"/>
      <c r="F19" s="69"/>
      <c r="G19" s="71"/>
      <c r="I19" s="71"/>
      <c r="J19" s="69"/>
      <c r="K19" s="69"/>
      <c r="L19" s="69"/>
      <c r="M19" s="69"/>
      <c r="N19" s="69"/>
      <c r="O19" s="69"/>
      <c r="Q19" s="69"/>
      <c r="R19" s="71" t="s">
        <v>160</v>
      </c>
    </row>
    <row r="20" spans="1:18" s="56" customFormat="1" ht="12.75" customHeight="1">
      <c r="A20" s="54" t="s">
        <v>161</v>
      </c>
      <c r="B20" s="55"/>
      <c r="C20" s="55"/>
      <c r="D20" s="55"/>
      <c r="F20" s="55"/>
      <c r="G20" s="55"/>
      <c r="I20" s="55"/>
      <c r="J20" s="55"/>
      <c r="L20" s="55"/>
      <c r="M20" s="55"/>
      <c r="N20" s="55"/>
      <c r="O20" s="55"/>
      <c r="Q20" s="55"/>
      <c r="R20" s="55" t="s">
        <v>162</v>
      </c>
    </row>
  </sheetData>
  <sheetProtection/>
  <mergeCells count="23">
    <mergeCell ref="E4:E5"/>
    <mergeCell ref="F4:F5"/>
    <mergeCell ref="H4:H5"/>
    <mergeCell ref="A1:V1"/>
    <mergeCell ref="M4:M5"/>
    <mergeCell ref="N4:N5"/>
    <mergeCell ref="B3:B5"/>
    <mergeCell ref="C3:F3"/>
    <mergeCell ref="A19:C19"/>
    <mergeCell ref="O4:O5"/>
    <mergeCell ref="P4:P5"/>
    <mergeCell ref="Q4:Q5"/>
    <mergeCell ref="R4:R5"/>
    <mergeCell ref="G3:L3"/>
    <mergeCell ref="M3:U3"/>
    <mergeCell ref="D4:D5"/>
    <mergeCell ref="S4:S5"/>
    <mergeCell ref="T4:T5"/>
    <mergeCell ref="U4:U5"/>
    <mergeCell ref="I4:I5"/>
    <mergeCell ref="J4:J5"/>
    <mergeCell ref="K4:K5"/>
    <mergeCell ref="L4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2014-10-06T07:14:19Z</cp:lastPrinted>
  <dcterms:created xsi:type="dcterms:W3CDTF">2000-12-15T04:23:53Z</dcterms:created>
  <dcterms:modified xsi:type="dcterms:W3CDTF">2015-02-26T01:34:15Z</dcterms:modified>
  <cp:category/>
  <cp:version/>
  <cp:contentType/>
  <cp:contentStatus/>
</cp:coreProperties>
</file>