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61" windowWidth="12120" windowHeight="9000" tabRatio="891" activeTab="0"/>
  </bookViews>
  <sheets>
    <sheet name="1.환경오염물질 배출사업장 " sheetId="1" r:id="rId1"/>
    <sheet name="2.환경오염배출사업장 단속 및 행정조치" sheetId="2" r:id="rId2"/>
    <sheet name="3. 배출부과금 부과 및 징수현황" sheetId="3" r:id="rId3"/>
    <sheet name="4.보건환경검사실적" sheetId="4" r:id="rId4"/>
    <sheet name="5.대기오염" sheetId="5" r:id="rId5"/>
    <sheet name="6.쓰레기수거" sheetId="6" r:id="rId6"/>
    <sheet name="7.생활폐기물 매립지" sheetId="7" r:id="rId7"/>
    <sheet name="8.폐기물 재활용률" sheetId="8" r:id="rId8"/>
    <sheet name="9.하수및분뇨발생량및처리현황(1)" sheetId="9" r:id="rId9"/>
    <sheet name="9.하수및분뇨발생량및처리현황(2)" sheetId="10" r:id="rId10"/>
    <sheet name="10.1일1인당오수발생량" sheetId="11" r:id="rId11"/>
    <sheet name="11.하수종말처리장" sheetId="12" r:id="rId12"/>
    <sheet name="12.수질오염 " sheetId="13" r:id="rId13"/>
    <sheet name="13.시설녹지현황" sheetId="14" r:id="rId14"/>
    <sheet name="VXXXXXXX" sheetId="15" state="veryHidden" r:id="rId15"/>
  </sheets>
  <definedNames>
    <definedName name="_xlnm.Print_Area" localSheetId="0">'1.환경오염물질 배출사업장 '!$A$1:$O$10</definedName>
    <definedName name="_xlnm.Print_Area" localSheetId="11">'11.하수종말처리장'!$A$1:$Y$31</definedName>
    <definedName name="_xlnm.Print_Area" localSheetId="12">'12.수질오염 '!$A$1:$P$31</definedName>
    <definedName name="_xlnm.Print_Area" localSheetId="1">'2.환경오염배출사업장 단속 및 행정조치'!$A$1:$N$13</definedName>
    <definedName name="_xlnm.Print_Area" localSheetId="2">'3. 배출부과금 부과 및 징수현황'!$A$1:$Y$12</definedName>
    <definedName name="_xlnm.Print_Area" localSheetId="3">'4.보건환경검사실적'!$A$1:$I$22</definedName>
    <definedName name="_xlnm.Print_Area" localSheetId="4">'5.대기오염'!$A$1:$S$30</definedName>
    <definedName name="_xlnm.Print_Area" localSheetId="5">'6.쓰레기수거'!$A$1:$AD$27</definedName>
    <definedName name="_xlnm.Print_Area" localSheetId="6">'7.생활폐기물 매립지'!$A$1:$G$11</definedName>
    <definedName name="_xlnm.Print_Area" localSheetId="8">'9.하수및분뇨발생량및처리현황(1)'!$A$1:$N$14</definedName>
    <definedName name="_xlnm.Print_Area" localSheetId="9">'9.하수및분뇨발생량및처리현황(2)'!$A$1:$O$26</definedName>
  </definedNames>
  <calcPr fullCalcOnLoad="1"/>
</workbook>
</file>

<file path=xl/sharedStrings.xml><?xml version="1.0" encoding="utf-8"?>
<sst xmlns="http://schemas.openxmlformats.org/spreadsheetml/2006/main" count="1034" uniqueCount="502">
  <si>
    <t>환경오염물질 배출시설.xls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</si>
  <si>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</si>
  <si>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</si>
  <si>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</si>
  <si>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</si>
  <si>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</si>
  <si>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</si>
  <si>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</si>
  <si>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</si>
  <si>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</si>
  <si>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</si>
  <si>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</si>
  <si>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</si>
  <si>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</si>
  <si>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</si>
  <si>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</si>
  <si>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</si>
  <si>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</si>
  <si>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</si>
  <si>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</si>
  <si>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</si>
  <si>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</si>
  <si>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</si>
  <si>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</si>
  <si>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</si>
  <si>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</si>
  <si>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</si>
  <si>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</si>
  <si>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</si>
  <si>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</si>
  <si>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</si>
  <si>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</si>
  <si>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</si>
  <si>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</si>
  <si>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</si>
  <si>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Target treatment  volume(㎥/day)</t>
  </si>
  <si>
    <t>처리대상 제외</t>
  </si>
  <si>
    <t>Out of Treatment</t>
  </si>
  <si>
    <t>하수처리구역 내</t>
  </si>
  <si>
    <t>inner area of sewage treatment</t>
  </si>
  <si>
    <t>하수처리구역 외</t>
  </si>
  <si>
    <t>Outer area of sewage treatment</t>
  </si>
  <si>
    <t>Company of night soil collection &amp; delivery</t>
  </si>
  <si>
    <t>시설명</t>
  </si>
  <si>
    <t>facility</t>
  </si>
  <si>
    <t>Capacity</t>
  </si>
  <si>
    <t xml:space="preserve">Amount of waste disposal </t>
  </si>
  <si>
    <t>연계</t>
  </si>
  <si>
    <t>처리장명</t>
  </si>
  <si>
    <t>Relative treatment plants</t>
  </si>
  <si>
    <t>Operation expense</t>
  </si>
  <si>
    <t>(Million won)</t>
  </si>
  <si>
    <t>운영</t>
  </si>
  <si>
    <t>방법</t>
  </si>
  <si>
    <t>방류수역</t>
  </si>
  <si>
    <t>Waters of disposal</t>
  </si>
  <si>
    <t>업체수</t>
  </si>
  <si>
    <t>No. of company</t>
  </si>
  <si>
    <t>종사인원</t>
  </si>
  <si>
    <t>기타</t>
  </si>
  <si>
    <t>Others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</si>
  <si>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</si>
  <si>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</si>
  <si>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</si>
  <si>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</si>
  <si>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</si>
  <si>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</si>
  <si>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</si>
  <si>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</si>
  <si>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</si>
  <si>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Mechanical</t>
  </si>
  <si>
    <t>Biological</t>
  </si>
  <si>
    <t>Advanced</t>
  </si>
  <si>
    <t>No. of worker</t>
  </si>
  <si>
    <t>(백만원)</t>
  </si>
  <si>
    <t>사업비</t>
  </si>
  <si>
    <t>(하수/마을)</t>
  </si>
  <si>
    <t>소재지</t>
  </si>
  <si>
    <t>Capacity of plants</t>
  </si>
  <si>
    <t>Treatment amount</t>
  </si>
  <si>
    <t>연계처리량(㎥/일)</t>
  </si>
  <si>
    <t>가동</t>
  </si>
  <si>
    <t>개시일</t>
  </si>
  <si>
    <t>분뇨</t>
  </si>
  <si>
    <t>축산</t>
  </si>
  <si>
    <t>침출수</t>
  </si>
  <si>
    <t>-</t>
  </si>
  <si>
    <t>연    별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</si>
  <si>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</si>
  <si>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</si>
  <si>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Source : institute of Environmental Resource Research</t>
  </si>
  <si>
    <t>(℃)</t>
  </si>
  <si>
    <t>(pH)</t>
  </si>
  <si>
    <t>(㎎/ℓ)</t>
  </si>
  <si>
    <t>(MPL/100)</t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</si>
  <si>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</si>
  <si>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</si>
  <si>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</si>
  <si>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</si>
  <si>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</si>
  <si>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</si>
  <si>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</si>
  <si>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t>수거지
인구율</t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</si>
  <si>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</si>
  <si>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</si>
  <si>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</si>
  <si>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</si>
  <si>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t>해역
배출</t>
  </si>
  <si>
    <t>기타</t>
  </si>
  <si>
    <t>Population 
ratio in the</t>
  </si>
  <si>
    <t>Amount of</t>
  </si>
  <si>
    <t xml:space="preserve">Amount of </t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</si>
  <si>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</si>
  <si>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</si>
  <si>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t>waste-
collected</t>
  </si>
  <si>
    <t xml:space="preserve"> dis-charged </t>
  </si>
  <si>
    <t xml:space="preserve">waste </t>
  </si>
  <si>
    <t>Disposal</t>
  </si>
  <si>
    <t>매립</t>
  </si>
  <si>
    <t>소각</t>
  </si>
  <si>
    <t>재
활
용</t>
  </si>
  <si>
    <t>Landfill</t>
  </si>
  <si>
    <t>Dumping
at sea</t>
  </si>
  <si>
    <t>Generation</t>
  </si>
  <si>
    <t>Incineration</t>
  </si>
  <si>
    <t>Recycling</t>
  </si>
  <si>
    <t>차량</t>
  </si>
  <si>
    <t>손수레</t>
  </si>
  <si>
    <t>중장비</t>
  </si>
  <si>
    <t>Carry-over</t>
  </si>
  <si>
    <t>Custody</t>
  </si>
  <si>
    <t>Workers</t>
  </si>
  <si>
    <t>Motor
cars</t>
  </si>
  <si>
    <t>Hand
cars</t>
  </si>
  <si>
    <t>Heavy
Equipment</t>
  </si>
  <si>
    <t>Month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</si>
  <si>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</si>
  <si>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</si>
  <si>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</si>
  <si>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</si>
  <si>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</si>
  <si>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</si>
  <si>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</si>
  <si>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</si>
  <si>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</si>
  <si>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</si>
  <si>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t>이도동</t>
  </si>
  <si>
    <t>연동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</si>
  <si>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</si>
  <si>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</si>
  <si>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</si>
  <si>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</si>
  <si>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</si>
  <si>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</si>
  <si>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</si>
  <si>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</si>
  <si>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</si>
  <si>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</si>
  <si>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</si>
  <si>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</si>
  <si>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</si>
  <si>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</si>
  <si>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서귀포시 동홍천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</si>
  <si>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</si>
  <si>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</si>
  <si>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</si>
  <si>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</si>
  <si>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</si>
  <si>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</si>
  <si>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요구량
</t>
    </r>
    <r>
      <rPr>
        <sz val="10"/>
        <rFont val="Arial"/>
        <family val="2"/>
      </rPr>
      <t>Chemical Oxygen 
Demand</t>
    </r>
  </si>
  <si>
    <r>
      <t xml:space="preserve">부유물질
</t>
    </r>
    <r>
      <rPr>
        <sz val="10"/>
        <rFont val="Arial"/>
        <family val="2"/>
      </rPr>
      <t>Suspended Solid</t>
    </r>
  </si>
  <si>
    <t>제주시 외도천</t>
  </si>
  <si>
    <t>제주시 옹포천</t>
  </si>
  <si>
    <t>부유물질
Suspended Solid</t>
  </si>
  <si>
    <t>연    별</t>
  </si>
  <si>
    <t>Year</t>
  </si>
  <si>
    <t xml:space="preserve"> - 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</si>
  <si>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</si>
  <si>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</si>
  <si>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</si>
  <si>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해안동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</si>
  <si>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</si>
  <si>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</si>
  <si>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</si>
  <si>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</si>
  <si>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</si>
  <si>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</si>
  <si>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</si>
  <si>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</si>
  <si>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</si>
  <si>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t>1종
Class 1</t>
  </si>
  <si>
    <t>2종
Class 2</t>
  </si>
  <si>
    <t>3종
Class 3</t>
  </si>
  <si>
    <t>4종
Class 4</t>
  </si>
  <si>
    <t>5종
Class 5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</si>
  <si>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</si>
  <si>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</si>
  <si>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</si>
  <si>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</si>
  <si>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</si>
  <si>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</si>
  <si>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</si>
  <si>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</si>
  <si>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</si>
  <si>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</si>
  <si>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</si>
  <si>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</si>
  <si>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</si>
  <si>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</si>
  <si>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</si>
  <si>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사용금지
</t>
    </r>
    <r>
      <rPr>
        <sz val="10"/>
        <rFont val="Arial"/>
        <family val="2"/>
      </rPr>
      <t>Prohibition on use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</si>
  <si>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</si>
  <si>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</si>
  <si>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</si>
  <si>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>area</t>
  </si>
  <si>
    <t>waste</t>
  </si>
  <si>
    <t>disposal</t>
  </si>
  <si>
    <t xml:space="preserve"> ratio</t>
  </si>
  <si>
    <t>Inciner
-ation</t>
  </si>
  <si>
    <t>Re-
cycling</t>
  </si>
  <si>
    <t>Others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</si>
  <si>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</si>
  <si>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</si>
  <si>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</si>
  <si>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</si>
  <si>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t>인원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</si>
  <si>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</si>
  <si>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전년도
이월량</t>
  </si>
  <si>
    <t>재활용</t>
  </si>
  <si>
    <t>기타
보관량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</si>
  <si>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</si>
  <si>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2. </t>
    </r>
    <r>
      <rPr>
        <b/>
        <sz val="16"/>
        <rFont val="돋움"/>
        <family val="3"/>
      </rPr>
      <t>환경오염배출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사업장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단속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행정조치</t>
    </r>
    <r>
      <rPr>
        <b/>
        <sz val="16"/>
        <rFont val="Arial"/>
        <family val="2"/>
      </rPr>
      <t xml:space="preserve">   
 Inspection and Administrative Measures for Environmental Pollutant Emitting Facilities</t>
    </r>
  </si>
  <si>
    <t>Operati-on method</t>
  </si>
  <si>
    <t>Facility(Vehicles)</t>
  </si>
  <si>
    <t>Total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</si>
  <si>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</si>
  <si>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t>Year</t>
  </si>
  <si>
    <t>사업비</t>
  </si>
  <si>
    <t>운영</t>
  </si>
  <si>
    <t xml:space="preserve"> 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</si>
  <si>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</si>
  <si>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</si>
  <si>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</si>
  <si>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</si>
  <si>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</si>
  <si>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</si>
  <si>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</si>
  <si>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</si>
  <si>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</si>
  <si>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</si>
  <si>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</si>
  <si>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</si>
  <si>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</si>
  <si>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</si>
  <si>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t>Treatm-ent method</t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</si>
  <si>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</si>
  <si>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</si>
  <si>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</si>
  <si>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t>처리</t>
  </si>
  <si>
    <t>Year</t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</si>
  <si>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</si>
  <si>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</si>
  <si>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</si>
  <si>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t>operation start</t>
  </si>
  <si>
    <t>Operat-ion method</t>
  </si>
  <si>
    <t>방류수
소독방법</t>
  </si>
  <si>
    <t>Branch stream</t>
  </si>
  <si>
    <t>Main stream</t>
  </si>
  <si>
    <t>Water 
System</t>
  </si>
  <si>
    <t>자료 : 보건환경연구원</t>
  </si>
  <si>
    <r>
      <t xml:space="preserve">             · 제주시 이도2동 제주시청 옥상</t>
    </r>
  </si>
  <si>
    <t xml:space="preserve">             · 제주시 연동 제주자치도 제2청사 옥상(산성비인 경우 : 보건환경연구원)</t>
  </si>
  <si>
    <t xml:space="preserve">             · 해안동 : 어승생수원지(산림지역)</t>
  </si>
  <si>
    <t xml:space="preserve">            - 서  귀 포 </t>
  </si>
  <si>
    <t xml:space="preserve">             · 서귀포시 동홍동 서귀포소방서 옥상 </t>
  </si>
  <si>
    <t>2 0 1 1</t>
  </si>
  <si>
    <t>총부과
Total imposition</t>
  </si>
  <si>
    <t>총징수
Total collection</t>
  </si>
  <si>
    <t>대기
Air</t>
  </si>
  <si>
    <t>수질
Water</t>
  </si>
  <si>
    <t>부과
Imposition</t>
  </si>
  <si>
    <t>징수
Collection</t>
  </si>
  <si>
    <r>
      <t xml:space="preserve">4.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</si>
  <si>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 xml:space="preserve">5.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</si>
  <si>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 xml:space="preserve">6.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</si>
  <si>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7.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</si>
  <si>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t>Year
Si</t>
  </si>
  <si>
    <t>발생량</t>
  </si>
  <si>
    <t>Jeju-si</t>
  </si>
  <si>
    <t>Seogwipo-si</t>
  </si>
  <si>
    <r>
      <t xml:space="preserve">9. </t>
    </r>
    <r>
      <rPr>
        <b/>
        <sz val="18"/>
        <rFont val="한양신명조,한컴돋움"/>
        <family val="3"/>
      </rPr>
      <t>하수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분뇨발생량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처리현황</t>
    </r>
    <r>
      <rPr>
        <b/>
        <sz val="18"/>
        <rFont val="Arial"/>
        <family val="2"/>
      </rPr>
      <t>  
Sewage &amp; Night Soil Discharge and Treatment</t>
    </r>
  </si>
  <si>
    <r>
      <t xml:space="preserve">9.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</si>
  <si>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 xml:space="preserve">   Sewage Treatment Plants</t>
    </r>
  </si>
  <si>
    <t>병과고발 1)
Accusation
with Administrative measures</t>
  </si>
  <si>
    <t xml:space="preserve">   주 : 1) 병과고발은 행정처분과 고발이 병행된 것</t>
  </si>
  <si>
    <r>
      <t xml:space="preserve">3. </t>
    </r>
    <r>
      <rPr>
        <b/>
        <sz val="16"/>
        <color indexed="8"/>
        <rFont val="HY중고딕"/>
        <family val="1"/>
      </rPr>
      <t>배출부과금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부과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징수현황</t>
    </r>
    <r>
      <rPr>
        <b/>
        <sz val="16"/>
        <color indexed="8"/>
        <rFont val="Arial"/>
        <family val="2"/>
      </rPr>
      <t xml:space="preserve"> Imposition &amp; Collection of Pollution Charges</t>
    </r>
  </si>
  <si>
    <t>(단위 : 백만원)</t>
  </si>
  <si>
    <t>(Unit : million won)</t>
  </si>
  <si>
    <t xml:space="preserve">   주 : 제주특별자치도 전체수치임</t>
  </si>
  <si>
    <t>시    별</t>
  </si>
  <si>
    <t>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</si>
  <si>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</si>
  <si>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institute of Environmental Resource Research</t>
  </si>
  <si>
    <t>면적
Area</t>
  </si>
  <si>
    <r>
      <t>인구</t>
    </r>
    <r>
      <rPr>
        <vertAlign val="superscript"/>
        <sz val="12"/>
        <rFont val="굴림"/>
        <family val="3"/>
      </rPr>
      <t>1)</t>
    </r>
    <r>
      <rPr>
        <sz val="9"/>
        <rFont val="굴림"/>
        <family val="3"/>
      </rPr>
      <t xml:space="preserve">
Pop
(a)</t>
    </r>
  </si>
  <si>
    <r>
      <t>인구</t>
    </r>
    <r>
      <rPr>
        <vertAlign val="superscript"/>
        <sz val="12"/>
        <rFont val="굴림"/>
        <family val="3"/>
      </rPr>
      <t xml:space="preserve"> 1)</t>
    </r>
    <r>
      <rPr>
        <sz val="9"/>
        <rFont val="굴림"/>
        <family val="3"/>
      </rPr>
      <t xml:space="preserve">
Pop
(b)</t>
    </r>
  </si>
  <si>
    <t>(b/a)</t>
  </si>
  <si>
    <r>
      <t>계</t>
    </r>
    <r>
      <rPr>
        <vertAlign val="superscript"/>
        <sz val="12"/>
        <rFont val="Arial"/>
        <family val="2"/>
      </rPr>
      <t>2)</t>
    </r>
  </si>
  <si>
    <r>
      <t>매립</t>
    </r>
    <r>
      <rPr>
        <vertAlign val="superscript"/>
        <sz val="12"/>
        <rFont val="굴림"/>
        <family val="3"/>
      </rPr>
      <t>2</t>
    </r>
    <r>
      <rPr>
        <vertAlign val="superscript"/>
        <sz val="12"/>
        <rFont val="Arial"/>
        <family val="2"/>
      </rPr>
      <t>)</t>
    </r>
  </si>
  <si>
    <r>
      <t>소각</t>
    </r>
    <r>
      <rPr>
        <vertAlign val="superscript"/>
        <sz val="12"/>
        <rFont val="굴림"/>
        <family val="3"/>
      </rPr>
      <t>2)</t>
    </r>
  </si>
  <si>
    <r>
      <t>재활용</t>
    </r>
    <r>
      <rPr>
        <vertAlign val="superscript"/>
        <sz val="12"/>
        <rFont val="굴림"/>
        <family val="3"/>
      </rPr>
      <t>2)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</si>
  <si>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3) </t>
    </r>
    <r>
      <rPr>
        <vertAlign val="superscript"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Wastes p)</t>
    </r>
  </si>
  <si>
    <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 xml:space="preserve"> Service Company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</si>
  <si>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b/>
        <vertAlign val="superscript"/>
        <sz val="14"/>
        <color indexed="10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3)  </t>
    </r>
    <r>
      <rPr>
        <sz val="10"/>
        <rFont val="Arial"/>
        <family val="2"/>
      </rPr>
      <t xml:space="preserve"> Wastes   p)</t>
    </r>
  </si>
  <si>
    <t>해당년도
발생량</t>
  </si>
  <si>
    <t>2 0 1 1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</si>
  <si>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/</t>
    </r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>)</t>
    </r>
  </si>
  <si>
    <t>(Unit : person, ton/day, each)</t>
  </si>
  <si>
    <t>연별</t>
  </si>
  <si>
    <t>Year</t>
  </si>
  <si>
    <t xml:space="preserve">  Note : Total number of Jeju Special Self-Governing Province </t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</si>
  <si>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</si>
  <si>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t>2  0  1  1</t>
  </si>
  <si>
    <r>
      <rPr>
        <sz val="10"/>
        <rFont val="굴림"/>
        <family val="3"/>
      </rPr>
      <t xml:space="preserve">대장균군
</t>
    </r>
    <r>
      <rPr>
        <sz val="10"/>
        <rFont val="Arial"/>
        <family val="2"/>
      </rPr>
      <t>Colon bacillus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</si>
  <si>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</si>
  <si>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완충녹지
</t>
    </r>
    <r>
      <rPr>
        <sz val="10"/>
        <rFont val="Arial"/>
        <family val="2"/>
      </rPr>
      <t>Buffer greenlands</t>
    </r>
  </si>
  <si>
    <r>
      <rPr>
        <sz val="10"/>
        <rFont val="굴림"/>
        <family val="3"/>
      </rPr>
      <t xml:space="preserve">경관녹지
</t>
    </r>
    <r>
      <rPr>
        <sz val="10"/>
        <rFont val="Arial"/>
        <family val="2"/>
      </rPr>
      <t>Scenery greenlands</t>
    </r>
  </si>
  <si>
    <r>
      <rPr>
        <sz val="10"/>
        <rFont val="굴림"/>
        <family val="3"/>
      </rPr>
      <t xml:space="preserve">연결녹지
</t>
    </r>
    <r>
      <rPr>
        <sz val="10"/>
        <rFont val="Arial"/>
        <family val="2"/>
      </rPr>
      <t>Connection greenlands</t>
    </r>
  </si>
  <si>
    <r>
      <rPr>
        <sz val="10"/>
        <rFont val="굴림"/>
        <family val="3"/>
      </rPr>
      <t xml:space="preserve">개소
</t>
    </r>
    <r>
      <rPr>
        <sz val="10"/>
        <rFont val="Arial"/>
        <family val="2"/>
      </rPr>
      <t>Number of greenlands</t>
    </r>
  </si>
  <si>
    <r>
      <rPr>
        <sz val="10"/>
        <rFont val="굴림"/>
        <family val="3"/>
      </rPr>
      <t xml:space="preserve">면적
</t>
    </r>
    <r>
      <rPr>
        <sz val="10"/>
        <rFont val="Arial"/>
        <family val="2"/>
      </rPr>
      <t>Area of 
Greenlands</t>
    </r>
  </si>
  <si>
    <t xml:space="preserve">         2) 제주특별자치도 전체수치임</t>
  </si>
  <si>
    <t xml:space="preserve">  주 : 1) - 제      주 </t>
  </si>
  <si>
    <t xml:space="preserve">         2)  제주특별자치도 전체수치임</t>
  </si>
  <si>
    <t xml:space="preserve">  Note : 2) Total number of Jeju Special Self-Governing Province </t>
  </si>
  <si>
    <t xml:space="preserve">         2) 생활폐기물 기준임</t>
  </si>
  <si>
    <t xml:space="preserve">   주 : 1) 폐기물 재활용률 = (B)/(A)*100</t>
  </si>
  <si>
    <t xml:space="preserve">   주 :  1) 2012년부터 통계표명 변경(녹지현황 → 시설녹지현황)</t>
  </si>
  <si>
    <t>자료 : 제주특별자치도 보건환경연구원</t>
  </si>
  <si>
    <r>
      <t xml:space="preserve">   주 : 1) 2010년부터 수질오염 분기조사함</t>
    </r>
  </si>
  <si>
    <t xml:space="preserve">  Note : 3) Total number of Jeju Special Self-Governing Province </t>
  </si>
  <si>
    <t xml:space="preserve">         2) 2011년부터 '총대장균군' → '대장균군' 으로 변경</t>
  </si>
  <si>
    <t xml:space="preserve">         3) 제주특별자치도 전체수치임</t>
  </si>
  <si>
    <t>2 0 1 2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</si>
  <si>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개소</t>
    </r>
    <r>
      <rPr>
        <sz val="10"/>
        <rFont val="Arial"/>
        <family val="2"/>
      </rPr>
      <t xml:space="preserve">, </t>
    </r>
    <r>
      <rPr>
        <sz val="10"/>
        <rFont val="HY중고딕"/>
        <family val="1"/>
      </rPr>
      <t>㎡</t>
    </r>
  </si>
  <si>
    <r>
      <t xml:space="preserve">Unit : number, </t>
    </r>
    <r>
      <rPr>
        <sz val="10"/>
        <rFont val="돋움"/>
        <family val="3"/>
      </rPr>
      <t>㎡</t>
    </r>
  </si>
  <si>
    <r>
      <t xml:space="preserve">Unit : number, </t>
    </r>
    <r>
      <rPr>
        <sz val="10"/>
        <rFont val="HY중고딕"/>
        <family val="1"/>
      </rPr>
      <t>㎡</t>
    </r>
  </si>
  <si>
    <t>수거식분뇨</t>
  </si>
  <si>
    <t>정화조·오수처리오니</t>
  </si>
  <si>
    <t>Night soil Collected</t>
  </si>
  <si>
    <t>Sludge from septic tank or sewage treatment</t>
  </si>
  <si>
    <t>2  0  1  2</t>
  </si>
  <si>
    <r>
      <t xml:space="preserve">12. </t>
    </r>
    <r>
      <rPr>
        <b/>
        <sz val="18"/>
        <rFont val="한양신명조,한컴돋움"/>
        <family val="3"/>
      </rPr>
      <t>수질오염</t>
    </r>
    <r>
      <rPr>
        <b/>
        <sz val="18"/>
        <rFont val="Arial"/>
        <family val="2"/>
      </rPr>
      <t xml:space="preserve"> Water Pollution of Rivers </t>
    </r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</si>
  <si>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</si>
  <si>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</si>
  <si>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</si>
  <si>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</si>
  <si>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</si>
  <si>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</si>
  <si>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</si>
  <si>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</si>
  <si>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</si>
  <si>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</si>
  <si>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</si>
  <si>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</si>
  <si>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8. </t>
    </r>
    <r>
      <rPr>
        <b/>
        <sz val="18"/>
        <rFont val="HY중고딕"/>
        <family val="1"/>
      </rPr>
      <t>폐기물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재활용률</t>
    </r>
    <r>
      <rPr>
        <b/>
        <sz val="18"/>
        <rFont val="Arial"/>
        <family val="2"/>
      </rPr>
      <t xml:space="preserve"> Waste Recycling Rate</t>
    </r>
  </si>
  <si>
    <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톤</t>
    </r>
    <r>
      <rPr>
        <sz val="10"/>
        <rFont val="Arial"/>
        <family val="2"/>
      </rPr>
      <t>/</t>
    </r>
    <r>
      <rPr>
        <sz val="10"/>
        <rFont val="HY중고딕"/>
        <family val="1"/>
      </rPr>
      <t>일</t>
    </r>
    <r>
      <rPr>
        <sz val="10"/>
        <rFont val="Arial"/>
        <family val="2"/>
      </rPr>
      <t>)</t>
    </r>
  </si>
  <si>
    <t>(Unit : %, ton/day)</t>
  </si>
  <si>
    <r>
      <rPr>
        <sz val="10"/>
        <rFont val="굴림"/>
        <family val="3"/>
      </rPr>
      <t>재활용률</t>
    </r>
    <r>
      <rPr>
        <sz val="10"/>
        <rFont val="Arial"/>
        <family val="2"/>
      </rPr>
      <t>(%)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Recycling rate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</si>
  <si>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</si>
  <si>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생활계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Domestic
wastes</t>
    </r>
  </si>
  <si>
    <r>
      <rPr>
        <sz val="10"/>
        <rFont val="굴림"/>
        <family val="3"/>
      </rP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</si>
  <si>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r>
      <rPr>
        <sz val="10"/>
        <rFont val="굴림"/>
        <family val="3"/>
      </rP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</si>
  <si>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rPr>
        <sz val="10"/>
        <rFont val="굴림"/>
        <family val="3"/>
      </rP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폐기물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/</t>
    </r>
    <r>
      <rPr>
        <sz val="10"/>
        <rFont val="굴림"/>
        <family val="3"/>
      </rPr>
      <t>년</t>
    </r>
    <r>
      <rPr>
        <sz val="10"/>
        <rFont val="Arial"/>
        <family val="2"/>
      </rPr>
      <t>)
Specified wastes(ton/year)</t>
    </r>
  </si>
  <si>
    <r>
      <rPr>
        <sz val="10"/>
        <rFont val="굴림"/>
        <family val="3"/>
      </rPr>
      <t>발생량</t>
    </r>
    <r>
      <rPr>
        <sz val="10"/>
        <rFont val="Arial"/>
        <family val="2"/>
      </rPr>
      <t>(A)
 Amount generated</t>
    </r>
  </si>
  <si>
    <r>
      <rPr>
        <sz val="10"/>
        <rFont val="굴림"/>
        <family val="3"/>
      </rPr>
      <t>재활용</t>
    </r>
    <r>
      <rPr>
        <sz val="10"/>
        <rFont val="Arial"/>
        <family val="2"/>
      </rPr>
      <t>(B)
 Amount recycled</t>
    </r>
  </si>
  <si>
    <r>
      <rPr>
        <sz val="10"/>
        <rFont val="굴림"/>
        <family val="3"/>
      </rPr>
      <t>발생량</t>
    </r>
  </si>
  <si>
    <r>
      <rPr>
        <sz val="10"/>
        <rFont val="굴림"/>
        <family val="3"/>
      </rPr>
      <t>재활용</t>
    </r>
  </si>
  <si>
    <r>
      <rPr>
        <sz val="10"/>
        <rFont val="굴림"/>
        <family val="3"/>
      </rPr>
      <t xml:space="preserve">소계
</t>
    </r>
    <r>
      <rPr>
        <sz val="10"/>
        <rFont val="Arial"/>
        <family val="2"/>
      </rPr>
      <t>Sub-total</t>
    </r>
  </si>
  <si>
    <r>
      <rPr>
        <sz val="10"/>
        <rFont val="굴림"/>
        <family val="3"/>
      </rPr>
      <t>전년도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이월량
</t>
    </r>
    <r>
      <rPr>
        <sz val="10"/>
        <rFont val="Arial"/>
        <family val="2"/>
      </rPr>
      <t xml:space="preserve"> Amount carried from previous year</t>
    </r>
  </si>
  <si>
    <r>
      <rPr>
        <sz val="10"/>
        <rFont val="굴림"/>
        <family val="3"/>
      </rPr>
      <t xml:space="preserve">당해년도
발생량
</t>
    </r>
    <r>
      <rPr>
        <sz val="10"/>
        <rFont val="Arial"/>
        <family val="2"/>
      </rPr>
      <t xml:space="preserve"> Amount generated in current year</t>
    </r>
  </si>
  <si>
    <t>Jeju-si</t>
  </si>
  <si>
    <t>Seogwipo-si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</si>
  <si>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</si>
  <si>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</si>
  <si>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자체</t>
    </r>
    <r>
      <rPr>
        <sz val="10"/>
        <rFont val="Arial"/>
        <family val="2"/>
      </rPr>
      <t xml:space="preserve"> 2
</t>
    </r>
    <r>
      <rPr>
        <sz val="10"/>
        <rFont val="돋움"/>
        <family val="3"/>
      </rPr>
      <t>민간위탁</t>
    </r>
    <r>
      <rPr>
        <sz val="10"/>
        <rFont val="Arial"/>
        <family val="2"/>
      </rPr>
      <t>3</t>
    </r>
  </si>
  <si>
    <t>10. 1일 1인당 오수 발생량 Waste Water Generation per Day per Capita</t>
  </si>
  <si>
    <t>단위 : 명, 톤</t>
  </si>
  <si>
    <t>Unit : person, ton</t>
  </si>
  <si>
    <t>인구
Population</t>
  </si>
  <si>
    <t xml:space="preserve">1일 오수 발생량
 Amount of waste water generated  per day </t>
  </si>
  <si>
    <t>1일 1인당 오수 발생량
 Amount of waste water generated per day per capita</t>
  </si>
  <si>
    <t>Year
Si</t>
  </si>
  <si>
    <t>1/4</t>
  </si>
  <si>
    <t>2/4</t>
  </si>
  <si>
    <t>3/4</t>
  </si>
  <si>
    <t>4/4</t>
  </si>
  <si>
    <r>
      <t xml:space="preserve">13. </t>
    </r>
    <r>
      <rPr>
        <b/>
        <sz val="18"/>
        <rFont val="HY중고딕"/>
        <family val="1"/>
      </rPr>
      <t>시설녹지현황</t>
    </r>
    <r>
      <rPr>
        <b/>
        <sz val="18"/>
        <rFont val="Arial"/>
        <family val="2"/>
      </rPr>
      <t xml:space="preserve"> Greenlands</t>
    </r>
  </si>
  <si>
    <r>
      <t>(</t>
    </r>
    <r>
      <rPr>
        <sz val="11"/>
        <rFont val="HY중고딕"/>
        <family val="1"/>
      </rPr>
      <t>단위</t>
    </r>
    <r>
      <rPr>
        <sz val="11"/>
        <rFont val="돋움"/>
        <family val="3"/>
      </rPr>
      <t xml:space="preserve"> : </t>
    </r>
    <r>
      <rPr>
        <sz val="11"/>
        <rFont val="HY중고딕"/>
        <family val="1"/>
      </rPr>
      <t>개소</t>
    </r>
    <r>
      <rPr>
        <sz val="11"/>
        <rFont val="돋움"/>
        <family val="3"/>
      </rPr>
      <t>, 1,000</t>
    </r>
    <r>
      <rPr>
        <sz val="11"/>
        <rFont val="HY중고딕"/>
        <family val="1"/>
      </rPr>
      <t>㎡</t>
    </r>
    <r>
      <rPr>
        <sz val="11"/>
        <rFont val="돋움"/>
        <family val="3"/>
      </rPr>
      <t>)</t>
    </r>
  </si>
  <si>
    <r>
      <t>(Unit : number, 1,000</t>
    </r>
    <r>
      <rPr>
        <sz val="10"/>
        <rFont val="HY중고딕"/>
        <family val="1"/>
      </rPr>
      <t>㎡</t>
    </r>
    <r>
      <rPr>
        <sz val="10"/>
        <rFont val="Arial"/>
        <family val="2"/>
      </rPr>
      <t>)</t>
    </r>
  </si>
  <si>
    <t>2 0 1 3</t>
  </si>
  <si>
    <t>2 0 1 4</t>
  </si>
  <si>
    <t>2  0  1  3</t>
  </si>
  <si>
    <r>
      <t xml:space="preserve">농수산물검사
</t>
    </r>
    <r>
      <rPr>
        <sz val="10"/>
        <rFont val="Arial"/>
        <family val="2"/>
      </rPr>
      <t>Agro-Fishery Products analysis</t>
    </r>
  </si>
  <si>
    <r>
      <t xml:space="preserve">   주 : 1) 주민등록인구통계 결과임(외국인 포함)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</si>
  <si>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2013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확정치로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수치보정하였고</t>
    </r>
    <r>
      <rPr>
        <sz val="10"/>
        <color indexed="8"/>
        <rFont val="Arial"/>
        <family val="2"/>
      </rPr>
      <t>, 2014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잠정치임</t>
    </r>
  </si>
  <si>
    <t>직영 2
민간위탁 3</t>
  </si>
  <si>
    <t>제주</t>
  </si>
  <si>
    <t>제주시 도두2동 849번지</t>
  </si>
  <si>
    <t>CNR공법</t>
  </si>
  <si>
    <t>자체(직영)</t>
  </si>
  <si>
    <t>UV소독</t>
  </si>
  <si>
    <t>연안 (제주)</t>
  </si>
  <si>
    <t>동부</t>
  </si>
  <si>
    <t>구좌읍 월정서로 162</t>
  </si>
  <si>
    <t>SBR공법</t>
  </si>
  <si>
    <t>UV 자외선</t>
  </si>
  <si>
    <t>서부</t>
  </si>
  <si>
    <t>한경면 판포리 1608</t>
  </si>
  <si>
    <t>금악리</t>
  </si>
  <si>
    <t>금악리 3453</t>
  </si>
  <si>
    <t>토양피복형</t>
  </si>
  <si>
    <t>염소소독</t>
  </si>
  <si>
    <t>월림리</t>
  </si>
  <si>
    <t>월림리 291-8</t>
  </si>
  <si>
    <t>IC-SBR</t>
  </si>
  <si>
    <t>비양리</t>
  </si>
  <si>
    <t>협재리 산1-10</t>
  </si>
  <si>
    <t>유수암리</t>
  </si>
  <si>
    <t>유수암리 1034-3</t>
  </si>
  <si>
    <t>월정리</t>
  </si>
  <si>
    <t>월정리 1321-1</t>
  </si>
  <si>
    <t>고효율오수처리</t>
  </si>
  <si>
    <t>선흘2리</t>
  </si>
  <si>
    <t>선흘2리 1834-7</t>
  </si>
  <si>
    <t>저지리</t>
  </si>
  <si>
    <t>저지리 2114-37</t>
  </si>
  <si>
    <t>예초리</t>
  </si>
  <si>
    <t>예초리 일원</t>
  </si>
  <si>
    <t>접촉산화방식</t>
  </si>
  <si>
    <t>오봉리중앙동</t>
  </si>
  <si>
    <t>오봉리 988-1</t>
  </si>
  <si>
    <t>오봉리하고수동</t>
  </si>
  <si>
    <t>오봉리 674</t>
  </si>
  <si>
    <t>천진리</t>
  </si>
  <si>
    <t>천진리 1787-1</t>
  </si>
  <si>
    <t>서광리</t>
  </si>
  <si>
    <t>서광리 2430-4</t>
  </si>
  <si>
    <t>생물학적처리</t>
  </si>
  <si>
    <t>영흥리</t>
  </si>
  <si>
    <t>영흥리 2-1</t>
  </si>
  <si>
    <t>막분리활성오니법</t>
  </si>
  <si>
    <t>대서리</t>
  </si>
  <si>
    <t>대서리 2</t>
  </si>
  <si>
    <t>묵리</t>
  </si>
  <si>
    <t>묵리 729</t>
  </si>
  <si>
    <t>신양리</t>
  </si>
  <si>
    <t>신양1리 977</t>
  </si>
  <si>
    <t>OAM공법</t>
  </si>
  <si>
    <t>우도산호사</t>
  </si>
  <si>
    <t>산호사 일원</t>
  </si>
  <si>
    <t>우도조일리</t>
  </si>
  <si>
    <t>조일리 143</t>
  </si>
  <si>
    <t>H-SBR</t>
  </si>
  <si>
    <t>덕천리</t>
  </si>
  <si>
    <t>구좌읍 덕천리 322</t>
  </si>
  <si>
    <t>HBR-Ⅱ</t>
  </si>
  <si>
    <t>2 0 1 4</t>
  </si>
  <si>
    <t>2 0 1 5</t>
  </si>
  <si>
    <t>2  0  1  4</t>
  </si>
  <si>
    <t>2  0  1  5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</si>
  <si>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생활환경과</t>
    </r>
    <r>
      <rPr>
        <sz val="10"/>
        <rFont val="Arial"/>
        <family val="2"/>
      </rPr>
      <t>(064-710-6083)</t>
    </r>
  </si>
  <si>
    <t>Source : Jeju Special Self-Governing Province Living  Environment Division</t>
  </si>
  <si>
    <t xml:space="preserve"> </t>
  </si>
  <si>
    <t>2 0 1 5</t>
  </si>
  <si>
    <t>2 0 1 5</t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</si>
  <si>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</si>
  <si>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</si>
  <si>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</si>
  <si>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Do</t>
  </si>
  <si>
    <t>-</t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</si>
  <si>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vertAlign val="superscript"/>
        <sz val="10"/>
        <rFont val="Arial"/>
        <family val="2"/>
      </rPr>
      <t>1)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Air quality
preservation</t>
    </r>
  </si>
  <si>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굴림"/>
        <family val="3"/>
      </rPr>
      <t>대기오염측정망의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시간평균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측정자료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산성우측정망의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측정자료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소음측정망의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측정자료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실내공기질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악취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소음진동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대기배출시설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검사건수의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합</t>
    </r>
  </si>
  <si>
    <t xml:space="preserve">      2) 제주특별자치도 전체수치임</t>
  </si>
  <si>
    <t xml:space="preserve">         3) 2014년 자료는 잠정치에서 확정치로 수치보정하였고, 2015년 자료는 잠정치임</t>
  </si>
  <si>
    <t xml:space="preserve">  2 0 1 5p</t>
  </si>
  <si>
    <t>-</t>
  </si>
  <si>
    <r>
      <t>2 0 1 5</t>
    </r>
    <r>
      <rPr>
        <b/>
        <vertAlign val="superscript"/>
        <sz val="10"/>
        <rFont val="Arial"/>
        <family val="2"/>
      </rPr>
      <t>p</t>
    </r>
  </si>
  <si>
    <t xml:space="preserve">         2) 제주특별자치도 전체수치임</t>
  </si>
  <si>
    <t xml:space="preserve">  Note : 2) Total number of Jeju Special Self-Governing Province 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</si>
  <si>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생활환경과</t>
    </r>
    <r>
      <rPr>
        <sz val="10"/>
        <rFont val="Arial"/>
        <family val="2"/>
      </rPr>
      <t>(064-710-6035)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</si>
  <si>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상하수도본부</t>
    </r>
    <r>
      <rPr>
        <sz val="10"/>
        <rFont val="Arial"/>
        <family val="2"/>
      </rPr>
      <t>(064-750-7953)</t>
    </r>
  </si>
  <si>
    <t>Source :  Jeju Special Self-Governing Province Water Supply and Sewage Treatment Headquaters</t>
  </si>
  <si>
    <r>
      <t>(</t>
    </r>
    <r>
      <rPr>
        <sz val="10"/>
        <color indexed="8"/>
        <rFont val="돋움"/>
        <family val="3"/>
      </rPr>
      <t>개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</si>
  <si>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개소</t>
    </r>
    <r>
      <rPr>
        <sz val="10"/>
        <color indexed="8"/>
        <rFont val="Arial"/>
        <family val="2"/>
      </rPr>
      <t>)</t>
    </r>
  </si>
  <si>
    <t>Source :  Jeju Special Self-Governing Province Water Supply and Sewage Treatment Headquaters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</si>
  <si>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상하수도본부</t>
    </r>
    <r>
      <rPr>
        <sz val="10"/>
        <rFont val="Arial"/>
        <family val="2"/>
      </rPr>
      <t xml:space="preserve">(064-750-7953), </t>
    </r>
    <r>
      <rPr>
        <sz val="10"/>
        <rFont val="돋움"/>
        <family val="3"/>
      </rPr>
      <t>환경부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생활하수과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하수도통계</t>
    </r>
    <r>
      <rPr>
        <sz val="10"/>
        <rFont val="Arial"/>
        <family val="2"/>
      </rPr>
      <t>'</t>
    </r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</si>
  <si>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상하수도본부</t>
    </r>
    <r>
      <rPr>
        <sz val="10"/>
        <rFont val="Arial"/>
        <family val="2"/>
      </rPr>
      <t>(064-750-7953)</t>
    </r>
  </si>
  <si>
    <t>Source : Jeju Special Self-Governing Province Institute of Environmental Resource Research</t>
  </si>
  <si>
    <t>자료 :  제주특별자치도 산림휴양과(064-710-6765)</t>
  </si>
  <si>
    <t>Source : Jeju Special Self-Governing Province Forestry &amp; Recreation Division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</si>
  <si>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</si>
  <si>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t>Year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</si>
</sst>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_);[Red]\(#,##0\)"/>
    <numFmt numFmtId="180" formatCode="#,##0.0_ "/>
    <numFmt numFmtId="181" formatCode="#,##0;;\-;"/>
    <numFmt numFmtId="182" formatCode="#,##0.000;;\-;"/>
    <numFmt numFmtId="183" formatCode="#,##0.0;;\-;"/>
    <numFmt numFmtId="184" formatCode="0.0;;\-;"/>
    <numFmt numFmtId="185" formatCode="_-* #,##0.0_-;\-* #,##0.0_-;_-* &quot;-&quot;_-;_-@_-"/>
    <numFmt numFmtId="186" formatCode="#,##0\ \ \ \ \ ;\-#,##0\ \ \ \ \ ;\ \-\ \ \ \ \ \ ;"/>
    <numFmt numFmtId="187" formatCode="#,##0.00\ \ \ \ \ ;\-#,##0.00\ \ \ \ \ ;\ \-\ \ \ \ \ \ ;"/>
    <numFmt numFmtId="188" formatCode="0.0_);[Red]\(0.0\)"/>
    <numFmt numFmtId="189" formatCode="0.000_);[Red]\(0.000\)"/>
    <numFmt numFmtId="190" formatCode="0_);[Red]\(0\)"/>
    <numFmt numFmtId="191" formatCode="&quot;₩&quot;#,##0.00;&quot;₩&quot;\-#,##0.00"/>
    <numFmt numFmtId="192" formatCode="&quot;R$&quot;#,##0.00;&quot;R$&quot;\-#,##0.00"/>
    <numFmt numFmtId="193" formatCode="0.0_ "/>
    <numFmt numFmtId="194" formatCode="_ * #,##0_ ;_ * \-#,##0_ ;_ * &quot;-&quot;_ ;_ @_ "/>
    <numFmt numFmtId="195" formatCode="_ * #,##0.00_ ;_ * \-#,##0.00_ ;_ * &quot;-&quot;_ ;_ @_ "/>
    <numFmt numFmtId="196" formatCode="0_ "/>
    <numFmt numFmtId="197" formatCode="0.00_ "/>
    <numFmt numFmtId="198" formatCode="#,##0.0_);[Red]\(#,##0.0\)"/>
    <numFmt numFmtId="199" formatCode="\-"/>
    <numFmt numFmtId="200" formatCode="#\ ###\ ##0.0;;\-;"/>
    <numFmt numFmtId="201" formatCode="#\ ###\ ##0;;\-;"/>
    <numFmt numFmtId="202" formatCode="0.000_ "/>
    <numFmt numFmtId="203" formatCode="_-* #,##0.0000_-;\-* #,##0.0000_-;_-* &quot;-&quot;_-;_-@_-"/>
    <numFmt numFmtId="204" formatCode="0.0000_ "/>
    <numFmt numFmtId="205" formatCode="#\ ##0.0;;\-;"/>
    <numFmt numFmtId="206" formatCode="_-* #,##0.0_-;\-* #,##0_-;_-* &quot;-&quot;_-;_-@_-"/>
  </numFmts>
  <fonts count="83">
    <font>
      <sz val="11"/>
      <name val="돋움"/>
      <family val="3"/>
    </font>
    <font>
      <sz val="8"/>
      <name val="돋움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vertAlign val="subscript"/>
      <sz val="10"/>
      <name val="Arial"/>
      <family val="2"/>
    </font>
    <font>
      <b/>
      <sz val="18"/>
      <name val="한양신명조,한컴돋움"/>
      <family val="3"/>
    </font>
    <font>
      <b/>
      <sz val="16"/>
      <name val="Arial"/>
      <family val="2"/>
    </font>
    <font>
      <b/>
      <sz val="18"/>
      <name val="굴림"/>
      <family val="3"/>
    </font>
    <font>
      <sz val="18"/>
      <name val="Arial"/>
      <family val="2"/>
    </font>
    <font>
      <b/>
      <sz val="16"/>
      <name val="돋움"/>
      <family val="3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20"/>
      <color indexed="10"/>
      <name val="돋움"/>
      <family val="3"/>
    </font>
    <font>
      <sz val="20"/>
      <name val="돋움"/>
      <family val="3"/>
    </font>
    <font>
      <b/>
      <sz val="11"/>
      <color indexed="10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HY중고딕"/>
      <family val="1"/>
    </font>
    <font>
      <sz val="10"/>
      <color indexed="8"/>
      <name val="굴림"/>
      <family val="3"/>
    </font>
    <font>
      <b/>
      <sz val="10"/>
      <name val="굴림"/>
      <family val="3"/>
    </font>
    <font>
      <vertAlign val="superscript"/>
      <sz val="12"/>
      <name val="굴림"/>
      <family val="3"/>
    </font>
    <font>
      <vertAlign val="superscript"/>
      <sz val="12"/>
      <name val="Arial"/>
      <family val="2"/>
    </font>
    <font>
      <vertAlign val="superscript"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2"/>
      <name val="Arial"/>
      <family val="2"/>
    </font>
    <font>
      <sz val="11"/>
      <name val="굴림"/>
      <family val="3"/>
    </font>
    <font>
      <sz val="10"/>
      <name val="HY중고딕"/>
      <family val="1"/>
    </font>
    <font>
      <sz val="10"/>
      <name val="한양신명조,한컴돋움"/>
      <family val="3"/>
    </font>
    <font>
      <b/>
      <sz val="18"/>
      <name val="HY중고딕"/>
      <family val="1"/>
    </font>
    <font>
      <sz val="11"/>
      <name val="HY중고딕"/>
      <family val="1"/>
    </font>
    <font>
      <sz val="8"/>
      <name val="맑은 고딕"/>
      <family val="3"/>
    </font>
    <font>
      <b/>
      <vertAlign val="superscript"/>
      <sz val="10"/>
      <name val="Arial"/>
      <family val="2"/>
    </font>
    <font>
      <b/>
      <sz val="11"/>
      <name val="돋움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>
      <alignment vertical="center"/>
      <protection/>
    </xf>
    <xf numFmtId="10" fontId="3" fillId="0" borderId="0" applyFont="0" applyFill="0" applyBorder="0" applyAlignment="0" applyProtection="0"/>
    <xf numFmtId="0" fontId="49" fillId="0" borderId="0">
      <alignment/>
      <protection/>
    </xf>
    <xf numFmtId="0" fontId="3" fillId="0" borderId="3" applyNumberFormat="0" applyFon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192" fontId="40" fillId="0" borderId="0">
      <alignment/>
      <protection/>
    </xf>
    <xf numFmtId="0" fontId="27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0" fillId="21" borderId="5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7">
      <alignment/>
      <protection/>
    </xf>
    <xf numFmtId="0" fontId="3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3" applyNumberForma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6" fillId="4" borderId="0" xfId="123" applyFont="1" applyFill="1">
      <alignment/>
      <protection/>
    </xf>
    <xf numFmtId="0" fontId="3" fillId="0" borderId="0" xfId="123">
      <alignment/>
      <protection/>
    </xf>
    <xf numFmtId="0" fontId="3" fillId="4" borderId="0" xfId="123" applyFill="1">
      <alignment/>
      <protection/>
    </xf>
    <xf numFmtId="0" fontId="3" fillId="22" borderId="14" xfId="123" applyFill="1" applyBorder="1">
      <alignment/>
      <protection/>
    </xf>
    <xf numFmtId="0" fontId="3" fillId="24" borderId="15" xfId="123" applyFill="1" applyBorder="1">
      <alignment/>
      <protection/>
    </xf>
    <xf numFmtId="0" fontId="7" fillId="25" borderId="16" xfId="123" applyFont="1" applyFill="1" applyBorder="1" applyAlignment="1">
      <alignment horizontal="center"/>
      <protection/>
    </xf>
    <xf numFmtId="0" fontId="8" fillId="26" borderId="17" xfId="123" applyFont="1" applyFill="1" applyBorder="1" applyAlignment="1">
      <alignment horizontal="center"/>
      <protection/>
    </xf>
    <xf numFmtId="0" fontId="7" fillId="25" borderId="17" xfId="123" applyFont="1" applyFill="1" applyBorder="1" applyAlignment="1">
      <alignment horizontal="center"/>
      <protection/>
    </xf>
    <xf numFmtId="0" fontId="7" fillId="25" borderId="18" xfId="123" applyFont="1" applyFill="1" applyBorder="1" applyAlignment="1">
      <alignment horizontal="center"/>
      <protection/>
    </xf>
    <xf numFmtId="0" fontId="3" fillId="24" borderId="19" xfId="123" applyFill="1" applyBorder="1">
      <alignment/>
      <protection/>
    </xf>
    <xf numFmtId="0" fontId="3" fillId="22" borderId="20" xfId="123" applyFill="1" applyBorder="1">
      <alignment/>
      <protection/>
    </xf>
    <xf numFmtId="0" fontId="3" fillId="24" borderId="20" xfId="123" applyFill="1" applyBorder="1">
      <alignment/>
      <protection/>
    </xf>
    <xf numFmtId="0" fontId="3" fillId="22" borderId="21" xfId="123" applyFill="1" applyBorder="1">
      <alignment/>
      <protection/>
    </xf>
    <xf numFmtId="179" fontId="17" fillId="0" borderId="22" xfId="121" applyNumberFormat="1" applyFont="1" applyFill="1" applyBorder="1" applyAlignment="1">
      <alignment horizontal="center" vertical="center"/>
      <protection/>
    </xf>
    <xf numFmtId="181" fontId="17" fillId="0" borderId="0" xfId="121" applyNumberFormat="1" applyFont="1" applyFill="1" applyBorder="1" applyAlignment="1">
      <alignment horizontal="center" vertical="center"/>
      <protection/>
    </xf>
    <xf numFmtId="179" fontId="17" fillId="0" borderId="0" xfId="121" applyNumberFormat="1" applyFont="1" applyFill="1" applyBorder="1" applyAlignment="1">
      <alignment horizontal="center" vertical="center"/>
      <protection/>
    </xf>
    <xf numFmtId="0" fontId="17" fillId="0" borderId="23" xfId="121" applyFont="1" applyFill="1" applyBorder="1" applyAlignment="1">
      <alignment horizontal="center" vertical="center"/>
      <protection/>
    </xf>
    <xf numFmtId="0" fontId="17" fillId="0" borderId="0" xfId="121" applyFont="1" applyFill="1" applyBorder="1" applyAlignment="1">
      <alignment horizontal="center" vertical="center"/>
      <protection/>
    </xf>
    <xf numFmtId="0" fontId="3" fillId="0" borderId="23" xfId="121" applyFont="1" applyFill="1" applyBorder="1" applyAlignment="1">
      <alignment horizontal="center" vertical="center"/>
      <protection/>
    </xf>
    <xf numFmtId="0" fontId="3" fillId="0" borderId="0" xfId="121" applyFont="1" applyFill="1" applyBorder="1" applyAlignment="1">
      <alignment vertical="center"/>
      <protection/>
    </xf>
    <xf numFmtId="0" fontId="3" fillId="0" borderId="0" xfId="121" applyFont="1" applyFill="1" applyBorder="1" applyAlignment="1">
      <alignment horizontal="center" vertical="center"/>
      <protection/>
    </xf>
    <xf numFmtId="181" fontId="3" fillId="0" borderId="22" xfId="121" applyNumberFormat="1" applyFont="1" applyFill="1" applyBorder="1" applyAlignment="1">
      <alignment horizontal="center" vertical="center" shrinkToFit="1"/>
      <protection/>
    </xf>
    <xf numFmtId="3" fontId="3" fillId="0" borderId="0" xfId="122" applyNumberFormat="1" applyFont="1" applyFill="1" applyBorder="1" applyAlignment="1">
      <alignment horizontal="center" vertical="center" wrapText="1"/>
      <protection/>
    </xf>
    <xf numFmtId="3" fontId="3" fillId="0" borderId="23" xfId="122" applyNumberFormat="1" applyFont="1" applyFill="1" applyBorder="1" applyAlignment="1">
      <alignment horizontal="center" vertical="center" wrapText="1"/>
      <protection/>
    </xf>
    <xf numFmtId="0" fontId="3" fillId="0" borderId="0" xfId="121" applyFont="1" applyFill="1" applyBorder="1" applyAlignment="1">
      <alignment horizontal="left" vertical="center"/>
      <protection/>
    </xf>
    <xf numFmtId="0" fontId="19" fillId="0" borderId="0" xfId="121" applyFont="1" applyFill="1">
      <alignment vertical="center"/>
      <protection/>
    </xf>
    <xf numFmtId="0" fontId="3" fillId="0" borderId="0" xfId="121" applyFill="1">
      <alignment vertical="center"/>
      <protection/>
    </xf>
    <xf numFmtId="0" fontId="17" fillId="0" borderId="23" xfId="121" applyFont="1" applyFill="1" applyBorder="1" applyAlignment="1">
      <alignment horizontal="center" vertical="center" shrinkToFit="1"/>
      <protection/>
    </xf>
    <xf numFmtId="0" fontId="17" fillId="0" borderId="22" xfId="121" applyFont="1" applyFill="1" applyBorder="1" applyAlignment="1">
      <alignment horizontal="center" vertical="center" shrinkToFit="1"/>
      <protection/>
    </xf>
    <xf numFmtId="0" fontId="3" fillId="0" borderId="23" xfId="121" applyFont="1" applyFill="1" applyBorder="1" applyAlignment="1">
      <alignment horizontal="center" vertical="center" shrinkToFit="1"/>
      <protection/>
    </xf>
    <xf numFmtId="0" fontId="3" fillId="0" borderId="22" xfId="121" applyFont="1" applyFill="1" applyBorder="1" applyAlignment="1">
      <alignment horizontal="center" vertical="center" shrinkToFit="1"/>
      <protection/>
    </xf>
    <xf numFmtId="0" fontId="3" fillId="0" borderId="0" xfId="121" applyFont="1" applyFill="1" applyAlignment="1">
      <alignment horizontal="center" vertical="center"/>
      <protection/>
    </xf>
    <xf numFmtId="0" fontId="3" fillId="0" borderId="0" xfId="121" applyFill="1" applyAlignment="1">
      <alignment horizontal="center"/>
      <protection/>
    </xf>
    <xf numFmtId="41" fontId="3" fillId="0" borderId="22" xfId="94" applyFont="1" applyFill="1" applyBorder="1" applyAlignment="1">
      <alignment horizontal="center" vertical="center"/>
    </xf>
    <xf numFmtId="41" fontId="3" fillId="0" borderId="0" xfId="94" applyFont="1" applyFill="1" applyBorder="1" applyAlignment="1">
      <alignment horizontal="center" vertical="center"/>
    </xf>
    <xf numFmtId="0" fontId="0" fillId="0" borderId="0" xfId="118" applyFont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8" fillId="0" borderId="0" xfId="121" applyFont="1" applyFill="1" applyAlignment="1">
      <alignment horizontal="centerContinuous" vertical="center"/>
      <protection/>
    </xf>
    <xf numFmtId="0" fontId="3" fillId="0" borderId="0" xfId="121" applyFont="1" applyFill="1" applyAlignment="1">
      <alignment horizontal="centerContinuous" vertical="center"/>
      <protection/>
    </xf>
    <xf numFmtId="0" fontId="3" fillId="0" borderId="0" xfId="121" applyFont="1" applyFill="1" applyAlignment="1">
      <alignment vertical="center"/>
      <protection/>
    </xf>
    <xf numFmtId="0" fontId="3" fillId="0" borderId="0" xfId="121" applyFont="1" applyFill="1" applyAlignment="1">
      <alignment horizontal="right" vertical="center"/>
      <protection/>
    </xf>
    <xf numFmtId="0" fontId="3" fillId="0" borderId="0" xfId="121" applyFill="1" applyBorder="1" applyAlignment="1">
      <alignment vertical="center"/>
      <protection/>
    </xf>
    <xf numFmtId="0" fontId="3" fillId="0" borderId="0" xfId="121" applyFill="1" applyAlignment="1">
      <alignment vertical="center"/>
      <protection/>
    </xf>
    <xf numFmtId="0" fontId="3" fillId="0" borderId="19" xfId="121" applyFont="1" applyFill="1" applyBorder="1" applyAlignment="1">
      <alignment horizontal="center" vertical="center" wrapText="1"/>
      <protection/>
    </xf>
    <xf numFmtId="0" fontId="3" fillId="0" borderId="25" xfId="121" applyFont="1" applyFill="1" applyBorder="1" applyAlignment="1">
      <alignment horizontal="center" vertical="center" wrapText="1"/>
      <protection/>
    </xf>
    <xf numFmtId="0" fontId="3" fillId="0" borderId="26" xfId="121" applyFont="1" applyFill="1" applyBorder="1" applyAlignment="1">
      <alignment horizontal="center" vertical="center" wrapText="1"/>
      <protection/>
    </xf>
    <xf numFmtId="0" fontId="3" fillId="0" borderId="27" xfId="121" applyFont="1" applyFill="1" applyBorder="1" applyAlignment="1">
      <alignment horizontal="center" vertical="center" wrapText="1"/>
      <protection/>
    </xf>
    <xf numFmtId="0" fontId="17" fillId="0" borderId="28" xfId="121" applyFont="1" applyFill="1" applyBorder="1" applyAlignment="1">
      <alignment horizontal="center" vertical="center" wrapText="1"/>
      <protection/>
    </xf>
    <xf numFmtId="0" fontId="17" fillId="0" borderId="0" xfId="121" applyFont="1" applyFill="1" applyBorder="1" applyAlignment="1">
      <alignment vertical="center"/>
      <protection/>
    </xf>
    <xf numFmtId="0" fontId="17" fillId="0" borderId="0" xfId="12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1" fontId="3" fillId="0" borderId="0" xfId="95" applyFont="1" applyFill="1" applyBorder="1" applyAlignment="1">
      <alignment vertical="center"/>
    </xf>
    <xf numFmtId="198" fontId="3" fillId="0" borderId="0" xfId="95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179" fontId="20" fillId="0" borderId="0" xfId="9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37" xfId="121" applyFont="1" applyFill="1" applyBorder="1" applyAlignment="1">
      <alignment horizontal="center" vertical="center" wrapText="1"/>
      <protection/>
    </xf>
    <xf numFmtId="0" fontId="3" fillId="0" borderId="0" xfId="121" applyFont="1" applyFill="1">
      <alignment vertical="center"/>
      <protection/>
    </xf>
    <xf numFmtId="0" fontId="16" fillId="0" borderId="38" xfId="121" applyFont="1" applyFill="1" applyBorder="1" applyAlignment="1">
      <alignment horizontal="center" wrapText="1"/>
      <protection/>
    </xf>
    <xf numFmtId="0" fontId="16" fillId="0" borderId="34" xfId="121" applyFont="1" applyFill="1" applyBorder="1" applyAlignment="1">
      <alignment horizontal="center" wrapText="1"/>
      <protection/>
    </xf>
    <xf numFmtId="0" fontId="17" fillId="0" borderId="39" xfId="121" applyFont="1" applyFill="1" applyBorder="1" applyAlignment="1">
      <alignment horizontal="center" wrapText="1"/>
      <protection/>
    </xf>
    <xf numFmtId="0" fontId="16" fillId="0" borderId="33" xfId="121" applyFont="1" applyFill="1" applyBorder="1" applyAlignment="1">
      <alignment horizontal="center" wrapText="1"/>
      <protection/>
    </xf>
    <xf numFmtId="0" fontId="17" fillId="0" borderId="33" xfId="121" applyFont="1" applyFill="1" applyBorder="1" applyAlignment="1">
      <alignment horizontal="center" wrapText="1"/>
      <protection/>
    </xf>
    <xf numFmtId="0" fontId="3" fillId="0" borderId="39" xfId="121" applyFont="1" applyFill="1" applyBorder="1" applyAlignment="1">
      <alignment wrapText="1"/>
      <protection/>
    </xf>
    <xf numFmtId="0" fontId="3" fillId="0" borderId="33" xfId="121" applyFont="1" applyFill="1" applyBorder="1" applyAlignment="1">
      <alignment wrapText="1"/>
      <protection/>
    </xf>
    <xf numFmtId="0" fontId="17" fillId="0" borderId="36" xfId="121" applyFont="1" applyFill="1" applyBorder="1" applyAlignment="1">
      <alignment horizontal="center" vertical="center" wrapText="1"/>
      <protection/>
    </xf>
    <xf numFmtId="179" fontId="3" fillId="0" borderId="0" xfId="121" applyNumberFormat="1" applyFont="1" applyFill="1" applyBorder="1" applyAlignment="1">
      <alignment horizontal="center" vertical="center"/>
      <protection/>
    </xf>
    <xf numFmtId="186" fontId="3" fillId="0" borderId="0" xfId="121" applyNumberFormat="1" applyFont="1" applyFill="1">
      <alignment vertical="center"/>
      <protection/>
    </xf>
    <xf numFmtId="187" fontId="3" fillId="0" borderId="0" xfId="121" applyNumberFormat="1" applyFont="1" applyFill="1">
      <alignment vertical="center"/>
      <protection/>
    </xf>
    <xf numFmtId="0" fontId="6" fillId="0" borderId="33" xfId="121" applyFont="1" applyFill="1" applyBorder="1" applyAlignment="1">
      <alignment horizontal="center" wrapText="1"/>
      <protection/>
    </xf>
    <xf numFmtId="0" fontId="3" fillId="0" borderId="36" xfId="12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/>
    </xf>
    <xf numFmtId="0" fontId="54" fillId="0" borderId="0" xfId="121" applyFont="1" applyFill="1" applyAlignment="1">
      <alignment vertical="center"/>
      <protection/>
    </xf>
    <xf numFmtId="0" fontId="54" fillId="0" borderId="0" xfId="121" applyFont="1" applyFill="1" applyBorder="1" applyAlignment="1">
      <alignment vertical="center"/>
      <protection/>
    </xf>
    <xf numFmtId="0" fontId="9" fillId="0" borderId="0" xfId="121" applyFont="1" applyFill="1" applyAlignment="1">
      <alignment vertical="center"/>
      <protection/>
    </xf>
    <xf numFmtId="0" fontId="9" fillId="0" borderId="0" xfId="121" applyFont="1" applyFill="1" applyAlignment="1">
      <alignment/>
      <protection/>
    </xf>
    <xf numFmtId="0" fontId="9" fillId="0" borderId="0" xfId="121" applyFont="1" applyFill="1" applyAlignment="1">
      <alignment horizontal="center"/>
      <protection/>
    </xf>
    <xf numFmtId="0" fontId="9" fillId="0" borderId="0" xfId="121" applyFont="1" applyFill="1">
      <alignment vertical="center"/>
      <protection/>
    </xf>
    <xf numFmtId="0" fontId="9" fillId="0" borderId="0" xfId="121" applyFont="1" applyFill="1" applyBorder="1">
      <alignment vertical="center"/>
      <protection/>
    </xf>
    <xf numFmtId="0" fontId="0" fillId="0" borderId="0" xfId="121" applyFont="1" applyFill="1">
      <alignment vertical="center"/>
      <protection/>
    </xf>
    <xf numFmtId="0" fontId="0" fillId="0" borderId="0" xfId="121" applyFont="1" applyFill="1" applyAlignment="1">
      <alignment/>
      <protection/>
    </xf>
    <xf numFmtId="0" fontId="0" fillId="0" borderId="0" xfId="121" applyFont="1" applyFill="1" applyAlignment="1">
      <alignment horizontal="center"/>
      <protection/>
    </xf>
    <xf numFmtId="0" fontId="0" fillId="0" borderId="0" xfId="121" applyFont="1" applyFill="1" applyBorder="1">
      <alignment vertical="center"/>
      <protection/>
    </xf>
    <xf numFmtId="0" fontId="0" fillId="0" borderId="0" xfId="115" applyFont="1" applyFill="1">
      <alignment vertical="center"/>
      <protection/>
    </xf>
    <xf numFmtId="0" fontId="63" fillId="0" borderId="0" xfId="115" applyFont="1" applyFill="1" applyAlignment="1">
      <alignment vertical="center"/>
      <protection/>
    </xf>
    <xf numFmtId="0" fontId="9" fillId="0" borderId="0" xfId="115" applyFont="1" applyFill="1">
      <alignment vertical="center"/>
      <protection/>
    </xf>
    <xf numFmtId="0" fontId="63" fillId="0" borderId="0" xfId="115" applyFont="1" applyFill="1" applyAlignment="1">
      <alignment horizontal="right" vertical="center"/>
      <protection/>
    </xf>
    <xf numFmtId="0" fontId="9" fillId="0" borderId="0" xfId="124" applyFont="1" applyFill="1" applyAlignment="1">
      <alignment vertical="center"/>
      <protection/>
    </xf>
    <xf numFmtId="0" fontId="3" fillId="0" borderId="32" xfId="0" applyFont="1" applyFill="1" applyBorder="1" applyAlignment="1" quotePrefix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3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20" xfId="121" applyFont="1" applyFill="1" applyBorder="1" applyAlignment="1">
      <alignment horizontal="center" vertical="center" shrinkToFit="1"/>
      <protection/>
    </xf>
    <xf numFmtId="0" fontId="3" fillId="0" borderId="15" xfId="121" applyFont="1" applyFill="1" applyBorder="1" applyAlignment="1">
      <alignment horizontal="center" vertical="center" shrinkToFit="1"/>
      <protection/>
    </xf>
    <xf numFmtId="0" fontId="3" fillId="0" borderId="15" xfId="121" applyFont="1" applyFill="1" applyBorder="1" applyAlignment="1">
      <alignment horizontal="center" vertical="center" wrapText="1" shrinkToFit="1"/>
      <protection/>
    </xf>
    <xf numFmtId="0" fontId="3" fillId="0" borderId="19" xfId="121" applyFont="1" applyFill="1" applyBorder="1" applyAlignment="1">
      <alignment horizontal="center" vertical="center" shrinkToFit="1"/>
      <protection/>
    </xf>
    <xf numFmtId="0" fontId="3" fillId="0" borderId="19" xfId="121" applyFont="1" applyFill="1" applyBorder="1" applyAlignment="1">
      <alignment horizontal="center" vertical="center" wrapText="1" shrinkToFit="1"/>
      <protection/>
    </xf>
    <xf numFmtId="0" fontId="0" fillId="0" borderId="0" xfId="116" applyFont="1" applyFill="1">
      <alignment vertical="center"/>
      <protection/>
    </xf>
    <xf numFmtId="0" fontId="10" fillId="0" borderId="0" xfId="116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3" fillId="0" borderId="0" xfId="94" applyFont="1" applyFill="1" applyAlignment="1">
      <alignment horizontal="center" vertical="center"/>
    </xf>
    <xf numFmtId="41" fontId="3" fillId="0" borderId="22" xfId="94" applyFont="1" applyFill="1" applyBorder="1" applyAlignment="1">
      <alignment vertical="center"/>
    </xf>
    <xf numFmtId="41" fontId="3" fillId="0" borderId="0" xfId="94" applyFont="1" applyFill="1" applyBorder="1" applyAlignment="1">
      <alignment vertical="center"/>
    </xf>
    <xf numFmtId="41" fontId="3" fillId="0" borderId="23" xfId="94" applyNumberFormat="1" applyFont="1" applyFill="1" applyBorder="1" applyAlignment="1">
      <alignment horizontal="center" vertical="center"/>
    </xf>
    <xf numFmtId="41" fontId="3" fillId="0" borderId="22" xfId="94" applyNumberFormat="1" applyFont="1" applyFill="1" applyBorder="1" applyAlignment="1">
      <alignment horizontal="center" vertical="center"/>
    </xf>
    <xf numFmtId="41" fontId="3" fillId="0" borderId="0" xfId="9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40" xfId="121" applyFont="1" applyFill="1" applyBorder="1" applyAlignment="1">
      <alignment horizontal="center" wrapText="1"/>
      <protection/>
    </xf>
    <xf numFmtId="0" fontId="16" fillId="0" borderId="41" xfId="121" applyFont="1" applyFill="1" applyBorder="1" applyAlignment="1">
      <alignment horizontal="center" wrapText="1"/>
      <protection/>
    </xf>
    <xf numFmtId="0" fontId="3" fillId="0" borderId="42" xfId="121" applyFont="1" applyFill="1" applyBorder="1" applyAlignment="1">
      <alignment horizontal="center" wrapText="1"/>
      <protection/>
    </xf>
    <xf numFmtId="0" fontId="17" fillId="0" borderId="43" xfId="121" applyFont="1" applyFill="1" applyBorder="1" applyAlignment="1">
      <alignment horizontal="center" vertical="center" wrapText="1"/>
      <protection/>
    </xf>
    <xf numFmtId="0" fontId="17" fillId="0" borderId="35" xfId="12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3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3" fillId="0" borderId="3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shrinkToFit="1"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33" xfId="121" applyFill="1" applyBorder="1" applyAlignment="1">
      <alignment wrapText="1"/>
      <protection/>
    </xf>
    <xf numFmtId="0" fontId="16" fillId="0" borderId="35" xfId="121" applyFont="1" applyFill="1" applyBorder="1" applyAlignment="1">
      <alignment horizontal="center" wrapText="1"/>
      <protection/>
    </xf>
    <xf numFmtId="0" fontId="3" fillId="0" borderId="35" xfId="12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top" wrapText="1" shrinkToFit="1"/>
    </xf>
    <xf numFmtId="0" fontId="63" fillId="0" borderId="0" xfId="119" applyFont="1" applyAlignment="1">
      <alignment vertical="center"/>
      <protection/>
    </xf>
    <xf numFmtId="0" fontId="9" fillId="0" borderId="0" xfId="119" applyFont="1">
      <alignment vertical="center"/>
      <protection/>
    </xf>
    <xf numFmtId="179" fontId="17" fillId="0" borderId="23" xfId="121" applyNumberFormat="1" applyFont="1" applyFill="1" applyBorder="1" applyAlignment="1">
      <alignment horizontal="center" vertical="center"/>
      <protection/>
    </xf>
    <xf numFmtId="195" fontId="10" fillId="0" borderId="29" xfId="97" applyNumberFormat="1" applyFont="1" applyFill="1" applyBorder="1" applyAlignment="1">
      <alignment horizontal="center" vertical="center" wrapText="1"/>
    </xf>
    <xf numFmtId="0" fontId="10" fillId="0" borderId="44" xfId="97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70" fillId="0" borderId="0" xfId="116" applyFont="1" applyFill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17" fillId="0" borderId="0" xfId="121" applyFont="1" applyFill="1" applyBorder="1" applyAlignment="1">
      <alignment horizontal="center" vertical="center" wrapText="1"/>
      <protection/>
    </xf>
    <xf numFmtId="195" fontId="10" fillId="0" borderId="0" xfId="97" applyNumberFormat="1" applyFont="1" applyFill="1" applyBorder="1" applyAlignment="1">
      <alignment horizontal="center" vertical="center" wrapText="1"/>
    </xf>
    <xf numFmtId="0" fontId="10" fillId="0" borderId="0" xfId="9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121" applyFont="1" applyFill="1" applyBorder="1" applyAlignment="1">
      <alignment vertical="center"/>
      <protection/>
    </xf>
    <xf numFmtId="0" fontId="11" fillId="0" borderId="0" xfId="121" applyFont="1" applyFill="1" applyBorder="1" applyAlignment="1">
      <alignment horizontal="center" vertical="center"/>
      <protection/>
    </xf>
    <xf numFmtId="0" fontId="64" fillId="0" borderId="0" xfId="115" applyFont="1" applyFill="1">
      <alignment vertical="center"/>
      <protection/>
    </xf>
    <xf numFmtId="0" fontId="3" fillId="0" borderId="0" xfId="116" applyFont="1" applyFill="1" applyAlignment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 shrinkToFit="1"/>
    </xf>
    <xf numFmtId="0" fontId="11" fillId="0" borderId="0" xfId="121" applyFont="1" applyFill="1" applyBorder="1" applyAlignment="1">
      <alignment horizontal="left" vertical="center"/>
      <protection/>
    </xf>
    <xf numFmtId="0" fontId="9" fillId="0" borderId="0" xfId="116" applyFont="1" applyFill="1" applyBorder="1" applyAlignment="1">
      <alignment vertical="center"/>
      <protection/>
    </xf>
    <xf numFmtId="0" fontId="0" fillId="0" borderId="0" xfId="117" applyFont="1" applyFill="1">
      <alignment vertical="center"/>
      <protection/>
    </xf>
    <xf numFmtId="0" fontId="3" fillId="0" borderId="0" xfId="117" applyFont="1" applyFill="1" applyAlignment="1">
      <alignment vertical="center"/>
      <protection/>
    </xf>
    <xf numFmtId="0" fontId="3" fillId="0" borderId="0" xfId="117" applyFont="1" applyFill="1">
      <alignment vertical="center"/>
      <protection/>
    </xf>
    <xf numFmtId="0" fontId="3" fillId="0" borderId="32" xfId="117" applyFont="1" applyFill="1" applyBorder="1" applyAlignment="1">
      <alignment horizontal="right" vertical="center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24" xfId="116" applyFont="1" applyFill="1" applyBorder="1" applyAlignment="1">
      <alignment horizontal="center" vertical="center" shrinkToFit="1"/>
      <protection/>
    </xf>
    <xf numFmtId="0" fontId="3" fillId="0" borderId="0" xfId="116" applyFont="1" applyFill="1" applyBorder="1" applyAlignment="1">
      <alignment horizontal="center" vertical="center" shrinkToFit="1"/>
      <protection/>
    </xf>
    <xf numFmtId="0" fontId="3" fillId="0" borderId="32" xfId="116" applyFont="1" applyFill="1" applyBorder="1" applyAlignment="1">
      <alignment horizontal="center" vertical="center" shrinkToFit="1"/>
      <protection/>
    </xf>
    <xf numFmtId="0" fontId="0" fillId="0" borderId="0" xfId="115" applyFont="1" applyFill="1">
      <alignment vertical="center"/>
      <protection/>
    </xf>
    <xf numFmtId="0" fontId="71" fillId="0" borderId="0" xfId="115" applyFont="1" applyFill="1" applyAlignment="1">
      <alignment vertical="center"/>
      <protection/>
    </xf>
    <xf numFmtId="0" fontId="71" fillId="0" borderId="0" xfId="115" applyFont="1" applyFill="1" applyAlignment="1">
      <alignment horizontal="right" vertical="center"/>
      <protection/>
    </xf>
    <xf numFmtId="201" fontId="3" fillId="0" borderId="22" xfId="115" applyNumberFormat="1" applyFont="1" applyFill="1" applyBorder="1" applyAlignment="1">
      <alignment horizontal="right" vertical="center" wrapText="1" indent="1"/>
      <protection/>
    </xf>
    <xf numFmtId="0" fontId="11" fillId="0" borderId="0" xfId="0" applyFont="1" applyFill="1" applyAlignment="1">
      <alignment vertical="center" shrinkToFit="1"/>
    </xf>
    <xf numFmtId="0" fontId="3" fillId="0" borderId="23" xfId="0" applyFont="1" applyFill="1" applyBorder="1" applyAlignment="1" quotePrefix="1">
      <alignment horizontal="center" vertical="center" shrinkToFit="1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26" xfId="0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0" fontId="0" fillId="0" borderId="0" xfId="119" applyFont="1" applyFill="1">
      <alignment vertical="center"/>
      <protection/>
    </xf>
    <xf numFmtId="0" fontId="3" fillId="0" borderId="0" xfId="119" applyFont="1" applyFill="1" applyAlignment="1">
      <alignment vertical="center"/>
      <protection/>
    </xf>
    <xf numFmtId="0" fontId="3" fillId="0" borderId="0" xfId="119" applyFont="1" applyFill="1">
      <alignment vertical="center"/>
      <protection/>
    </xf>
    <xf numFmtId="0" fontId="3" fillId="0" borderId="22" xfId="115" applyFont="1" applyFill="1" applyBorder="1" applyAlignment="1">
      <alignment horizontal="center" vertical="center" wrapText="1"/>
      <protection/>
    </xf>
    <xf numFmtId="0" fontId="3" fillId="0" borderId="15" xfId="119" applyFont="1" applyFill="1" applyBorder="1" applyAlignment="1">
      <alignment horizontal="center" vertical="center"/>
      <protection/>
    </xf>
    <xf numFmtId="0" fontId="3" fillId="0" borderId="22" xfId="119" applyFont="1" applyFill="1" applyBorder="1" applyAlignment="1">
      <alignment horizontal="right" vertical="center" wrapText="1" indent="1"/>
      <protection/>
    </xf>
    <xf numFmtId="0" fontId="3" fillId="0" borderId="0" xfId="119" applyFont="1" applyFill="1" applyBorder="1" applyAlignment="1">
      <alignment horizontal="right" vertical="center" wrapText="1" indent="1"/>
      <protection/>
    </xf>
    <xf numFmtId="0" fontId="11" fillId="0" borderId="0" xfId="121" applyFont="1" applyFill="1" applyAlignment="1">
      <alignment horizontal="center" vertical="center"/>
      <protection/>
    </xf>
    <xf numFmtId="197" fontId="15" fillId="0" borderId="0" xfId="0" applyNumberFormat="1" applyFont="1" applyFill="1" applyBorder="1" applyAlignment="1">
      <alignment horizontal="center" vertical="center" wrapText="1"/>
    </xf>
    <xf numFmtId="179" fontId="3" fillId="0" borderId="0" xfId="121" applyNumberFormat="1" applyFont="1" applyFill="1" applyBorder="1" applyAlignment="1">
      <alignment horizontal="center" vertical="center" wrapText="1"/>
      <protection/>
    </xf>
    <xf numFmtId="0" fontId="3" fillId="0" borderId="0" xfId="121" applyFont="1" applyFill="1" applyBorder="1" applyAlignment="1">
      <alignment horizontal="center" vertical="center" shrinkToFit="1"/>
      <protection/>
    </xf>
    <xf numFmtId="185" fontId="10" fillId="0" borderId="0" xfId="94" applyNumberFormat="1" applyFont="1" applyFill="1" applyBorder="1" applyAlignment="1">
      <alignment horizontal="center" vertical="center" wrapText="1"/>
    </xf>
    <xf numFmtId="185" fontId="15" fillId="0" borderId="0" xfId="94" applyNumberFormat="1" applyFont="1" applyFill="1" applyBorder="1" applyAlignment="1">
      <alignment horizontal="center" vertical="center" shrinkToFit="1"/>
    </xf>
    <xf numFmtId="185" fontId="15" fillId="0" borderId="0" xfId="94" applyNumberFormat="1" applyFont="1" applyFill="1" applyBorder="1" applyAlignment="1">
      <alignment horizontal="center" vertical="center" wrapText="1"/>
    </xf>
    <xf numFmtId="185" fontId="3" fillId="0" borderId="0" xfId="94" applyNumberFormat="1" applyFont="1" applyFill="1" applyBorder="1" applyAlignment="1">
      <alignment horizontal="center" vertical="center" wrapText="1"/>
    </xf>
    <xf numFmtId="185" fontId="12" fillId="0" borderId="0" xfId="94" applyNumberFormat="1" applyFont="1" applyFill="1" applyBorder="1" applyAlignment="1">
      <alignment horizontal="center" vertical="center" shrinkToFit="1"/>
    </xf>
    <xf numFmtId="185" fontId="12" fillId="0" borderId="0" xfId="94" applyNumberFormat="1" applyFont="1" applyFill="1" applyBorder="1" applyAlignment="1">
      <alignment horizontal="center" vertical="center" wrapText="1" shrinkToFit="1"/>
    </xf>
    <xf numFmtId="185" fontId="14" fillId="0" borderId="0" xfId="94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 wrapText="1" shrinkToFit="1"/>
    </xf>
    <xf numFmtId="0" fontId="6" fillId="0" borderId="0" xfId="115" applyFont="1" applyFill="1" applyBorder="1" applyAlignment="1">
      <alignment horizontal="center" vertical="center"/>
      <protection/>
    </xf>
    <xf numFmtId="0" fontId="10" fillId="0" borderId="23" xfId="115" applyFont="1" applyFill="1" applyBorder="1" applyAlignment="1">
      <alignment horizontal="center" vertical="center"/>
      <protection/>
    </xf>
    <xf numFmtId="0" fontId="3" fillId="0" borderId="26" xfId="121" applyFont="1" applyFill="1" applyBorder="1" applyAlignment="1">
      <alignment horizontal="center" vertical="center" shrinkToFit="1"/>
      <protection/>
    </xf>
    <xf numFmtId="0" fontId="3" fillId="0" borderId="0" xfId="120" applyFont="1" applyFill="1" applyAlignment="1">
      <alignment vertical="center"/>
      <protection/>
    </xf>
    <xf numFmtId="0" fontId="80" fillId="0" borderId="0" xfId="57" applyFont="1" applyFill="1" applyAlignment="1">
      <alignment horizontal="right" vertical="center"/>
      <protection/>
    </xf>
    <xf numFmtId="0" fontId="3" fillId="0" borderId="0" xfId="120" applyFont="1" applyFill="1" applyBorder="1" applyAlignment="1">
      <alignment vertical="center"/>
      <protection/>
    </xf>
    <xf numFmtId="181" fontId="11" fillId="0" borderId="24" xfId="120" applyNumberFormat="1" applyFont="1" applyFill="1" applyBorder="1" applyAlignment="1">
      <alignment horizontal="center" vertical="center" wrapText="1"/>
      <protection/>
    </xf>
    <xf numFmtId="181" fontId="11" fillId="0" borderId="32" xfId="120" applyNumberFormat="1" applyFont="1" applyFill="1" applyBorder="1" applyAlignment="1">
      <alignment horizontal="center" vertical="center" wrapText="1"/>
      <protection/>
    </xf>
    <xf numFmtId="0" fontId="11" fillId="0" borderId="26" xfId="121" applyFont="1" applyFill="1" applyBorder="1" applyAlignment="1">
      <alignment horizontal="center" vertical="center"/>
      <protection/>
    </xf>
    <xf numFmtId="0" fontId="11" fillId="0" borderId="24" xfId="121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22" xfId="57" applyFont="1" applyFill="1" applyBorder="1" applyAlignment="1">
      <alignment horizontal="center" vertical="center" shrinkToFit="1"/>
      <protection/>
    </xf>
    <xf numFmtId="0" fontId="3" fillId="0" borderId="24" xfId="57" applyFont="1" applyFill="1" applyBorder="1" applyAlignment="1">
      <alignment horizontal="center" vertical="center" shrinkToFit="1"/>
      <protection/>
    </xf>
    <xf numFmtId="0" fontId="80" fillId="0" borderId="0" xfId="57" applyFont="1" applyFill="1" applyAlignment="1">
      <alignment horizontal="left" vertical="center"/>
      <protection/>
    </xf>
    <xf numFmtId="201" fontId="11" fillId="0" borderId="0" xfId="57" applyNumberFormat="1" applyFont="1" applyFill="1" applyBorder="1" applyAlignment="1">
      <alignment horizontal="right" vertical="center" wrapText="1" indent="1"/>
      <protection/>
    </xf>
    <xf numFmtId="201" fontId="11" fillId="0" borderId="23" xfId="57" applyNumberFormat="1" applyFont="1" applyFill="1" applyBorder="1" applyAlignment="1">
      <alignment horizontal="right" vertical="center" wrapText="1" indent="1"/>
      <protection/>
    </xf>
    <xf numFmtId="201" fontId="3" fillId="0" borderId="0" xfId="57" applyNumberFormat="1" applyFont="1" applyFill="1" applyBorder="1" applyAlignment="1">
      <alignment horizontal="right" vertical="center" wrapText="1" indent="1"/>
      <protection/>
    </xf>
    <xf numFmtId="201" fontId="3" fillId="0" borderId="23" xfId="57" applyNumberFormat="1" applyFont="1" applyFill="1" applyBorder="1" applyAlignment="1">
      <alignment horizontal="right" vertical="center" wrapText="1" indent="1"/>
      <protection/>
    </xf>
    <xf numFmtId="201" fontId="3" fillId="0" borderId="32" xfId="57" applyNumberFormat="1" applyFont="1" applyFill="1" applyBorder="1" applyAlignment="1">
      <alignment horizontal="right" vertical="center" wrapText="1" indent="1"/>
      <protection/>
    </xf>
    <xf numFmtId="201" fontId="3" fillId="0" borderId="26" xfId="57" applyNumberFormat="1" applyFont="1" applyFill="1" applyBorder="1" applyAlignment="1">
      <alignment horizontal="right" vertical="center" wrapText="1" indent="1"/>
      <protection/>
    </xf>
    <xf numFmtId="0" fontId="8" fillId="0" borderId="23" xfId="121" applyFont="1" applyFill="1" applyBorder="1" applyAlignment="1">
      <alignment horizontal="center" vertical="center"/>
      <protection/>
    </xf>
    <xf numFmtId="0" fontId="8" fillId="0" borderId="0" xfId="121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24" xfId="57" applyFont="1" applyFill="1" applyBorder="1" applyAlignment="1">
      <alignment horizontal="center" vertical="center" shrinkToFit="1"/>
      <protection/>
    </xf>
    <xf numFmtId="0" fontId="80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201" fontId="11" fillId="0" borderId="32" xfId="57" applyNumberFormat="1" applyFont="1" applyFill="1" applyBorder="1" applyAlignment="1">
      <alignment horizontal="center" vertical="center" wrapText="1"/>
      <protection/>
    </xf>
    <xf numFmtId="178" fontId="11" fillId="0" borderId="24" xfId="57" applyNumberFormat="1" applyFont="1" applyFill="1" applyBorder="1" applyAlignment="1">
      <alignment horizontal="right" vertical="center" wrapText="1"/>
      <protection/>
    </xf>
    <xf numFmtId="178" fontId="11" fillId="0" borderId="32" xfId="57" applyNumberFormat="1" applyFont="1" applyFill="1" applyBorder="1" applyAlignment="1">
      <alignment horizontal="right" vertical="center" wrapText="1"/>
      <protection/>
    </xf>
    <xf numFmtId="178" fontId="11" fillId="0" borderId="26" xfId="57" applyNumberFormat="1" applyFont="1" applyFill="1" applyBorder="1" applyAlignment="1">
      <alignment horizontal="right" vertical="center" wrapText="1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182" fontId="3" fillId="0" borderId="0" xfId="57" applyNumberFormat="1" applyFont="1" applyFill="1" applyBorder="1" applyAlignment="1">
      <alignment horizontal="right" vertical="center" wrapText="1" indent="1"/>
      <protection/>
    </xf>
    <xf numFmtId="183" fontId="3" fillId="0" borderId="0" xfId="57" applyNumberFormat="1" applyFont="1" applyFill="1" applyBorder="1" applyAlignment="1">
      <alignment horizontal="right" vertical="center" wrapText="1" indent="1"/>
      <protection/>
    </xf>
    <xf numFmtId="188" fontId="3" fillId="0" borderId="0" xfId="57" applyNumberFormat="1" applyFont="1" applyFill="1" applyBorder="1" applyAlignment="1">
      <alignment horizontal="right" vertical="center" wrapText="1" indent="1"/>
      <protection/>
    </xf>
    <xf numFmtId="189" fontId="3" fillId="0" borderId="0" xfId="57" applyNumberFormat="1" applyFont="1" applyFill="1" applyBorder="1" applyAlignment="1">
      <alignment horizontal="right" vertical="center" wrapText="1" indent="1"/>
      <protection/>
    </xf>
    <xf numFmtId="181" fontId="3" fillId="0" borderId="0" xfId="57" applyNumberFormat="1" applyFont="1" applyFill="1" applyBorder="1" applyAlignment="1">
      <alignment horizontal="right" vertical="center" wrapText="1" indent="1"/>
      <protection/>
    </xf>
    <xf numFmtId="180" fontId="3" fillId="0" borderId="0" xfId="57" applyNumberFormat="1" applyFont="1" applyFill="1" applyBorder="1" applyAlignment="1">
      <alignment horizontal="right" vertical="center" wrapText="1" indent="1"/>
      <protection/>
    </xf>
    <xf numFmtId="182" fontId="11" fillId="0" borderId="0" xfId="57" applyNumberFormat="1" applyFont="1" applyFill="1" applyBorder="1" applyAlignment="1">
      <alignment horizontal="right" vertical="center" wrapText="1" indent="1"/>
      <protection/>
    </xf>
    <xf numFmtId="183" fontId="11" fillId="0" borderId="0" xfId="57" applyNumberFormat="1" applyFont="1" applyFill="1" applyBorder="1" applyAlignment="1">
      <alignment horizontal="right" vertical="center" wrapText="1" indent="1"/>
      <protection/>
    </xf>
    <xf numFmtId="188" fontId="11" fillId="0" borderId="0" xfId="57" applyNumberFormat="1" applyFont="1" applyFill="1" applyBorder="1" applyAlignment="1">
      <alignment horizontal="right" vertical="center" wrapText="1" indent="1"/>
      <protection/>
    </xf>
    <xf numFmtId="189" fontId="11" fillId="0" borderId="0" xfId="57" applyNumberFormat="1" applyFont="1" applyFill="1" applyBorder="1" applyAlignment="1">
      <alignment horizontal="right" vertical="center" wrapText="1" indent="1"/>
      <protection/>
    </xf>
    <xf numFmtId="181" fontId="11" fillId="0" borderId="0" xfId="57" applyNumberFormat="1" applyFont="1" applyFill="1" applyBorder="1" applyAlignment="1">
      <alignment horizontal="right" vertical="center" wrapText="1" indent="1"/>
      <protection/>
    </xf>
    <xf numFmtId="180" fontId="11" fillId="0" borderId="0" xfId="57" applyNumberFormat="1" applyFont="1" applyFill="1" applyBorder="1" applyAlignment="1">
      <alignment horizontal="right" vertical="center" wrapText="1" indent="1"/>
      <protection/>
    </xf>
    <xf numFmtId="205" fontId="3" fillId="0" borderId="0" xfId="57" applyNumberFormat="1" applyFont="1" applyFill="1" applyBorder="1" applyAlignment="1">
      <alignment horizontal="right" vertical="center" wrapText="1" indent="1"/>
      <protection/>
    </xf>
    <xf numFmtId="0" fontId="3" fillId="0" borderId="0" xfId="57" applyFont="1" applyFill="1" applyBorder="1" applyAlignment="1">
      <alignment horizontal="right" vertical="center" wrapText="1" indent="1"/>
      <protection/>
    </xf>
    <xf numFmtId="0" fontId="3" fillId="0" borderId="0" xfId="57" applyFont="1" applyFill="1" applyAlignment="1">
      <alignment horizontal="right" vertical="center" indent="1"/>
      <protection/>
    </xf>
    <xf numFmtId="182" fontId="3" fillId="0" borderId="32" xfId="57" applyNumberFormat="1" applyFont="1" applyFill="1" applyBorder="1" applyAlignment="1">
      <alignment horizontal="right" vertical="center" wrapText="1" indent="1"/>
      <protection/>
    </xf>
    <xf numFmtId="183" fontId="3" fillId="0" borderId="32" xfId="57" applyNumberFormat="1" applyFont="1" applyFill="1" applyBorder="1" applyAlignment="1">
      <alignment horizontal="right" vertical="center" wrapText="1" indent="1"/>
      <protection/>
    </xf>
    <xf numFmtId="189" fontId="3" fillId="0" borderId="32" xfId="57" applyNumberFormat="1" applyFont="1" applyFill="1" applyBorder="1" applyAlignment="1">
      <alignment horizontal="right" vertical="center" wrapText="1" indent="1"/>
      <protection/>
    </xf>
    <xf numFmtId="181" fontId="3" fillId="0" borderId="32" xfId="57" applyNumberFormat="1" applyFont="1" applyFill="1" applyBorder="1" applyAlignment="1">
      <alignment horizontal="right" vertical="center" wrapText="1" indent="1"/>
      <protection/>
    </xf>
    <xf numFmtId="190" fontId="3" fillId="0" borderId="32" xfId="57" applyNumberFormat="1" applyFont="1" applyFill="1" applyBorder="1" applyAlignment="1">
      <alignment horizontal="right" vertical="center" wrapText="1" indent="1"/>
      <protection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200" fontId="3" fillId="0" borderId="0" xfId="57" applyNumberFormat="1" applyFont="1" applyFill="1" applyBorder="1" applyAlignment="1">
      <alignment horizontal="right" vertical="center" wrapText="1" indent="1"/>
      <protection/>
    </xf>
    <xf numFmtId="193" fontId="3" fillId="0" borderId="0" xfId="57" applyNumberFormat="1" applyFont="1" applyFill="1" applyBorder="1" applyAlignment="1">
      <alignment horizontal="right" vertical="center" wrapText="1" indent="1"/>
      <protection/>
    </xf>
    <xf numFmtId="200" fontId="3" fillId="0" borderId="0" xfId="57" applyNumberFormat="1" applyFont="1" applyFill="1" applyBorder="1" applyAlignment="1">
      <alignment horizontal="right" vertical="center" wrapText="1" indent="1" shrinkToFit="1"/>
      <protection/>
    </xf>
    <xf numFmtId="200" fontId="3" fillId="0" borderId="0" xfId="57" applyNumberFormat="1" applyFont="1" applyFill="1" applyAlignment="1">
      <alignment horizontal="center" vertical="center"/>
      <protection/>
    </xf>
    <xf numFmtId="200" fontId="3" fillId="0" borderId="0" xfId="57" applyNumberFormat="1" applyFont="1" applyFill="1" applyBorder="1" applyAlignment="1">
      <alignment horizontal="center" vertical="center" wrapText="1"/>
      <protection/>
    </xf>
    <xf numFmtId="200" fontId="11" fillId="0" borderId="0" xfId="57" applyNumberFormat="1" applyFont="1" applyFill="1" applyBorder="1" applyAlignment="1">
      <alignment horizontal="right" vertical="center" wrapText="1" indent="1"/>
      <protection/>
    </xf>
    <xf numFmtId="200" fontId="11" fillId="0" borderId="0" xfId="57" applyNumberFormat="1" applyFont="1" applyFill="1" applyBorder="1" applyAlignment="1">
      <alignment horizontal="right" vertical="center" wrapText="1" indent="1" shrinkToFit="1"/>
      <protection/>
    </xf>
    <xf numFmtId="200" fontId="11" fillId="0" borderId="32" xfId="57" applyNumberFormat="1" applyFont="1" applyFill="1" applyBorder="1" applyAlignment="1">
      <alignment horizontal="center" vertical="center" wrapText="1"/>
      <protection/>
    </xf>
    <xf numFmtId="200" fontId="11" fillId="0" borderId="32" xfId="88" applyNumberFormat="1" applyFont="1" applyFill="1" applyBorder="1" applyAlignment="1">
      <alignment horizontal="center" vertical="center" wrapText="1"/>
    </xf>
    <xf numFmtId="193" fontId="11" fillId="0" borderId="32" xfId="57" applyNumberFormat="1" applyFont="1" applyFill="1" applyBorder="1" applyAlignment="1">
      <alignment horizontal="center" vertical="center" wrapText="1"/>
      <protection/>
    </xf>
    <xf numFmtId="200" fontId="11" fillId="0" borderId="32" xfId="96" applyNumberFormat="1" applyFont="1" applyFill="1" applyBorder="1" applyAlignment="1">
      <alignment horizontal="center" vertical="center" wrapText="1" shrinkToFit="1"/>
    </xf>
    <xf numFmtId="200" fontId="76" fillId="0" borderId="32" xfId="96" applyNumberFormat="1" applyFont="1" applyFill="1" applyBorder="1" applyAlignment="1">
      <alignment horizontal="center" vertical="center" wrapText="1" shrinkToFit="1"/>
    </xf>
    <xf numFmtId="200" fontId="11" fillId="0" borderId="32" xfId="57" applyNumberFormat="1" applyFont="1" applyFill="1" applyBorder="1" applyAlignment="1">
      <alignment horizontal="center" vertical="center" wrapText="1" shrinkToFit="1"/>
      <protection/>
    </xf>
    <xf numFmtId="200" fontId="11" fillId="0" borderId="32" xfId="57" applyNumberFormat="1" applyFont="1" applyFill="1" applyBorder="1" applyAlignment="1">
      <alignment horizontal="center"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200" fontId="11" fillId="0" borderId="26" xfId="57" applyNumberFormat="1" applyFont="1" applyFill="1" applyBorder="1" applyAlignment="1">
      <alignment horizontal="center" vertical="center" wrapText="1"/>
      <protection/>
    </xf>
    <xf numFmtId="0" fontId="11" fillId="0" borderId="24" xfId="57" applyFont="1" applyFill="1" applyBorder="1" applyAlignment="1">
      <alignment horizontal="center" vertical="center"/>
      <protection/>
    </xf>
    <xf numFmtId="0" fontId="11" fillId="0" borderId="32" xfId="0" applyFont="1" applyFill="1" applyBorder="1" applyAlignment="1">
      <alignment horizontal="center" vertical="center"/>
    </xf>
    <xf numFmtId="0" fontId="11" fillId="0" borderId="32" xfId="57" applyNumberFormat="1" applyFont="1" applyFill="1" applyBorder="1" applyAlignment="1">
      <alignment horizontal="center" vertical="center" wrapText="1"/>
      <protection/>
    </xf>
    <xf numFmtId="200" fontId="3" fillId="0" borderId="32" xfId="57" applyNumberFormat="1" applyFont="1" applyFill="1" applyBorder="1" applyAlignment="1">
      <alignment horizontal="center" vertical="center" wrapText="1"/>
      <protection/>
    </xf>
    <xf numFmtId="0" fontId="3" fillId="0" borderId="32" xfId="57" applyNumberFormat="1" applyFont="1" applyFill="1" applyBorder="1" applyAlignment="1">
      <alignment horizontal="center" vertical="center" wrapText="1"/>
      <protection/>
    </xf>
    <xf numFmtId="200" fontId="3" fillId="0" borderId="32" xfId="57" applyNumberFormat="1" applyFont="1" applyFill="1" applyBorder="1" applyAlignment="1">
      <alignment horizontal="right" vertical="center" wrapText="1" indent="1" shrinkToFit="1"/>
      <protection/>
    </xf>
    <xf numFmtId="200" fontId="11" fillId="0" borderId="32" xfId="57" applyNumberFormat="1" applyFont="1" applyFill="1" applyBorder="1" applyAlignment="1">
      <alignment horizontal="right" vertical="center" wrapText="1" indent="1" shrinkToFit="1"/>
      <protection/>
    </xf>
    <xf numFmtId="0" fontId="11" fillId="0" borderId="32" xfId="57" applyFont="1" applyFill="1" applyBorder="1" applyAlignment="1">
      <alignment horizontal="center" vertical="center" shrinkToFit="1"/>
      <protection/>
    </xf>
    <xf numFmtId="178" fontId="11" fillId="0" borderId="24" xfId="57" applyNumberFormat="1" applyFont="1" applyFill="1" applyBorder="1" applyAlignment="1">
      <alignment horizontal="center" vertical="center" wrapText="1" shrinkToFit="1"/>
      <protection/>
    </xf>
    <xf numFmtId="178" fontId="11" fillId="0" borderId="32" xfId="122" applyNumberFormat="1" applyFont="1" applyFill="1" applyBorder="1" applyAlignment="1">
      <alignment horizontal="center" vertical="center" wrapText="1"/>
      <protection/>
    </xf>
    <xf numFmtId="200" fontId="11" fillId="0" borderId="22" xfId="88" applyNumberFormat="1" applyFont="1" applyFill="1" applyBorder="1" applyAlignment="1">
      <alignment horizontal="right" vertical="center" wrapText="1" indent="1"/>
    </xf>
    <xf numFmtId="200" fontId="11" fillId="0" borderId="0" xfId="117" applyNumberFormat="1" applyFont="1" applyFill="1" applyBorder="1" applyAlignment="1">
      <alignment horizontal="right" vertical="center" wrapText="1" indent="1"/>
      <protection/>
    </xf>
    <xf numFmtId="200" fontId="3" fillId="0" borderId="22" xfId="88" applyNumberFormat="1" applyFont="1" applyFill="1" applyBorder="1" applyAlignment="1">
      <alignment horizontal="right" vertical="center" wrapText="1" indent="1"/>
    </xf>
    <xf numFmtId="200" fontId="3" fillId="0" borderId="0" xfId="117" applyNumberFormat="1" applyFont="1" applyFill="1" applyBorder="1" applyAlignment="1">
      <alignment horizontal="right" vertical="center" wrapText="1" indent="1"/>
      <protection/>
    </xf>
    <xf numFmtId="200" fontId="3" fillId="0" borderId="24" xfId="88" applyNumberFormat="1" applyFont="1" applyFill="1" applyBorder="1" applyAlignment="1">
      <alignment horizontal="right" vertical="center" wrapText="1" indent="1"/>
    </xf>
    <xf numFmtId="200" fontId="3" fillId="0" borderId="32" xfId="117" applyNumberFormat="1" applyFont="1" applyFill="1" applyBorder="1" applyAlignment="1">
      <alignment horizontal="right" vertical="center" wrapText="1" indent="1"/>
      <protection/>
    </xf>
    <xf numFmtId="200" fontId="3" fillId="0" borderId="32" xfId="57" applyNumberFormat="1" applyFont="1" applyFill="1" applyBorder="1" applyAlignment="1">
      <alignment horizontal="right" vertical="center" wrapText="1" indent="1"/>
      <protection/>
    </xf>
    <xf numFmtId="0" fontId="77" fillId="0" borderId="0" xfId="116" applyFont="1" applyFill="1">
      <alignment vertical="center"/>
      <protection/>
    </xf>
    <xf numFmtId="0" fontId="11" fillId="0" borderId="0" xfId="116" applyFont="1" applyFill="1" applyBorder="1" applyAlignment="1">
      <alignment horizontal="center" vertical="center" shrinkToFit="1"/>
      <protection/>
    </xf>
    <xf numFmtId="0" fontId="11" fillId="0" borderId="22" xfId="116" applyFont="1" applyFill="1" applyBorder="1" applyAlignment="1">
      <alignment horizontal="center" vertical="center" shrinkToFit="1"/>
      <protection/>
    </xf>
    <xf numFmtId="0" fontId="3" fillId="0" borderId="44" xfId="57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185" fontId="3" fillId="0" borderId="0" xfId="95" applyNumberFormat="1" applyFont="1" applyFill="1" applyBorder="1" applyAlignment="1">
      <alignment horizontal="right" vertical="center"/>
    </xf>
    <xf numFmtId="0" fontId="3" fillId="0" borderId="0" xfId="57" applyFont="1" applyFill="1" applyBorder="1" applyAlignment="1">
      <alignment vertical="center"/>
      <protection/>
    </xf>
    <xf numFmtId="0" fontId="81" fillId="0" borderId="0" xfId="57" applyFont="1" applyFill="1" applyBorder="1" applyAlignment="1">
      <alignment horizontal="right" vertical="center"/>
      <protection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201" fontId="11" fillId="0" borderId="24" xfId="95" applyNumberFormat="1" applyFont="1" applyFill="1" applyBorder="1" applyAlignment="1">
      <alignment horizontal="right" vertical="center" wrapText="1"/>
    </xf>
    <xf numFmtId="201" fontId="11" fillId="0" borderId="32" xfId="95" applyNumberFormat="1" applyFont="1" applyFill="1" applyBorder="1" applyAlignment="1">
      <alignment horizontal="right" vertical="center" wrapText="1"/>
    </xf>
    <xf numFmtId="200" fontId="11" fillId="0" borderId="32" xfId="95" applyNumberFormat="1" applyFont="1" applyFill="1" applyBorder="1" applyAlignment="1">
      <alignment horizontal="right" vertical="center" wrapText="1"/>
    </xf>
    <xf numFmtId="185" fontId="11" fillId="0" borderId="32" xfId="95" applyNumberFormat="1" applyFont="1" applyFill="1" applyBorder="1" applyAlignment="1">
      <alignment horizontal="right" vertical="center"/>
    </xf>
    <xf numFmtId="0" fontId="11" fillId="0" borderId="32" xfId="121" applyFont="1" applyFill="1" applyBorder="1" applyAlignment="1">
      <alignment horizontal="center" vertical="center"/>
      <protection/>
    </xf>
    <xf numFmtId="179" fontId="11" fillId="0" borderId="32" xfId="121" applyNumberFormat="1" applyFont="1" applyFill="1" applyBorder="1" applyAlignment="1">
      <alignment horizontal="center" vertical="center"/>
      <protection/>
    </xf>
    <xf numFmtId="179" fontId="11" fillId="0" borderId="32" xfId="121" applyNumberFormat="1" applyFont="1" applyFill="1" applyBorder="1" applyAlignment="1">
      <alignment horizontal="center" vertical="center" wrapText="1"/>
      <protection/>
    </xf>
    <xf numFmtId="0" fontId="11" fillId="0" borderId="26" xfId="121" applyFont="1" applyFill="1" applyBorder="1" applyAlignment="1">
      <alignment horizontal="center" vertical="center" shrinkToFit="1"/>
      <protection/>
    </xf>
    <xf numFmtId="0" fontId="11" fillId="0" borderId="24" xfId="121" applyFont="1" applyFill="1" applyBorder="1" applyAlignment="1">
      <alignment horizontal="center" vertical="center" shrinkToFit="1"/>
      <protection/>
    </xf>
    <xf numFmtId="0" fontId="8" fillId="0" borderId="32" xfId="121" applyFont="1" applyFill="1" applyBorder="1" applyAlignment="1">
      <alignment horizontal="center" vertical="center"/>
      <protection/>
    </xf>
    <xf numFmtId="190" fontId="11" fillId="0" borderId="32" xfId="121" applyNumberFormat="1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vertical="center" shrinkToFit="1"/>
      <protection/>
    </xf>
    <xf numFmtId="0" fontId="3" fillId="0" borderId="44" xfId="116" applyFont="1" applyFill="1" applyBorder="1" applyAlignment="1">
      <alignment vertical="center" shrinkToFit="1"/>
      <protection/>
    </xf>
    <xf numFmtId="0" fontId="3" fillId="0" borderId="0" xfId="116" applyFont="1" applyFill="1" applyBorder="1" applyAlignment="1">
      <alignment horizontal="left" vertical="center" shrinkToFit="1"/>
      <protection/>
    </xf>
    <xf numFmtId="0" fontId="3" fillId="0" borderId="0" xfId="116" applyFont="1" applyFill="1" applyAlignment="1">
      <alignment/>
      <protection/>
    </xf>
    <xf numFmtId="0" fontId="80" fillId="0" borderId="44" xfId="57" applyFont="1" applyFill="1" applyBorder="1" applyAlignment="1">
      <alignment horizontal="left" vertical="center"/>
      <protection/>
    </xf>
    <xf numFmtId="200" fontId="80" fillId="0" borderId="0" xfId="115" applyNumberFormat="1" applyFont="1" applyFill="1" applyBorder="1" applyAlignment="1">
      <alignment horizontal="right" vertical="center" wrapText="1" indent="1"/>
      <protection/>
    </xf>
    <xf numFmtId="202" fontId="3" fillId="0" borderId="23" xfId="115" applyNumberFormat="1" applyFont="1" applyFill="1" applyBorder="1" applyAlignment="1">
      <alignment horizontal="right" vertical="center" wrapText="1" indent="1"/>
      <protection/>
    </xf>
    <xf numFmtId="201" fontId="82" fillId="0" borderId="22" xfId="115" applyNumberFormat="1" applyFont="1" applyFill="1" applyBorder="1" applyAlignment="1">
      <alignment horizontal="right" vertical="center" wrapText="1" indent="1"/>
      <protection/>
    </xf>
    <xf numFmtId="200" fontId="82" fillId="0" borderId="0" xfId="115" applyNumberFormat="1" applyFont="1" applyFill="1" applyBorder="1" applyAlignment="1">
      <alignment horizontal="right" vertical="center" wrapText="1" indent="1"/>
      <protection/>
    </xf>
    <xf numFmtId="202" fontId="82" fillId="0" borderId="23" xfId="115" applyNumberFormat="1" applyFont="1" applyFill="1" applyBorder="1" applyAlignment="1">
      <alignment horizontal="right" vertical="center" wrapText="1" indent="1"/>
      <protection/>
    </xf>
    <xf numFmtId="0" fontId="77" fillId="0" borderId="0" xfId="115" applyFont="1" applyFill="1">
      <alignment vertical="center"/>
      <protection/>
    </xf>
    <xf numFmtId="0" fontId="11" fillId="0" borderId="23" xfId="116" applyFont="1" applyFill="1" applyBorder="1" applyAlignment="1">
      <alignment horizontal="center" vertical="center" shrinkToFit="1"/>
      <protection/>
    </xf>
    <xf numFmtId="41" fontId="80" fillId="0" borderId="0" xfId="95" applyFont="1" applyFill="1" applyBorder="1" applyAlignment="1">
      <alignment vertical="center" wrapText="1"/>
    </xf>
    <xf numFmtId="201" fontId="80" fillId="0" borderId="0" xfId="95" applyNumberFormat="1" applyFont="1" applyFill="1" applyBorder="1" applyAlignment="1">
      <alignment horizontal="right" vertical="center" wrapText="1" indent="1"/>
    </xf>
    <xf numFmtId="41" fontId="80" fillId="0" borderId="0" xfId="95" applyFont="1" applyFill="1" applyBorder="1" applyAlignment="1">
      <alignment horizontal="center" vertical="center" wrapText="1"/>
    </xf>
    <xf numFmtId="14" fontId="80" fillId="0" borderId="0" xfId="95" applyNumberFormat="1" applyFont="1" applyFill="1" applyBorder="1" applyAlignment="1">
      <alignment horizontal="center" vertical="center" wrapText="1"/>
    </xf>
    <xf numFmtId="41" fontId="80" fillId="0" borderId="0" xfId="95" applyFont="1" applyFill="1" applyBorder="1" applyAlignment="1">
      <alignment horizontal="right" vertical="center" wrapText="1" indent="1"/>
    </xf>
    <xf numFmtId="41" fontId="80" fillId="0" borderId="23" xfId="95" applyFont="1" applyFill="1" applyBorder="1" applyAlignment="1">
      <alignment horizontal="center" vertical="center" wrapText="1"/>
    </xf>
    <xf numFmtId="41" fontId="80" fillId="0" borderId="0" xfId="95" applyFont="1" applyFill="1" applyBorder="1" applyAlignment="1">
      <alignment horizontal="center" vertical="center"/>
    </xf>
    <xf numFmtId="206" fontId="80" fillId="0" borderId="0" xfId="57" applyNumberFormat="1" applyFont="1" applyFill="1" applyBorder="1" applyAlignment="1">
      <alignment horizontal="center" vertical="center" wrapText="1"/>
      <protection/>
    </xf>
    <xf numFmtId="178" fontId="82" fillId="0" borderId="0" xfId="95" applyNumberFormat="1" applyFont="1" applyFill="1" applyBorder="1" applyAlignment="1">
      <alignment horizontal="center" vertical="center"/>
    </xf>
    <xf numFmtId="41" fontId="82" fillId="0" borderId="0" xfId="95" applyFont="1" applyFill="1" applyBorder="1" applyAlignment="1">
      <alignment vertical="center" wrapText="1"/>
    </xf>
    <xf numFmtId="201" fontId="82" fillId="0" borderId="0" xfId="95" applyNumberFormat="1" applyFont="1" applyFill="1" applyBorder="1" applyAlignment="1">
      <alignment horizontal="right" vertical="center" wrapText="1" indent="1"/>
    </xf>
    <xf numFmtId="41" fontId="82" fillId="0" borderId="0" xfId="95" applyFont="1" applyFill="1" applyBorder="1" applyAlignment="1">
      <alignment horizontal="center" vertical="center" wrapText="1"/>
    </xf>
    <xf numFmtId="14" fontId="82" fillId="0" borderId="0" xfId="95" applyNumberFormat="1" applyFont="1" applyFill="1" applyBorder="1" applyAlignment="1">
      <alignment horizontal="center" vertical="center" wrapText="1"/>
    </xf>
    <xf numFmtId="41" fontId="82" fillId="0" borderId="0" xfId="95" applyFont="1" applyFill="1" applyBorder="1" applyAlignment="1">
      <alignment horizontal="right" vertical="center" wrapText="1" indent="1"/>
    </xf>
    <xf numFmtId="41" fontId="82" fillId="0" borderId="23" xfId="95" applyFont="1" applyFill="1" applyBorder="1" applyAlignment="1">
      <alignment horizontal="center" vertical="center" wrapText="1"/>
    </xf>
    <xf numFmtId="0" fontId="11" fillId="0" borderId="23" xfId="121" applyFont="1" applyFill="1" applyBorder="1" applyAlignment="1">
      <alignment horizontal="center" vertical="center" shrinkToFit="1"/>
      <protection/>
    </xf>
    <xf numFmtId="0" fontId="11" fillId="0" borderId="22" xfId="121" applyFont="1" applyFill="1" applyBorder="1" applyAlignment="1">
      <alignment horizontal="center" vertical="center" shrinkToFit="1"/>
      <protection/>
    </xf>
    <xf numFmtId="41" fontId="80" fillId="0" borderId="32" xfId="95" applyFont="1" applyFill="1" applyBorder="1" applyAlignment="1">
      <alignment horizontal="center" vertical="center"/>
    </xf>
    <xf numFmtId="41" fontId="80" fillId="0" borderId="32" xfId="95" applyFont="1" applyFill="1" applyBorder="1" applyAlignment="1">
      <alignment vertical="center" wrapText="1"/>
    </xf>
    <xf numFmtId="201" fontId="80" fillId="0" borderId="32" xfId="95" applyNumberFormat="1" applyFont="1" applyFill="1" applyBorder="1" applyAlignment="1">
      <alignment horizontal="right" vertical="center" wrapText="1" indent="1"/>
    </xf>
    <xf numFmtId="41" fontId="80" fillId="0" borderId="32" xfId="95" applyFont="1" applyFill="1" applyBorder="1" applyAlignment="1">
      <alignment horizontal="center" vertical="center" wrapText="1"/>
    </xf>
    <xf numFmtId="14" fontId="80" fillId="0" borderId="32" xfId="95" applyNumberFormat="1" applyFont="1" applyFill="1" applyBorder="1" applyAlignment="1">
      <alignment horizontal="center" vertical="center" wrapText="1"/>
    </xf>
    <xf numFmtId="41" fontId="80" fillId="0" borderId="32" xfId="95" applyFont="1" applyFill="1" applyBorder="1" applyAlignment="1">
      <alignment horizontal="right" vertical="center" wrapText="1" indent="1"/>
    </xf>
    <xf numFmtId="41" fontId="80" fillId="0" borderId="26" xfId="95" applyFont="1" applyFill="1" applyBorder="1" applyAlignment="1">
      <alignment horizontal="center" vertical="center" wrapText="1"/>
    </xf>
    <xf numFmtId="0" fontId="3" fillId="0" borderId="32" xfId="121" applyFont="1" applyFill="1" applyBorder="1" applyAlignment="1">
      <alignment horizontal="center" vertical="center" shrinkToFit="1"/>
      <protection/>
    </xf>
    <xf numFmtId="201" fontId="82" fillId="0" borderId="29" xfId="95" applyNumberFormat="1" applyFont="1" applyFill="1" applyBorder="1" applyAlignment="1">
      <alignment horizontal="right" vertical="center" wrapText="1" indent="1"/>
    </xf>
    <xf numFmtId="201" fontId="80" fillId="0" borderId="22" xfId="95" applyNumberFormat="1" applyFont="1" applyFill="1" applyBorder="1" applyAlignment="1">
      <alignment horizontal="right" vertical="center" wrapText="1" indent="1"/>
    </xf>
    <xf numFmtId="201" fontId="80" fillId="0" borderId="24" xfId="95" applyNumberFormat="1" applyFont="1" applyFill="1" applyBorder="1" applyAlignment="1">
      <alignment horizontal="right" vertical="center" wrapText="1" indent="1"/>
    </xf>
    <xf numFmtId="0" fontId="80" fillId="0" borderId="0" xfId="57" applyFont="1" applyFill="1" applyBorder="1" applyAlignment="1">
      <alignment horizontal="right" vertical="center"/>
      <protection/>
    </xf>
    <xf numFmtId="177" fontId="3" fillId="0" borderId="22" xfId="57" applyNumberFormat="1" applyFont="1" applyFill="1" applyBorder="1" applyAlignment="1">
      <alignment horizontal="right" vertical="center" wrapText="1" indent="1" shrinkToFit="1"/>
      <protection/>
    </xf>
    <xf numFmtId="177" fontId="3" fillId="0" borderId="0" xfId="57" applyNumberFormat="1" applyFont="1" applyFill="1" applyBorder="1" applyAlignment="1">
      <alignment horizontal="right" vertical="center" wrapText="1" indent="1" shrinkToFit="1"/>
      <protection/>
    </xf>
    <xf numFmtId="200" fontId="3" fillId="0" borderId="31" xfId="57" applyNumberFormat="1" applyFont="1" applyFill="1" applyBorder="1" applyAlignment="1">
      <alignment horizontal="right" vertical="center" wrapText="1" indent="1" shrinkToFit="1"/>
      <protection/>
    </xf>
    <xf numFmtId="177" fontId="3" fillId="0" borderId="0" xfId="57" applyNumberFormat="1" applyFont="1" applyFill="1" applyAlignment="1">
      <alignment horizontal="right" vertical="center" wrapText="1" indent="1" shrinkToFit="1"/>
      <protection/>
    </xf>
    <xf numFmtId="0" fontId="3" fillId="0" borderId="0" xfId="57" applyFont="1" applyFill="1" applyAlignment="1">
      <alignment horizontal="right" vertical="center" wrapText="1" indent="1" shrinkToFit="1"/>
      <protection/>
    </xf>
    <xf numFmtId="200" fontId="3" fillId="0" borderId="0" xfId="57" applyNumberFormat="1" applyFont="1" applyFill="1" applyAlignment="1">
      <alignment horizontal="right" vertical="center" wrapText="1" indent="1" shrinkToFit="1"/>
      <protection/>
    </xf>
    <xf numFmtId="200" fontId="3" fillId="0" borderId="23" xfId="57" applyNumberFormat="1" applyFont="1" applyFill="1" applyBorder="1" applyAlignment="1">
      <alignment horizontal="right" vertical="center" wrapText="1" indent="1" shrinkToFit="1"/>
      <protection/>
    </xf>
    <xf numFmtId="177" fontId="11" fillId="0" borderId="0" xfId="57" applyNumberFormat="1" applyFont="1" applyFill="1" applyBorder="1" applyAlignment="1">
      <alignment horizontal="right" vertical="center" wrapText="1" indent="1" shrinkToFit="1"/>
      <protection/>
    </xf>
    <xf numFmtId="200" fontId="11" fillId="0" borderId="23" xfId="57" applyNumberFormat="1" applyFont="1" applyFill="1" applyBorder="1" applyAlignment="1">
      <alignment horizontal="right" vertical="center" wrapText="1" indent="1" shrinkToFit="1"/>
      <protection/>
    </xf>
    <xf numFmtId="200" fontId="3" fillId="0" borderId="23" xfId="57" applyNumberFormat="1" applyFont="1" applyFill="1" applyBorder="1" applyAlignment="1">
      <alignment horizontal="right" vertical="center" wrapText="1" indent="1"/>
      <protection/>
    </xf>
    <xf numFmtId="177" fontId="3" fillId="0" borderId="24" xfId="57" applyNumberFormat="1" applyFont="1" applyFill="1" applyBorder="1" applyAlignment="1">
      <alignment horizontal="right" vertical="center" wrapText="1" indent="1"/>
      <protection/>
    </xf>
    <xf numFmtId="193" fontId="3" fillId="0" borderId="32" xfId="57" applyNumberFormat="1" applyFont="1" applyFill="1" applyBorder="1" applyAlignment="1">
      <alignment horizontal="right" vertical="center" wrapText="1" indent="1"/>
      <protection/>
    </xf>
    <xf numFmtId="200" fontId="3" fillId="0" borderId="26" xfId="57" applyNumberFormat="1" applyFont="1" applyFill="1" applyBorder="1" applyAlignment="1">
      <alignment horizontal="right" vertical="center" wrapText="1" indent="1"/>
      <protection/>
    </xf>
    <xf numFmtId="177" fontId="3" fillId="0" borderId="32" xfId="57" applyNumberFormat="1" applyFont="1" applyFill="1" applyBorder="1" applyAlignment="1">
      <alignment horizontal="right" vertical="center" wrapText="1" indent="1"/>
      <protection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77" fillId="0" borderId="0" xfId="118" applyFont="1" applyFill="1">
      <alignment vertical="center"/>
      <protection/>
    </xf>
    <xf numFmtId="0" fontId="63" fillId="0" borderId="0" xfId="119" applyFont="1" applyBorder="1" applyAlignment="1">
      <alignment vertical="center"/>
      <protection/>
    </xf>
    <xf numFmtId="0" fontId="11" fillId="0" borderId="19" xfId="119" applyFont="1" applyFill="1" applyBorder="1" applyAlignment="1">
      <alignment horizontal="center" vertical="center" wrapText="1"/>
      <protection/>
    </xf>
    <xf numFmtId="0" fontId="82" fillId="0" borderId="24" xfId="119" applyFont="1" applyFill="1" applyBorder="1" applyAlignment="1">
      <alignment horizontal="right" vertical="center" wrapText="1" indent="1"/>
      <protection/>
    </xf>
    <xf numFmtId="0" fontId="82" fillId="0" borderId="32" xfId="119" applyFont="1" applyFill="1" applyBorder="1" applyAlignment="1">
      <alignment horizontal="right" vertical="center" wrapText="1" indent="1"/>
      <protection/>
    </xf>
    <xf numFmtId="199" fontId="82" fillId="0" borderId="32" xfId="119" applyNumberFormat="1" applyFont="1" applyFill="1" applyBorder="1" applyAlignment="1">
      <alignment horizontal="right" vertical="center" wrapText="1" indent="1"/>
      <protection/>
    </xf>
    <xf numFmtId="0" fontId="11" fillId="0" borderId="24" xfId="116" applyFont="1" applyFill="1" applyBorder="1" applyAlignment="1">
      <alignment horizontal="center" vertical="center" shrinkToFit="1"/>
      <protection/>
    </xf>
    <xf numFmtId="0" fontId="3" fillId="0" borderId="31" xfId="121" applyFill="1" applyBorder="1" applyAlignment="1">
      <alignment horizontal="center" vertical="center" wrapText="1"/>
      <protection/>
    </xf>
    <xf numFmtId="0" fontId="3" fillId="0" borderId="26" xfId="121" applyFill="1" applyBorder="1" applyAlignment="1">
      <alignment horizontal="center" vertical="center" wrapText="1"/>
      <protection/>
    </xf>
    <xf numFmtId="0" fontId="3" fillId="0" borderId="31" xfId="121" applyFont="1" applyFill="1" applyBorder="1" applyAlignment="1">
      <alignment horizontal="center" vertical="center" wrapText="1"/>
      <protection/>
    </xf>
    <xf numFmtId="0" fontId="3" fillId="0" borderId="26" xfId="121" applyFont="1" applyFill="1" applyBorder="1" applyAlignment="1">
      <alignment horizontal="center" vertical="center" wrapText="1"/>
      <protection/>
    </xf>
    <xf numFmtId="0" fontId="3" fillId="0" borderId="29" xfId="121" applyFont="1" applyFill="1" applyBorder="1" applyAlignment="1">
      <alignment horizontal="center" vertical="center"/>
      <protection/>
    </xf>
    <xf numFmtId="0" fontId="3" fillId="0" borderId="24" xfId="121" applyFont="1" applyFill="1" applyBorder="1" applyAlignment="1">
      <alignment horizontal="center" vertical="center"/>
      <protection/>
    </xf>
    <xf numFmtId="0" fontId="6" fillId="0" borderId="29" xfId="121" applyFont="1" applyFill="1" applyBorder="1" applyAlignment="1">
      <alignment horizontal="center" vertical="center" wrapText="1"/>
      <protection/>
    </xf>
    <xf numFmtId="0" fontId="3" fillId="0" borderId="2" xfId="121" applyFont="1" applyFill="1" applyBorder="1" applyAlignment="1">
      <alignment horizontal="center" vertical="center"/>
      <protection/>
    </xf>
    <xf numFmtId="0" fontId="3" fillId="0" borderId="30" xfId="121" applyFont="1" applyFill="1" applyBorder="1" applyAlignment="1">
      <alignment horizontal="center" vertical="center"/>
      <protection/>
    </xf>
    <xf numFmtId="0" fontId="3" fillId="0" borderId="44" xfId="121" applyFont="1" applyFill="1" applyBorder="1" applyAlignment="1">
      <alignment horizontal="center" vertical="center" wrapText="1"/>
      <protection/>
    </xf>
    <xf numFmtId="0" fontId="3" fillId="0" borderId="2" xfId="121" applyFont="1" applyFill="1" applyBorder="1" applyAlignment="1">
      <alignment horizontal="center" vertical="center" wrapText="1"/>
      <protection/>
    </xf>
    <xf numFmtId="0" fontId="3" fillId="0" borderId="30" xfId="121" applyFont="1" applyFill="1" applyBorder="1" applyAlignment="1">
      <alignment horizontal="center" vertical="center" wrapText="1"/>
      <protection/>
    </xf>
    <xf numFmtId="0" fontId="6" fillId="0" borderId="25" xfId="121" applyFont="1" applyFill="1" applyBorder="1" applyAlignment="1" quotePrefix="1">
      <alignment horizontal="center" vertical="center" wrapText="1"/>
      <protection/>
    </xf>
    <xf numFmtId="0" fontId="3" fillId="0" borderId="25" xfId="121" applyFont="1" applyFill="1" applyBorder="1" applyAlignment="1">
      <alignment horizontal="center" vertical="center"/>
      <protection/>
    </xf>
    <xf numFmtId="0" fontId="6" fillId="0" borderId="25" xfId="121" applyFont="1" applyFill="1" applyBorder="1" applyAlignment="1">
      <alignment horizontal="center" vertical="center" wrapText="1"/>
      <protection/>
    </xf>
    <xf numFmtId="0" fontId="6" fillId="0" borderId="29" xfId="121" applyFont="1" applyFill="1" applyBorder="1" applyAlignment="1">
      <alignment horizontal="center" vertical="center"/>
      <protection/>
    </xf>
    <xf numFmtId="0" fontId="3" fillId="0" borderId="44" xfId="121" applyFont="1" applyFill="1" applyBorder="1" applyAlignment="1">
      <alignment horizontal="center" vertical="center"/>
      <protection/>
    </xf>
    <xf numFmtId="0" fontId="3" fillId="0" borderId="31" xfId="121" applyFill="1" applyBorder="1" applyAlignment="1">
      <alignment horizontal="center" vertical="center"/>
      <protection/>
    </xf>
    <xf numFmtId="0" fontId="3" fillId="0" borderId="22" xfId="121" applyFont="1" applyFill="1" applyBorder="1" applyAlignment="1">
      <alignment horizontal="center" vertical="center"/>
      <protection/>
    </xf>
    <xf numFmtId="0" fontId="3" fillId="0" borderId="0" xfId="121" applyFont="1" applyFill="1" applyBorder="1" applyAlignment="1">
      <alignment horizontal="center" vertical="center"/>
      <protection/>
    </xf>
    <xf numFmtId="0" fontId="3" fillId="0" borderId="23" xfId="121" applyFill="1" applyBorder="1" applyAlignment="1">
      <alignment horizontal="center" vertical="center"/>
      <protection/>
    </xf>
    <xf numFmtId="0" fontId="6" fillId="0" borderId="30" xfId="121" applyFont="1" applyFill="1" applyBorder="1" applyAlignment="1" quotePrefix="1">
      <alignment horizontal="center" vertical="center" wrapText="1"/>
      <protection/>
    </xf>
    <xf numFmtId="0" fontId="52" fillId="0" borderId="0" xfId="121" applyFont="1" applyFill="1" applyAlignment="1">
      <alignment horizontal="center" vertical="center" wrapText="1" shrinkToFit="1"/>
      <protection/>
    </xf>
    <xf numFmtId="0" fontId="3" fillId="0" borderId="0" xfId="121" applyFont="1" applyFill="1" applyBorder="1" applyAlignment="1">
      <alignment horizontal="left" vertical="center"/>
      <protection/>
    </xf>
    <xf numFmtId="0" fontId="6" fillId="0" borderId="31" xfId="121" applyFont="1" applyFill="1" applyBorder="1" applyAlignment="1">
      <alignment horizontal="center" vertical="center"/>
      <protection/>
    </xf>
    <xf numFmtId="0" fontId="3" fillId="0" borderId="23" xfId="121" applyFont="1" applyFill="1" applyBorder="1" applyAlignment="1">
      <alignment horizontal="center" vertical="center"/>
      <protection/>
    </xf>
    <xf numFmtId="0" fontId="3" fillId="0" borderId="26" xfId="121" applyFont="1" applyFill="1" applyBorder="1" applyAlignment="1">
      <alignment horizontal="center" vertical="center"/>
      <protection/>
    </xf>
    <xf numFmtId="0" fontId="3" fillId="0" borderId="25" xfId="121" applyFont="1" applyFill="1" applyBorder="1" applyAlignment="1">
      <alignment horizontal="center" vertical="center" wrapText="1"/>
      <protection/>
    </xf>
    <xf numFmtId="0" fontId="6" fillId="0" borderId="20" xfId="121" applyFont="1" applyFill="1" applyBorder="1" applyAlignment="1" quotePrefix="1">
      <alignment horizontal="center" vertical="center" wrapText="1"/>
      <protection/>
    </xf>
    <xf numFmtId="0" fontId="3" fillId="0" borderId="15" xfId="121" applyFont="1" applyFill="1" applyBorder="1" applyAlignment="1" quotePrefix="1">
      <alignment horizontal="center" vertical="center" wrapText="1"/>
      <protection/>
    </xf>
    <xf numFmtId="0" fontId="3" fillId="0" borderId="19" xfId="121" applyFont="1" applyFill="1" applyBorder="1" applyAlignment="1" quotePrefix="1">
      <alignment horizontal="center" vertical="center" wrapText="1"/>
      <protection/>
    </xf>
    <xf numFmtId="0" fontId="3" fillId="0" borderId="32" xfId="121" applyFont="1" applyFill="1" applyBorder="1" applyAlignment="1" quotePrefix="1">
      <alignment horizontal="right" vertical="center"/>
      <protection/>
    </xf>
    <xf numFmtId="0" fontId="3" fillId="0" borderId="32" xfId="121" applyFill="1" applyBorder="1" applyAlignment="1">
      <alignment vertical="center"/>
      <protection/>
    </xf>
    <xf numFmtId="0" fontId="9" fillId="0" borderId="29" xfId="115" applyFont="1" applyFill="1" applyBorder="1" applyAlignment="1">
      <alignment horizontal="center" vertical="center"/>
      <protection/>
    </xf>
    <xf numFmtId="0" fontId="9" fillId="0" borderId="22" xfId="115" applyFont="1" applyFill="1" applyBorder="1" applyAlignment="1">
      <alignment horizontal="center" vertical="center"/>
      <protection/>
    </xf>
    <xf numFmtId="0" fontId="9" fillId="0" borderId="24" xfId="115" applyFont="1" applyFill="1" applyBorder="1" applyAlignment="1">
      <alignment horizontal="center" vertical="center"/>
      <protection/>
    </xf>
    <xf numFmtId="0" fontId="9" fillId="0" borderId="32" xfId="115" applyFont="1" applyFill="1" applyBorder="1" applyAlignment="1">
      <alignment horizontal="center" vertical="center"/>
      <protection/>
    </xf>
    <xf numFmtId="0" fontId="9" fillId="0" borderId="26" xfId="115" applyFont="1" applyFill="1" applyBorder="1" applyAlignment="1">
      <alignment horizontal="center" vertical="center"/>
      <protection/>
    </xf>
    <xf numFmtId="0" fontId="9" fillId="0" borderId="25" xfId="115" applyFont="1" applyFill="1" applyBorder="1" applyAlignment="1">
      <alignment horizontal="center" vertical="center" wrapText="1"/>
      <protection/>
    </xf>
    <xf numFmtId="0" fontId="9" fillId="0" borderId="25" xfId="115" applyFont="1" applyFill="1" applyBorder="1" applyAlignment="1">
      <alignment horizontal="center" vertical="center"/>
      <protection/>
    </xf>
    <xf numFmtId="0" fontId="9" fillId="0" borderId="20" xfId="115" applyFont="1" applyFill="1" applyBorder="1" applyAlignment="1">
      <alignment horizontal="center" vertical="center"/>
      <protection/>
    </xf>
    <xf numFmtId="0" fontId="64" fillId="0" borderId="44" xfId="115" applyFont="1" applyFill="1" applyBorder="1" applyAlignment="1">
      <alignment horizontal="center" vertical="center"/>
      <protection/>
    </xf>
    <xf numFmtId="0" fontId="64" fillId="0" borderId="29" xfId="115" applyFont="1" applyFill="1" applyBorder="1" applyAlignment="1">
      <alignment horizontal="center" vertical="center"/>
      <protection/>
    </xf>
    <xf numFmtId="0" fontId="64" fillId="0" borderId="31" xfId="115" applyFont="1" applyFill="1" applyBorder="1" applyAlignment="1">
      <alignment horizontal="center" vertical="center"/>
      <protection/>
    </xf>
    <xf numFmtId="0" fontId="61" fillId="0" borderId="0" xfId="115" applyFont="1" applyFill="1" applyAlignment="1">
      <alignment horizontal="center" vertical="center"/>
      <protection/>
    </xf>
    <xf numFmtId="0" fontId="9" fillId="0" borderId="0" xfId="115" applyFont="1" applyFill="1" applyBorder="1" applyAlignment="1">
      <alignment horizontal="center" vertical="center"/>
      <protection/>
    </xf>
    <xf numFmtId="0" fontId="9" fillId="0" borderId="23" xfId="11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 wrapText="1"/>
    </xf>
    <xf numFmtId="0" fontId="6" fillId="0" borderId="20" xfId="57" applyFont="1" applyFill="1" applyBorder="1" applyAlignment="1" quotePrefix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9" fillId="0" borderId="25" xfId="0" applyFont="1" applyFill="1" applyBorder="1" applyAlignment="1" quotePrefix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quotePrefix="1">
      <alignment horizontal="center" vertical="center" wrapText="1"/>
    </xf>
    <xf numFmtId="0" fontId="9" fillId="0" borderId="24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95" fontId="10" fillId="0" borderId="25" xfId="97" applyNumberFormat="1" applyFont="1" applyFill="1" applyBorder="1" applyAlignment="1">
      <alignment horizontal="center" vertical="center" wrapText="1"/>
    </xf>
    <xf numFmtId="0" fontId="10" fillId="0" borderId="25" xfId="97" applyNumberFormat="1" applyFont="1" applyFill="1" applyBorder="1" applyAlignment="1">
      <alignment horizontal="center" vertical="center" wrapText="1"/>
    </xf>
    <xf numFmtId="0" fontId="48" fillId="0" borderId="0" xfId="121" applyFont="1" applyFill="1" applyAlignment="1">
      <alignment horizontal="center" vertical="center"/>
      <protection/>
    </xf>
    <xf numFmtId="0" fontId="9" fillId="0" borderId="31" xfId="121" applyFont="1" applyFill="1" applyBorder="1" applyAlignment="1">
      <alignment horizontal="center" vertical="center" shrinkToFit="1"/>
      <protection/>
    </xf>
    <xf numFmtId="0" fontId="3" fillId="0" borderId="23" xfId="121" applyFont="1" applyFill="1" applyBorder="1" applyAlignment="1">
      <alignment horizontal="center" vertical="center" shrinkToFit="1"/>
      <protection/>
    </xf>
    <xf numFmtId="0" fontId="3" fillId="0" borderId="26" xfId="121" applyFont="1" applyFill="1" applyBorder="1" applyAlignment="1">
      <alignment horizontal="center" vertical="center" shrinkToFit="1"/>
      <protection/>
    </xf>
    <xf numFmtId="0" fontId="3" fillId="0" borderId="29" xfId="121" applyFont="1" applyFill="1" applyBorder="1" applyAlignment="1">
      <alignment horizontal="center" vertical="center" shrinkToFit="1"/>
      <protection/>
    </xf>
    <xf numFmtId="0" fontId="3" fillId="0" borderId="22" xfId="121" applyFont="1" applyFill="1" applyBorder="1" applyAlignment="1">
      <alignment horizontal="center" vertical="center" shrinkToFit="1"/>
      <protection/>
    </xf>
    <xf numFmtId="0" fontId="3" fillId="0" borderId="24" xfId="121" applyFont="1" applyFill="1" applyBorder="1" applyAlignment="1">
      <alignment horizontal="center" vertical="center" shrinkToFit="1"/>
      <protection/>
    </xf>
    <xf numFmtId="0" fontId="48" fillId="0" borderId="0" xfId="117" applyFont="1" applyFill="1" applyAlignment="1">
      <alignment horizontal="center" vertical="center"/>
      <protection/>
    </xf>
    <xf numFmtId="0" fontId="3" fillId="0" borderId="25" xfId="117" applyFont="1" applyFill="1" applyBorder="1" applyAlignment="1">
      <alignment horizontal="center" vertical="center"/>
      <protection/>
    </xf>
    <xf numFmtId="0" fontId="3" fillId="0" borderId="25" xfId="117" applyFont="1" applyFill="1" applyBorder="1" applyAlignment="1">
      <alignment horizontal="center" vertical="center" wrapText="1"/>
      <protection/>
    </xf>
    <xf numFmtId="0" fontId="3" fillId="0" borderId="29" xfId="116" applyFont="1" applyFill="1" applyBorder="1" applyAlignment="1">
      <alignment horizontal="center" vertical="center" wrapText="1" shrinkToFit="1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24" xfId="116" applyFont="1" applyFill="1" applyBorder="1" applyAlignment="1">
      <alignment horizontal="center" vertical="center" shrinkToFit="1"/>
      <protection/>
    </xf>
    <xf numFmtId="0" fontId="16" fillId="0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38" xfId="121" applyFont="1" applyFill="1" applyBorder="1" applyAlignment="1">
      <alignment horizontal="center" vertical="center"/>
      <protection/>
    </xf>
    <xf numFmtId="0" fontId="3" fillId="0" borderId="39" xfId="121" applyFont="1" applyFill="1" applyBorder="1" applyAlignment="1">
      <alignment horizontal="center" vertical="center"/>
      <protection/>
    </xf>
    <xf numFmtId="0" fontId="3" fillId="0" borderId="37" xfId="121" applyFont="1" applyFill="1" applyBorder="1" applyAlignment="1">
      <alignment horizontal="center" vertical="center"/>
      <protection/>
    </xf>
    <xf numFmtId="0" fontId="19" fillId="0" borderId="46" xfId="121" applyFont="1" applyFill="1" applyBorder="1" applyAlignment="1">
      <alignment horizontal="center" vertical="center"/>
      <protection/>
    </xf>
    <xf numFmtId="0" fontId="19" fillId="0" borderId="28" xfId="121" applyFont="1" applyFill="1" applyBorder="1" applyAlignment="1">
      <alignment horizontal="center" vertical="center"/>
      <protection/>
    </xf>
    <xf numFmtId="0" fontId="19" fillId="0" borderId="52" xfId="121" applyFont="1" applyFill="1" applyBorder="1" applyAlignment="1">
      <alignment horizontal="center" vertical="center"/>
      <protection/>
    </xf>
    <xf numFmtId="0" fontId="57" fillId="0" borderId="0" xfId="121" applyFont="1" applyFill="1" applyAlignment="1">
      <alignment horizontal="center" wrapText="1"/>
      <protection/>
    </xf>
    <xf numFmtId="0" fontId="57" fillId="0" borderId="0" xfId="121" applyFont="1" applyFill="1" applyAlignment="1">
      <alignment horizontal="center"/>
      <protection/>
    </xf>
    <xf numFmtId="0" fontId="21" fillId="0" borderId="53" xfId="121" applyFont="1" applyFill="1" applyBorder="1" applyAlignment="1">
      <alignment horizontal="center" vertical="center" wrapText="1"/>
      <protection/>
    </xf>
    <xf numFmtId="0" fontId="17" fillId="0" borderId="23" xfId="121" applyFont="1" applyFill="1" applyBorder="1" applyAlignment="1">
      <alignment horizontal="center" vertical="center" wrapText="1"/>
      <protection/>
    </xf>
    <xf numFmtId="0" fontId="17" fillId="0" borderId="54" xfId="121" applyFont="1" applyFill="1" applyBorder="1" applyAlignment="1">
      <alignment horizontal="center" vertical="center" wrapText="1"/>
      <protection/>
    </xf>
    <xf numFmtId="0" fontId="16" fillId="0" borderId="47" xfId="121" applyFont="1" applyFill="1" applyBorder="1" applyAlignment="1">
      <alignment horizontal="center" vertical="center" wrapText="1"/>
      <protection/>
    </xf>
    <xf numFmtId="0" fontId="17" fillId="0" borderId="47" xfId="121" applyFont="1" applyFill="1" applyBorder="1" applyAlignment="1">
      <alignment horizontal="center" vertical="center" wrapText="1"/>
      <protection/>
    </xf>
    <xf numFmtId="0" fontId="17" fillId="0" borderId="38" xfId="121" applyFont="1" applyFill="1" applyBorder="1" applyAlignment="1">
      <alignment horizontal="center" vertical="center" wrapText="1"/>
      <protection/>
    </xf>
    <xf numFmtId="0" fontId="17" fillId="0" borderId="45" xfId="121" applyFont="1" applyFill="1" applyBorder="1" applyAlignment="1">
      <alignment horizontal="center" vertical="center" wrapText="1"/>
      <protection/>
    </xf>
    <xf numFmtId="0" fontId="17" fillId="0" borderId="37" xfId="121" applyFont="1" applyFill="1" applyBorder="1" applyAlignment="1">
      <alignment horizontal="center" vertical="center" wrapText="1"/>
      <protection/>
    </xf>
    <xf numFmtId="0" fontId="16" fillId="0" borderId="46" xfId="121" applyFont="1" applyFill="1" applyBorder="1" applyAlignment="1">
      <alignment horizontal="center" wrapText="1"/>
      <protection/>
    </xf>
    <xf numFmtId="0" fontId="17" fillId="0" borderId="47" xfId="121" applyFont="1" applyFill="1" applyBorder="1" applyAlignment="1">
      <alignment horizontal="center" wrapText="1"/>
      <protection/>
    </xf>
    <xf numFmtId="0" fontId="17" fillId="0" borderId="38" xfId="121" applyFont="1" applyFill="1" applyBorder="1" applyAlignment="1">
      <alignment horizontal="center" wrapText="1"/>
      <protection/>
    </xf>
    <xf numFmtId="0" fontId="17" fillId="0" borderId="28" xfId="121" applyFont="1" applyFill="1" applyBorder="1" applyAlignment="1">
      <alignment horizontal="center" wrapText="1"/>
      <protection/>
    </xf>
    <xf numFmtId="0" fontId="17" fillId="0" borderId="0" xfId="121" applyFont="1" applyFill="1" applyBorder="1" applyAlignment="1">
      <alignment horizontal="center" wrapText="1"/>
      <protection/>
    </xf>
    <xf numFmtId="0" fontId="17" fillId="0" borderId="39" xfId="121" applyFont="1" applyFill="1" applyBorder="1" applyAlignment="1">
      <alignment horizontal="center" wrapText="1"/>
      <protection/>
    </xf>
    <xf numFmtId="0" fontId="3" fillId="0" borderId="33" xfId="121" applyFont="1" applyFill="1" applyBorder="1" applyAlignment="1">
      <alignment horizontal="center" wrapText="1"/>
      <protection/>
    </xf>
    <xf numFmtId="0" fontId="3" fillId="0" borderId="36" xfId="121" applyFont="1" applyFill="1" applyBorder="1" applyAlignment="1">
      <alignment horizontal="center" wrapText="1"/>
      <protection/>
    </xf>
    <xf numFmtId="0" fontId="3" fillId="0" borderId="46" xfId="121" applyFont="1" applyFill="1" applyBorder="1" applyAlignment="1">
      <alignment horizontal="center" vertical="center"/>
      <protection/>
    </xf>
    <xf numFmtId="0" fontId="3" fillId="0" borderId="28" xfId="121" applyFont="1" applyFill="1" applyBorder="1" applyAlignment="1">
      <alignment horizontal="center" vertical="center"/>
      <protection/>
    </xf>
    <xf numFmtId="0" fontId="3" fillId="0" borderId="52" xfId="121" applyFont="1" applyFill="1" applyBorder="1" applyAlignment="1">
      <alignment horizontal="center" vertical="center"/>
      <protection/>
    </xf>
    <xf numFmtId="0" fontId="17" fillId="0" borderId="52" xfId="121" applyFont="1" applyFill="1" applyBorder="1" applyAlignment="1">
      <alignment horizontal="center" wrapText="1"/>
      <protection/>
    </xf>
    <xf numFmtId="0" fontId="17" fillId="0" borderId="45" xfId="121" applyFont="1" applyFill="1" applyBorder="1" applyAlignment="1">
      <alignment horizontal="center" wrapText="1"/>
      <protection/>
    </xf>
    <xf numFmtId="0" fontId="17" fillId="0" borderId="37" xfId="121" applyFont="1" applyFill="1" applyBorder="1" applyAlignment="1">
      <alignment horizontal="center" wrapText="1"/>
      <protection/>
    </xf>
    <xf numFmtId="0" fontId="73" fillId="0" borderId="0" xfId="115" applyFont="1" applyFill="1" applyAlignment="1">
      <alignment horizontal="center" vertical="center"/>
      <protection/>
    </xf>
    <xf numFmtId="0" fontId="10" fillId="0" borderId="25" xfId="115" applyFont="1" applyFill="1" applyBorder="1" applyAlignment="1">
      <alignment horizontal="center" vertical="center"/>
      <protection/>
    </xf>
    <xf numFmtId="0" fontId="10" fillId="0" borderId="20" xfId="115" applyFont="1" applyFill="1" applyBorder="1" applyAlignment="1">
      <alignment horizontal="center" vertical="center" wrapText="1"/>
      <protection/>
    </xf>
    <xf numFmtId="0" fontId="10" fillId="0" borderId="19" xfId="115" applyFont="1" applyFill="1" applyBorder="1" applyAlignment="1">
      <alignment horizontal="center" vertical="center" wrapText="1"/>
      <protection/>
    </xf>
    <xf numFmtId="0" fontId="0" fillId="0" borderId="29" xfId="115" applyFont="1" applyFill="1" applyBorder="1" applyAlignment="1">
      <alignment horizontal="center" vertical="center" wrapText="1"/>
      <protection/>
    </xf>
    <xf numFmtId="0" fontId="0" fillId="0" borderId="24" xfId="115" applyFont="1" applyFill="1" applyBorder="1" applyAlignment="1">
      <alignment horizontal="center" vertical="center"/>
      <protection/>
    </xf>
    <xf numFmtId="0" fontId="57" fillId="0" borderId="0" xfId="121" applyFont="1" applyFill="1" applyAlignment="1">
      <alignment horizontal="center" vertical="center"/>
      <protection/>
    </xf>
    <xf numFmtId="0" fontId="3" fillId="0" borderId="55" xfId="121" applyFont="1" applyFill="1" applyBorder="1" applyAlignment="1">
      <alignment horizontal="center" vertical="center"/>
      <protection/>
    </xf>
    <xf numFmtId="0" fontId="3" fillId="0" borderId="56" xfId="121" applyFont="1" applyFill="1" applyBorder="1" applyAlignment="1">
      <alignment horizontal="center" vertical="center"/>
      <protection/>
    </xf>
    <xf numFmtId="0" fontId="16" fillId="0" borderId="57" xfId="121" applyFont="1" applyFill="1" applyBorder="1" applyAlignment="1">
      <alignment horizontal="center" vertical="center" wrapText="1"/>
      <protection/>
    </xf>
    <xf numFmtId="0" fontId="17" fillId="0" borderId="39" xfId="121" applyFont="1" applyFill="1" applyBorder="1" applyAlignment="1">
      <alignment horizontal="center" vertical="center" wrapText="1"/>
      <protection/>
    </xf>
    <xf numFmtId="0" fontId="17" fillId="0" borderId="51" xfId="121" applyFont="1" applyFill="1" applyBorder="1" applyAlignment="1">
      <alignment horizontal="center" vertical="center" wrapText="1"/>
      <protection/>
    </xf>
    <xf numFmtId="0" fontId="16" fillId="0" borderId="55" xfId="121" applyFont="1" applyFill="1" applyBorder="1" applyAlignment="1">
      <alignment horizontal="center" wrapText="1"/>
      <protection/>
    </xf>
    <xf numFmtId="0" fontId="17" fillId="0" borderId="44" xfId="121" applyFont="1" applyFill="1" applyBorder="1" applyAlignment="1">
      <alignment horizontal="center" wrapText="1"/>
      <protection/>
    </xf>
    <xf numFmtId="0" fontId="17" fillId="0" borderId="57" xfId="121" applyFont="1" applyFill="1" applyBorder="1" applyAlignment="1">
      <alignment horizontal="center" wrapText="1"/>
      <protection/>
    </xf>
    <xf numFmtId="0" fontId="17" fillId="0" borderId="42" xfId="121" applyFont="1" applyFill="1" applyBorder="1" applyAlignment="1">
      <alignment horizontal="center" wrapText="1"/>
      <protection/>
    </xf>
    <xf numFmtId="0" fontId="16" fillId="0" borderId="44" xfId="121" applyFont="1" applyFill="1" applyBorder="1" applyAlignment="1">
      <alignment horizontal="center" wrapText="1"/>
      <protection/>
    </xf>
    <xf numFmtId="0" fontId="16" fillId="0" borderId="57" xfId="121" applyFont="1" applyFill="1" applyBorder="1" applyAlignment="1">
      <alignment horizontal="center" wrapText="1"/>
      <protection/>
    </xf>
    <xf numFmtId="0" fontId="16" fillId="0" borderId="41" xfId="121" applyFont="1" applyFill="1" applyBorder="1" applyAlignment="1">
      <alignment horizontal="center" wrapText="1"/>
      <protection/>
    </xf>
    <xf numFmtId="0" fontId="16" fillId="0" borderId="33" xfId="121" applyFont="1" applyFill="1" applyBorder="1" applyAlignment="1">
      <alignment horizontal="center" wrapText="1"/>
      <protection/>
    </xf>
    <xf numFmtId="0" fontId="16" fillId="0" borderId="28" xfId="121" applyFont="1" applyFill="1" applyBorder="1" applyAlignment="1">
      <alignment horizontal="center" wrapText="1"/>
      <protection/>
    </xf>
    <xf numFmtId="0" fontId="16" fillId="0" borderId="0" xfId="121" applyFont="1" applyFill="1" applyBorder="1" applyAlignment="1">
      <alignment horizontal="center" wrapText="1"/>
      <protection/>
    </xf>
    <xf numFmtId="0" fontId="16" fillId="0" borderId="39" xfId="121" applyFont="1" applyFill="1" applyBorder="1" applyAlignment="1">
      <alignment horizontal="center" wrapText="1"/>
      <protection/>
    </xf>
    <xf numFmtId="0" fontId="16" fillId="0" borderId="52" xfId="121" applyFont="1" applyFill="1" applyBorder="1" applyAlignment="1">
      <alignment horizontal="center" wrapText="1"/>
      <protection/>
    </xf>
    <xf numFmtId="0" fontId="16" fillId="0" borderId="45" xfId="121" applyFont="1" applyFill="1" applyBorder="1" applyAlignment="1">
      <alignment horizontal="center" wrapText="1"/>
      <protection/>
    </xf>
    <xf numFmtId="0" fontId="16" fillId="0" borderId="37" xfId="121" applyFont="1" applyFill="1" applyBorder="1" applyAlignment="1">
      <alignment horizontal="center" wrapText="1"/>
      <protection/>
    </xf>
    <xf numFmtId="0" fontId="3" fillId="0" borderId="52" xfId="121" applyFill="1" applyBorder="1" applyAlignment="1">
      <alignment wrapText="1"/>
      <protection/>
    </xf>
    <xf numFmtId="0" fontId="3" fillId="0" borderId="45" xfId="121" applyFill="1" applyBorder="1" applyAlignment="1">
      <alignment wrapText="1"/>
      <protection/>
    </xf>
    <xf numFmtId="0" fontId="3" fillId="0" borderId="37" xfId="121" applyFill="1" applyBorder="1" applyAlignment="1">
      <alignment wrapText="1"/>
      <protection/>
    </xf>
    <xf numFmtId="0" fontId="16" fillId="0" borderId="34" xfId="121" applyFont="1" applyFill="1" applyBorder="1" applyAlignment="1">
      <alignment horizontal="center" vertical="center" wrapText="1"/>
      <protection/>
    </xf>
    <xf numFmtId="0" fontId="16" fillId="0" borderId="35" xfId="121" applyFont="1" applyFill="1" applyBorder="1" applyAlignment="1">
      <alignment horizontal="center" vertical="center" wrapText="1"/>
      <protection/>
    </xf>
    <xf numFmtId="0" fontId="17" fillId="0" borderId="33" xfId="121" applyFont="1" applyFill="1" applyBorder="1" applyAlignment="1">
      <alignment horizontal="center" wrapText="1"/>
      <protection/>
    </xf>
    <xf numFmtId="0" fontId="17" fillId="0" borderId="35" xfId="121" applyFont="1" applyFill="1" applyBorder="1" applyAlignment="1">
      <alignment horizontal="center" wrapText="1"/>
      <protection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48" fillId="0" borderId="0" xfId="119" applyFont="1" applyFill="1" applyAlignment="1">
      <alignment horizontal="center" vertical="center"/>
      <protection/>
    </xf>
    <xf numFmtId="0" fontId="3" fillId="0" borderId="32" xfId="119" applyFont="1" applyFill="1" applyBorder="1" applyAlignment="1">
      <alignment horizontal="right" vertical="center"/>
      <protection/>
    </xf>
    <xf numFmtId="0" fontId="3" fillId="0" borderId="25" xfId="119" applyFont="1" applyFill="1" applyBorder="1" applyAlignment="1">
      <alignment horizontal="center" vertical="center" wrapText="1"/>
      <protection/>
    </xf>
    <xf numFmtId="0" fontId="3" fillId="0" borderId="25" xfId="119" applyFont="1" applyFill="1" applyBorder="1" applyAlignment="1">
      <alignment horizontal="center" vertical="center"/>
      <protection/>
    </xf>
    <xf numFmtId="0" fontId="3" fillId="0" borderId="29" xfId="115" applyFont="1" applyFill="1" applyBorder="1" applyAlignment="1">
      <alignment horizontal="center" vertical="center" wrapText="1"/>
      <protection/>
    </xf>
    <xf numFmtId="0" fontId="3" fillId="0" borderId="22" xfId="115" applyFont="1" applyFill="1" applyBorder="1" applyAlignment="1">
      <alignment horizontal="center" vertical="center" wrapText="1"/>
      <protection/>
    </xf>
    <xf numFmtId="0" fontId="3" fillId="0" borderId="24" xfId="115" applyFont="1" applyFill="1" applyBorder="1" applyAlignment="1">
      <alignment horizontal="center" vertical="center" wrapText="1"/>
      <protection/>
    </xf>
  </cellXfs>
  <cellStyles count="11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백분율 3" xfId="88"/>
    <cellStyle name="보통" xfId="89"/>
    <cellStyle name="뷭?_BOOKSHIP" xfId="90"/>
    <cellStyle name="설명 텍스트" xfId="91"/>
    <cellStyle name="셀 확인" xfId="92"/>
    <cellStyle name="Comma" xfId="93"/>
    <cellStyle name="Comma [0]" xfId="94"/>
    <cellStyle name="쉼표 [0] 2" xfId="95"/>
    <cellStyle name="쉼표 [0] 3 2" xfId="96"/>
    <cellStyle name="쉼표 [0]_13 환경" xfId="97"/>
    <cellStyle name="스타일 1" xfId="98"/>
    <cellStyle name="안건회계법인" xfId="99"/>
    <cellStyle name="연결된 셀" xfId="100"/>
    <cellStyle name="Followed Hyperlink" xfId="101"/>
    <cellStyle name="요약" xfId="102"/>
    <cellStyle name="입력" xfId="103"/>
    <cellStyle name="제목" xfId="104"/>
    <cellStyle name="제목 1" xfId="105"/>
    <cellStyle name="제목 2" xfId="106"/>
    <cellStyle name="제목 3" xfId="107"/>
    <cellStyle name="제목 4" xfId="108"/>
    <cellStyle name="좋음" xfId="109"/>
    <cellStyle name="출력" xfId="110"/>
    <cellStyle name="콤마 [0]_ 견적기준 FLOW " xfId="111"/>
    <cellStyle name="콤마_ 견적기준 FLOW " xfId="112"/>
    <cellStyle name="Currency" xfId="113"/>
    <cellStyle name="Currency [0]" xfId="114"/>
    <cellStyle name="표준 2" xfId="115"/>
    <cellStyle name="표준 3" xfId="116"/>
    <cellStyle name="표준 3 3" xfId="117"/>
    <cellStyle name="표준 4" xfId="118"/>
    <cellStyle name="표준 4 2" xfId="119"/>
    <cellStyle name="표준 59" xfId="120"/>
    <cellStyle name="표준_13.환경" xfId="121"/>
    <cellStyle name="표준_6.생활폐기물매립지" xfId="122"/>
    <cellStyle name="표준_kc-elec system check list" xfId="123"/>
    <cellStyle name="표준_인구" xfId="124"/>
    <cellStyle name="Hyperlink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zoomScalePageLayoutView="0" workbookViewId="0" topLeftCell="A1">
      <selection activeCell="C1" sqref="C1"/>
    </sheetView>
  </sheetViews>
  <sheetFormatPr defaultColWidth="7.10546875" defaultRowHeight="13.5"/>
  <cols>
    <col min="1" max="1" width="12.6640625" style="44" customWidth="1"/>
    <col min="2" max="13" width="5.77734375" style="44" customWidth="1"/>
    <col min="14" max="14" width="9.88671875" style="44" customWidth="1"/>
    <col min="15" max="15" width="11.10546875" style="44" customWidth="1"/>
    <col min="16" max="16384" width="7.10546875" style="44" customWidth="1"/>
  </cols>
  <sheetData>
    <row r="1" spans="1:15" ht="33" customHeight="1">
      <c r="A1" s="42" t="s">
        <v>195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0.25" customHeight="1">
      <c r="A2" s="44" t="s">
        <v>160</v>
      </c>
      <c r="O2" s="45" t="s">
        <v>161</v>
      </c>
    </row>
    <row r="3" spans="1:16" s="47" customFormat="1" ht="45" customHeight="1">
      <c r="A3" s="467" t="s">
        <v>87</v>
      </c>
      <c r="B3" s="473" t="s">
        <v>196</v>
      </c>
      <c r="C3" s="474"/>
      <c r="D3" s="474"/>
      <c r="E3" s="474"/>
      <c r="F3" s="474"/>
      <c r="G3" s="475"/>
      <c r="H3" s="476" t="s">
        <v>197</v>
      </c>
      <c r="I3" s="477"/>
      <c r="J3" s="477"/>
      <c r="K3" s="477"/>
      <c r="L3" s="477"/>
      <c r="M3" s="478"/>
      <c r="N3" s="469" t="s">
        <v>198</v>
      </c>
      <c r="O3" s="471" t="s">
        <v>88</v>
      </c>
      <c r="P3" s="46"/>
    </row>
    <row r="4" spans="1:16" s="47" customFormat="1" ht="45" customHeight="1">
      <c r="A4" s="468"/>
      <c r="B4" s="48" t="s">
        <v>199</v>
      </c>
      <c r="C4" s="49" t="s">
        <v>200</v>
      </c>
      <c r="D4" s="49" t="s">
        <v>201</v>
      </c>
      <c r="E4" s="49" t="s">
        <v>202</v>
      </c>
      <c r="F4" s="49" t="s">
        <v>203</v>
      </c>
      <c r="G4" s="50" t="s">
        <v>204</v>
      </c>
      <c r="H4" s="48" t="s">
        <v>199</v>
      </c>
      <c r="I4" s="51" t="s">
        <v>190</v>
      </c>
      <c r="J4" s="51" t="s">
        <v>191</v>
      </c>
      <c r="K4" s="51" t="s">
        <v>192</v>
      </c>
      <c r="L4" s="49" t="s">
        <v>193</v>
      </c>
      <c r="M4" s="50" t="s">
        <v>194</v>
      </c>
      <c r="N4" s="470"/>
      <c r="O4" s="472"/>
      <c r="P4" s="46"/>
    </row>
    <row r="5" spans="1:16" s="54" customFormat="1" ht="27.75" customHeight="1">
      <c r="A5" s="17" t="s">
        <v>315</v>
      </c>
      <c r="B5" s="14">
        <v>179</v>
      </c>
      <c r="C5" s="15">
        <v>0</v>
      </c>
      <c r="D5" s="15">
        <v>0</v>
      </c>
      <c r="E5" s="15">
        <v>0</v>
      </c>
      <c r="F5" s="16">
        <v>91</v>
      </c>
      <c r="G5" s="212">
        <v>88</v>
      </c>
      <c r="H5" s="16">
        <v>477</v>
      </c>
      <c r="I5" s="15">
        <v>0</v>
      </c>
      <c r="J5" s="15">
        <v>0</v>
      </c>
      <c r="K5" s="15">
        <v>0</v>
      </c>
      <c r="L5" s="16">
        <v>28</v>
      </c>
      <c r="M5" s="16">
        <v>449</v>
      </c>
      <c r="N5" s="16">
        <v>137</v>
      </c>
      <c r="O5" s="52" t="s">
        <v>315</v>
      </c>
      <c r="P5" s="53"/>
    </row>
    <row r="6" spans="1:16" s="54" customFormat="1" ht="27.75" customHeight="1">
      <c r="A6" s="17" t="s">
        <v>342</v>
      </c>
      <c r="B6" s="14">
        <v>154</v>
      </c>
      <c r="C6" s="15">
        <v>0</v>
      </c>
      <c r="D6" s="15">
        <v>0</v>
      </c>
      <c r="E6" s="15">
        <v>0</v>
      </c>
      <c r="F6" s="16">
        <v>90</v>
      </c>
      <c r="G6" s="212">
        <v>64</v>
      </c>
      <c r="H6" s="16">
        <v>409</v>
      </c>
      <c r="I6" s="15">
        <v>0</v>
      </c>
      <c r="J6" s="15">
        <v>0</v>
      </c>
      <c r="K6" s="15">
        <v>0</v>
      </c>
      <c r="L6" s="16">
        <v>19</v>
      </c>
      <c r="M6" s="16">
        <v>390</v>
      </c>
      <c r="N6" s="212">
        <v>133</v>
      </c>
      <c r="O6" s="228" t="s">
        <v>342</v>
      </c>
      <c r="P6" s="53"/>
    </row>
    <row r="7" spans="1:16" s="54" customFormat="1" ht="27.75" customHeight="1">
      <c r="A7" s="17" t="s">
        <v>399</v>
      </c>
      <c r="B7" s="14">
        <v>173</v>
      </c>
      <c r="C7" s="15">
        <v>0</v>
      </c>
      <c r="D7" s="15">
        <v>0</v>
      </c>
      <c r="E7" s="15">
        <v>0</v>
      </c>
      <c r="F7" s="16">
        <v>90</v>
      </c>
      <c r="G7" s="212">
        <v>83</v>
      </c>
      <c r="H7" s="16">
        <v>432</v>
      </c>
      <c r="I7" s="15">
        <v>0</v>
      </c>
      <c r="J7" s="15">
        <v>0</v>
      </c>
      <c r="K7" s="15">
        <v>0</v>
      </c>
      <c r="L7" s="16">
        <v>27</v>
      </c>
      <c r="M7" s="16">
        <v>405</v>
      </c>
      <c r="N7" s="212">
        <v>133</v>
      </c>
      <c r="O7" s="228" t="s">
        <v>399</v>
      </c>
      <c r="P7" s="53"/>
    </row>
    <row r="8" spans="1:16" s="54" customFormat="1" ht="27.75" customHeight="1">
      <c r="A8" s="17" t="s">
        <v>466</v>
      </c>
      <c r="B8" s="14">
        <v>156</v>
      </c>
      <c r="C8" s="15">
        <v>0</v>
      </c>
      <c r="D8" s="15">
        <v>0</v>
      </c>
      <c r="E8" s="15">
        <v>0</v>
      </c>
      <c r="F8" s="16">
        <v>69</v>
      </c>
      <c r="G8" s="212">
        <v>87</v>
      </c>
      <c r="H8" s="16">
        <v>398</v>
      </c>
      <c r="I8" s="15">
        <v>0</v>
      </c>
      <c r="J8" s="15">
        <v>0</v>
      </c>
      <c r="K8" s="15">
        <v>0</v>
      </c>
      <c r="L8" s="16">
        <v>25</v>
      </c>
      <c r="M8" s="16">
        <v>373</v>
      </c>
      <c r="N8" s="212">
        <v>131</v>
      </c>
      <c r="O8" s="228" t="s">
        <v>466</v>
      </c>
      <c r="P8" s="53"/>
    </row>
    <row r="9" spans="1:15" s="237" customFormat="1" ht="27.75" customHeight="1">
      <c r="A9" s="299" t="s">
        <v>467</v>
      </c>
      <c r="B9" s="297">
        <v>193</v>
      </c>
      <c r="C9" s="298">
        <v>0</v>
      </c>
      <c r="D9" s="298">
        <v>0</v>
      </c>
      <c r="E9" s="298">
        <v>0</v>
      </c>
      <c r="F9" s="298">
        <v>98</v>
      </c>
      <c r="G9" s="298">
        <v>95</v>
      </c>
      <c r="H9" s="297">
        <v>411</v>
      </c>
      <c r="I9" s="298">
        <v>0</v>
      </c>
      <c r="J9" s="298">
        <v>0</v>
      </c>
      <c r="K9" s="298">
        <v>0</v>
      </c>
      <c r="L9" s="298">
        <v>28</v>
      </c>
      <c r="M9" s="298">
        <v>383</v>
      </c>
      <c r="N9" s="298">
        <v>136</v>
      </c>
      <c r="O9" s="300" t="s">
        <v>467</v>
      </c>
    </row>
    <row r="10" spans="1:256" s="55" customFormat="1" ht="16.5" customHeight="1">
      <c r="A10" s="296" t="s">
        <v>470</v>
      </c>
      <c r="B10" s="296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5" t="s">
        <v>471</v>
      </c>
      <c r="P10" s="294" t="s">
        <v>472</v>
      </c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ht="12.75">
      <c r="N11" s="240"/>
    </row>
  </sheetData>
  <sheetProtection/>
  <mergeCells count="5">
    <mergeCell ref="A3:A4"/>
    <mergeCell ref="N3:N4"/>
    <mergeCell ref="O3:O4"/>
    <mergeCell ref="B3:G3"/>
    <mergeCell ref="H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85" zoomScalePageLayoutView="0" workbookViewId="0" topLeftCell="A1">
      <selection activeCell="A1" sqref="A1:J1"/>
    </sheetView>
  </sheetViews>
  <sheetFormatPr defaultColWidth="7.10546875" defaultRowHeight="13.5"/>
  <cols>
    <col min="1" max="1" width="7.10546875" style="26" customWidth="1"/>
    <col min="2" max="2" width="10.6640625" style="26" customWidth="1"/>
    <col min="3" max="3" width="8.99609375" style="26" customWidth="1"/>
    <col min="4" max="4" width="9.10546875" style="26" customWidth="1"/>
    <col min="5" max="5" width="8.77734375" style="26" customWidth="1"/>
    <col min="6" max="6" width="8.10546875" style="26" customWidth="1"/>
    <col min="7" max="7" width="8.5546875" style="26" customWidth="1"/>
    <col min="8" max="8" width="8.6640625" style="26" customWidth="1"/>
    <col min="9" max="9" width="9.3359375" style="26" customWidth="1"/>
    <col min="10" max="10" width="8.77734375" style="26" customWidth="1"/>
    <col min="11" max="11" width="11.3359375" style="26" customWidth="1"/>
    <col min="12" max="14" width="5.6640625" style="26" customWidth="1"/>
    <col min="15" max="15" width="7.77734375" style="26" customWidth="1"/>
    <col min="16" max="19" width="7.10546875" style="26" customWidth="1"/>
    <col min="20" max="20" width="5.99609375" style="26" bestFit="1" customWidth="1"/>
    <col min="21" max="21" width="7.5546875" style="26" bestFit="1" customWidth="1"/>
    <col min="22" max="16384" width="7.10546875" style="26" customWidth="1"/>
  </cols>
  <sheetData>
    <row r="1" spans="1:16" ht="50.25" customHeight="1">
      <c r="A1" s="600" t="s">
        <v>291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3" spans="1:15" ht="6.75" customHeight="1">
      <c r="A3" s="602" t="s">
        <v>235</v>
      </c>
      <c r="B3" s="605" t="s">
        <v>177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7"/>
      <c r="O3" s="597" t="s">
        <v>236</v>
      </c>
    </row>
    <row r="4" spans="1:15" s="111" customFormat="1" ht="12.75">
      <c r="A4" s="603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9"/>
      <c r="O4" s="598"/>
    </row>
    <row r="5" spans="1:15" s="111" customFormat="1" ht="12.75">
      <c r="A5" s="603"/>
      <c r="B5" s="112" t="s">
        <v>43</v>
      </c>
      <c r="C5" s="610" t="s">
        <v>178</v>
      </c>
      <c r="D5" s="611"/>
      <c r="E5" s="612"/>
      <c r="F5" s="610" t="s">
        <v>179</v>
      </c>
      <c r="G5" s="611"/>
      <c r="H5" s="612"/>
      <c r="I5" s="113" t="s">
        <v>47</v>
      </c>
      <c r="J5" s="113" t="s">
        <v>237</v>
      </c>
      <c r="K5" s="113" t="s">
        <v>238</v>
      </c>
      <c r="L5" s="610" t="s">
        <v>54</v>
      </c>
      <c r="M5" s="611"/>
      <c r="N5" s="612"/>
      <c r="O5" s="598"/>
    </row>
    <row r="6" spans="1:15" s="111" customFormat="1" ht="12.75">
      <c r="A6" s="603"/>
      <c r="B6" s="114" t="s">
        <v>492</v>
      </c>
      <c r="C6" s="613" t="s">
        <v>45</v>
      </c>
      <c r="D6" s="614"/>
      <c r="E6" s="615"/>
      <c r="F6" s="613" t="s">
        <v>46</v>
      </c>
      <c r="G6" s="614"/>
      <c r="H6" s="615"/>
      <c r="I6" s="115" t="s">
        <v>48</v>
      </c>
      <c r="J6" s="116" t="s">
        <v>240</v>
      </c>
      <c r="K6" s="115" t="s">
        <v>53</v>
      </c>
      <c r="L6" s="613" t="s">
        <v>55</v>
      </c>
      <c r="M6" s="614"/>
      <c r="N6" s="615"/>
      <c r="O6" s="598"/>
    </row>
    <row r="7" spans="1:15" s="111" customFormat="1" ht="25.5">
      <c r="A7" s="603"/>
      <c r="B7" s="117"/>
      <c r="C7" s="113" t="s">
        <v>61</v>
      </c>
      <c r="D7" s="113" t="s">
        <v>62</v>
      </c>
      <c r="E7" s="113" t="s">
        <v>63</v>
      </c>
      <c r="F7" s="113" t="s">
        <v>61</v>
      </c>
      <c r="G7" s="113" t="s">
        <v>62</v>
      </c>
      <c r="H7" s="113" t="s">
        <v>63</v>
      </c>
      <c r="I7" s="616" t="s">
        <v>49</v>
      </c>
      <c r="J7" s="116" t="s">
        <v>50</v>
      </c>
      <c r="K7" s="118"/>
      <c r="L7" s="113" t="s">
        <v>64</v>
      </c>
      <c r="M7" s="113" t="s">
        <v>66</v>
      </c>
      <c r="N7" s="113" t="s">
        <v>68</v>
      </c>
      <c r="O7" s="598"/>
    </row>
    <row r="8" spans="1:15" s="44" customFormat="1" ht="25.5">
      <c r="A8" s="604"/>
      <c r="B8" s="110" t="s">
        <v>44</v>
      </c>
      <c r="C8" s="119" t="s">
        <v>241</v>
      </c>
      <c r="D8" s="119" t="s">
        <v>242</v>
      </c>
      <c r="E8" s="119" t="s">
        <v>72</v>
      </c>
      <c r="F8" s="119" t="s">
        <v>241</v>
      </c>
      <c r="G8" s="119" t="s">
        <v>242</v>
      </c>
      <c r="H8" s="119" t="s">
        <v>72</v>
      </c>
      <c r="I8" s="617"/>
      <c r="J8" s="119" t="s">
        <v>51</v>
      </c>
      <c r="K8" s="119" t="s">
        <v>232</v>
      </c>
      <c r="L8" s="119" t="s">
        <v>65</v>
      </c>
      <c r="M8" s="119" t="s">
        <v>67</v>
      </c>
      <c r="N8" s="119" t="s">
        <v>69</v>
      </c>
      <c r="O8" s="599"/>
    </row>
    <row r="9" spans="1:15" s="20" customFormat="1" ht="27" customHeight="1">
      <c r="A9" s="30" t="s">
        <v>315</v>
      </c>
      <c r="B9" s="21">
        <v>5</v>
      </c>
      <c r="C9" s="120" t="s">
        <v>86</v>
      </c>
      <c r="D9" s="120">
        <v>688</v>
      </c>
      <c r="E9" s="120" t="s">
        <v>86</v>
      </c>
      <c r="F9" s="120" t="s">
        <v>86</v>
      </c>
      <c r="G9" s="120">
        <v>501</v>
      </c>
      <c r="H9" s="120" t="s">
        <v>86</v>
      </c>
      <c r="I9" s="120" t="s">
        <v>86</v>
      </c>
      <c r="J9" s="120">
        <v>9387</v>
      </c>
      <c r="K9" s="120" t="s">
        <v>86</v>
      </c>
      <c r="L9" s="120" t="s">
        <v>86</v>
      </c>
      <c r="M9" s="120" t="s">
        <v>86</v>
      </c>
      <c r="N9" s="120" t="s">
        <v>86</v>
      </c>
      <c r="O9" s="31" t="s">
        <v>315</v>
      </c>
    </row>
    <row r="10" spans="1:15" s="20" customFormat="1" ht="27" customHeight="1">
      <c r="A10" s="30" t="s">
        <v>342</v>
      </c>
      <c r="B10" s="21">
        <v>5</v>
      </c>
      <c r="C10" s="120" t="s">
        <v>86</v>
      </c>
      <c r="D10" s="120">
        <v>688</v>
      </c>
      <c r="E10" s="120" t="s">
        <v>86</v>
      </c>
      <c r="F10" s="120" t="s">
        <v>86</v>
      </c>
      <c r="G10" s="120">
        <v>493</v>
      </c>
      <c r="H10" s="120" t="s">
        <v>86</v>
      </c>
      <c r="I10" s="120" t="s">
        <v>86</v>
      </c>
      <c r="J10" s="120">
        <v>9387</v>
      </c>
      <c r="K10" s="120" t="s">
        <v>86</v>
      </c>
      <c r="L10" s="120" t="s">
        <v>86</v>
      </c>
      <c r="M10" s="120" t="s">
        <v>86</v>
      </c>
      <c r="N10" s="120" t="s">
        <v>86</v>
      </c>
      <c r="O10" s="31" t="s">
        <v>342</v>
      </c>
    </row>
    <row r="11" spans="1:15" s="20" customFormat="1" ht="27" customHeight="1">
      <c r="A11" s="30" t="s">
        <v>399</v>
      </c>
      <c r="B11" s="21">
        <v>5</v>
      </c>
      <c r="C11" s="120" t="s">
        <v>86</v>
      </c>
      <c r="D11" s="120">
        <v>688</v>
      </c>
      <c r="E11" s="120" t="s">
        <v>86</v>
      </c>
      <c r="F11" s="120" t="s">
        <v>86</v>
      </c>
      <c r="G11" s="120">
        <v>477</v>
      </c>
      <c r="H11" s="120" t="s">
        <v>86</v>
      </c>
      <c r="I11" s="120" t="s">
        <v>86</v>
      </c>
      <c r="J11" s="120">
        <v>9387</v>
      </c>
      <c r="K11" s="279" t="s">
        <v>384</v>
      </c>
      <c r="L11" s="120" t="s">
        <v>86</v>
      </c>
      <c r="M11" s="120" t="s">
        <v>86</v>
      </c>
      <c r="N11" s="120" t="s">
        <v>86</v>
      </c>
      <c r="O11" s="31" t="s">
        <v>399</v>
      </c>
    </row>
    <row r="12" spans="1:15" s="20" customFormat="1" ht="27" customHeight="1">
      <c r="A12" s="30" t="s">
        <v>466</v>
      </c>
      <c r="B12" s="21">
        <v>5</v>
      </c>
      <c r="C12" s="120" t="s">
        <v>86</v>
      </c>
      <c r="D12" s="120">
        <v>688</v>
      </c>
      <c r="E12" s="120" t="s">
        <v>86</v>
      </c>
      <c r="F12" s="120" t="s">
        <v>86</v>
      </c>
      <c r="G12" s="120">
        <v>511</v>
      </c>
      <c r="H12" s="120" t="s">
        <v>86</v>
      </c>
      <c r="I12" s="120" t="s">
        <v>86</v>
      </c>
      <c r="J12" s="120">
        <v>9387</v>
      </c>
      <c r="K12" s="279" t="s">
        <v>405</v>
      </c>
      <c r="L12" s="120" t="s">
        <v>86</v>
      </c>
      <c r="M12" s="120" t="s">
        <v>86</v>
      </c>
      <c r="N12" s="120" t="s">
        <v>86</v>
      </c>
      <c r="O12" s="31" t="s">
        <v>466</v>
      </c>
    </row>
    <row r="13" spans="1:15" s="237" customFormat="1" ht="27" customHeight="1">
      <c r="A13" s="399" t="s">
        <v>467</v>
      </c>
      <c r="B13" s="396">
        <v>5</v>
      </c>
      <c r="C13" s="397" t="s">
        <v>479</v>
      </c>
      <c r="D13" s="397">
        <v>688</v>
      </c>
      <c r="E13" s="397" t="s">
        <v>86</v>
      </c>
      <c r="F13" s="397" t="s">
        <v>86</v>
      </c>
      <c r="G13" s="397">
        <v>455</v>
      </c>
      <c r="H13" s="397" t="s">
        <v>86</v>
      </c>
      <c r="I13" s="397" t="s">
        <v>86</v>
      </c>
      <c r="J13" s="397">
        <v>9387</v>
      </c>
      <c r="K13" s="398" t="s">
        <v>405</v>
      </c>
      <c r="L13" s="397" t="s">
        <v>86</v>
      </c>
      <c r="M13" s="397" t="s">
        <v>86</v>
      </c>
      <c r="N13" s="397" t="s">
        <v>86</v>
      </c>
      <c r="O13" s="400" t="s">
        <v>467</v>
      </c>
    </row>
    <row r="14" spans="6:7" s="111" customFormat="1" ht="19.5" customHeight="1">
      <c r="F14" s="121"/>
      <c r="G14" s="122"/>
    </row>
    <row r="15" spans="1:9" s="111" customFormat="1" ht="18.75" customHeight="1">
      <c r="A15" s="594" t="s">
        <v>243</v>
      </c>
      <c r="B15" s="610" t="s">
        <v>244</v>
      </c>
      <c r="C15" s="611"/>
      <c r="D15" s="611"/>
      <c r="E15" s="611"/>
      <c r="F15" s="611"/>
      <c r="G15" s="611"/>
      <c r="H15" s="612"/>
      <c r="I15" s="618" t="s">
        <v>236</v>
      </c>
    </row>
    <row r="16" spans="1:9" s="111" customFormat="1" ht="18" customHeight="1">
      <c r="A16" s="595"/>
      <c r="B16" s="621" t="s">
        <v>42</v>
      </c>
      <c r="C16" s="622"/>
      <c r="D16" s="622"/>
      <c r="E16" s="622"/>
      <c r="F16" s="622"/>
      <c r="G16" s="622"/>
      <c r="H16" s="623"/>
      <c r="I16" s="619"/>
    </row>
    <row r="17" spans="1:9" s="111" customFormat="1" ht="17.25" customHeight="1">
      <c r="A17" s="595"/>
      <c r="B17" s="113" t="s">
        <v>56</v>
      </c>
      <c r="C17" s="610" t="s">
        <v>245</v>
      </c>
      <c r="D17" s="611"/>
      <c r="E17" s="611"/>
      <c r="F17" s="611"/>
      <c r="G17" s="612"/>
      <c r="H17" s="113" t="s">
        <v>58</v>
      </c>
      <c r="I17" s="619"/>
    </row>
    <row r="18" spans="1:9" s="111" customFormat="1" ht="17.25" customHeight="1">
      <c r="A18" s="595"/>
      <c r="B18" s="116" t="s">
        <v>493</v>
      </c>
      <c r="C18" s="621" t="s">
        <v>233</v>
      </c>
      <c r="D18" s="622"/>
      <c r="E18" s="622"/>
      <c r="F18" s="622"/>
      <c r="G18" s="623"/>
      <c r="H18" s="116" t="s">
        <v>239</v>
      </c>
      <c r="I18" s="619"/>
    </row>
    <row r="19" spans="1:9" s="111" customFormat="1" ht="12.75">
      <c r="A19" s="595"/>
      <c r="B19" s="118"/>
      <c r="C19" s="123" t="s">
        <v>246</v>
      </c>
      <c r="D19" s="116" t="s">
        <v>247</v>
      </c>
      <c r="E19" s="116" t="s">
        <v>248</v>
      </c>
      <c r="F19" s="116" t="s">
        <v>249</v>
      </c>
      <c r="G19" s="123" t="s">
        <v>250</v>
      </c>
      <c r="H19" s="118"/>
      <c r="I19" s="619"/>
    </row>
    <row r="20" spans="1:9" s="111" customFormat="1" ht="25.5">
      <c r="A20" s="596"/>
      <c r="B20" s="119" t="s">
        <v>57</v>
      </c>
      <c r="C20" s="119" t="s">
        <v>234</v>
      </c>
      <c r="D20" s="124" t="s">
        <v>251</v>
      </c>
      <c r="E20" s="124" t="s">
        <v>252</v>
      </c>
      <c r="F20" s="124" t="s">
        <v>253</v>
      </c>
      <c r="G20" s="119" t="s">
        <v>60</v>
      </c>
      <c r="H20" s="124" t="s">
        <v>73</v>
      </c>
      <c r="I20" s="620"/>
    </row>
    <row r="21" spans="1:9" s="32" customFormat="1" ht="27" customHeight="1">
      <c r="A21" s="28" t="s">
        <v>315</v>
      </c>
      <c r="B21" s="18">
        <v>15</v>
      </c>
      <c r="C21" s="120">
        <f>SUM(D21:G21)</f>
        <v>43</v>
      </c>
      <c r="D21" s="18" t="s">
        <v>86</v>
      </c>
      <c r="E21" s="18">
        <v>5</v>
      </c>
      <c r="F21" s="18">
        <v>13</v>
      </c>
      <c r="G21" s="18">
        <v>25</v>
      </c>
      <c r="H21" s="18">
        <v>43</v>
      </c>
      <c r="I21" s="29" t="s">
        <v>315</v>
      </c>
    </row>
    <row r="22" spans="1:9" s="32" customFormat="1" ht="27" customHeight="1">
      <c r="A22" s="28" t="s">
        <v>342</v>
      </c>
      <c r="B22" s="18">
        <v>13</v>
      </c>
      <c r="C22" s="120">
        <v>37</v>
      </c>
      <c r="D22" s="18" t="s">
        <v>86</v>
      </c>
      <c r="E22" s="18">
        <v>3</v>
      </c>
      <c r="F22" s="18">
        <v>11</v>
      </c>
      <c r="G22" s="18">
        <v>23</v>
      </c>
      <c r="H22" s="18">
        <v>37</v>
      </c>
      <c r="I22" s="29" t="s">
        <v>342</v>
      </c>
    </row>
    <row r="23" spans="1:9" s="32" customFormat="1" ht="27" customHeight="1">
      <c r="A23" s="28" t="s">
        <v>399</v>
      </c>
      <c r="B23" s="18">
        <v>11</v>
      </c>
      <c r="C23" s="120">
        <v>64</v>
      </c>
      <c r="D23" s="18">
        <v>3</v>
      </c>
      <c r="E23" s="18">
        <v>9</v>
      </c>
      <c r="F23" s="18">
        <v>20</v>
      </c>
      <c r="G23" s="18">
        <v>32</v>
      </c>
      <c r="H23" s="18" t="s">
        <v>86</v>
      </c>
      <c r="I23" s="29" t="s">
        <v>399</v>
      </c>
    </row>
    <row r="24" spans="1:9" s="32" customFormat="1" ht="27" customHeight="1">
      <c r="A24" s="28" t="s">
        <v>466</v>
      </c>
      <c r="B24" s="18">
        <v>10</v>
      </c>
      <c r="C24" s="120">
        <v>30</v>
      </c>
      <c r="D24" s="18" t="s">
        <v>86</v>
      </c>
      <c r="E24" s="18">
        <v>3</v>
      </c>
      <c r="F24" s="18">
        <v>9</v>
      </c>
      <c r="G24" s="18">
        <v>18</v>
      </c>
      <c r="H24" s="18">
        <v>32</v>
      </c>
      <c r="I24" s="29" t="s">
        <v>466</v>
      </c>
    </row>
    <row r="25" spans="1:9" s="238" customFormat="1" ht="27" customHeight="1">
      <c r="A25" s="399" t="s">
        <v>467</v>
      </c>
      <c r="B25" s="396">
        <v>10</v>
      </c>
      <c r="C25" s="397">
        <v>29</v>
      </c>
      <c r="D25" s="401" t="s">
        <v>479</v>
      </c>
      <c r="E25" s="397">
        <v>2</v>
      </c>
      <c r="F25" s="402">
        <v>8</v>
      </c>
      <c r="G25" s="402">
        <v>19</v>
      </c>
      <c r="H25" s="402">
        <v>32</v>
      </c>
      <c r="I25" s="400" t="s">
        <v>467</v>
      </c>
    </row>
    <row r="26" spans="1:14" s="386" customFormat="1" ht="19.5" customHeight="1">
      <c r="A26" s="388" t="s">
        <v>490</v>
      </c>
      <c r="B26" s="388"/>
      <c r="L26" s="389"/>
      <c r="M26" s="389"/>
      <c r="N26" s="389" t="s">
        <v>491</v>
      </c>
    </row>
  </sheetData>
  <sheetProtection/>
  <mergeCells count="17">
    <mergeCell ref="F6:H6"/>
    <mergeCell ref="I7:I8"/>
    <mergeCell ref="B15:H15"/>
    <mergeCell ref="I15:I20"/>
    <mergeCell ref="B16:H16"/>
    <mergeCell ref="C17:G17"/>
    <mergeCell ref="C18:G18"/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</mergeCells>
  <printOptions/>
  <pageMargins left="0.63" right="0.62" top="0.34" bottom="0.61" header="0.22" footer="0.2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5" width="22.88671875" style="137" customWidth="1"/>
    <col min="6" max="8" width="4.99609375" style="137" customWidth="1"/>
    <col min="9" max="11" width="5.3359375" style="137" customWidth="1"/>
    <col min="12" max="12" width="5.77734375" style="137" customWidth="1"/>
    <col min="13" max="13" width="5.6640625" style="137" customWidth="1"/>
    <col min="14" max="14" width="5.77734375" style="137" customWidth="1"/>
    <col min="15" max="20" width="4.99609375" style="137" customWidth="1"/>
    <col min="21" max="21" width="11.77734375" style="137" customWidth="1"/>
    <col min="22" max="16384" width="8.88671875" style="137" customWidth="1"/>
  </cols>
  <sheetData>
    <row r="1" spans="1:10" s="163" customFormat="1" ht="44.25" customHeight="1">
      <c r="A1" s="624" t="s">
        <v>385</v>
      </c>
      <c r="B1" s="624"/>
      <c r="C1" s="624"/>
      <c r="D1" s="624"/>
      <c r="E1" s="624"/>
      <c r="F1" s="161"/>
      <c r="G1" s="162"/>
      <c r="H1" s="162"/>
      <c r="I1" s="162"/>
      <c r="J1" s="162"/>
    </row>
    <row r="2" spans="1:10" s="109" customFormat="1" ht="13.5">
      <c r="A2" s="258"/>
      <c r="B2" s="258"/>
      <c r="C2" s="258"/>
      <c r="D2" s="258"/>
      <c r="E2" s="258"/>
      <c r="F2" s="164"/>
      <c r="G2" s="165"/>
      <c r="H2" s="165"/>
      <c r="I2" s="165"/>
      <c r="J2" s="165"/>
    </row>
    <row r="3" spans="1:5" ht="26.25" customHeight="1">
      <c r="A3" s="259" t="s">
        <v>386</v>
      </c>
      <c r="B3" s="258"/>
      <c r="C3" s="258"/>
      <c r="D3" s="258"/>
      <c r="E3" s="260" t="s">
        <v>387</v>
      </c>
    </row>
    <row r="4" spans="1:5" ht="31.5" customHeight="1">
      <c r="A4" s="625"/>
      <c r="B4" s="626" t="s">
        <v>388</v>
      </c>
      <c r="C4" s="626" t="s">
        <v>389</v>
      </c>
      <c r="D4" s="626" t="s">
        <v>390</v>
      </c>
      <c r="E4" s="628" t="s">
        <v>391</v>
      </c>
    </row>
    <row r="5" spans="1:5" ht="31.5" customHeight="1">
      <c r="A5" s="625"/>
      <c r="B5" s="627"/>
      <c r="C5" s="627"/>
      <c r="D5" s="627"/>
      <c r="E5" s="629"/>
    </row>
    <row r="6" spans="1:5" ht="53.25" customHeight="1">
      <c r="A6" s="292" t="s">
        <v>466</v>
      </c>
      <c r="B6" s="261">
        <v>458325</v>
      </c>
      <c r="C6" s="408">
        <v>128537.1</v>
      </c>
      <c r="D6" s="409">
        <v>3.566</v>
      </c>
      <c r="E6" s="291" t="s">
        <v>466</v>
      </c>
    </row>
    <row r="7" spans="1:5" s="413" customFormat="1" ht="53.25" customHeight="1">
      <c r="A7" s="414" t="s">
        <v>467</v>
      </c>
      <c r="B7" s="410">
        <v>470778</v>
      </c>
      <c r="C7" s="411">
        <v>122374</v>
      </c>
      <c r="D7" s="412">
        <v>0.26</v>
      </c>
      <c r="E7" s="383" t="s">
        <v>467</v>
      </c>
    </row>
    <row r="8" spans="1:6" s="406" customFormat="1" ht="17.25" customHeight="1">
      <c r="A8" s="385" t="s">
        <v>495</v>
      </c>
      <c r="B8" s="403"/>
      <c r="C8" s="404"/>
      <c r="D8" s="407" t="s">
        <v>494</v>
      </c>
      <c r="E8" s="407"/>
      <c r="F8" s="40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0" r:id="rId1"/>
  <headerFooter alignWithMargins="0">
    <oddFooter>&amp;L&amp;"돋움,기울임꼴"ⅩⅢ. 환  경&amp;C-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:J1"/>
    </sheetView>
  </sheetViews>
  <sheetFormatPr defaultColWidth="7.10546875" defaultRowHeight="13.5"/>
  <cols>
    <col min="1" max="1" width="7.10546875" style="27" customWidth="1"/>
    <col min="2" max="2" width="12.4453125" style="33" customWidth="1"/>
    <col min="3" max="3" width="18.3359375" style="33" customWidth="1"/>
    <col min="4" max="4" width="8.99609375" style="27" customWidth="1"/>
    <col min="5" max="5" width="8.4453125" style="27" customWidth="1"/>
    <col min="6" max="6" width="7.77734375" style="33" customWidth="1"/>
    <col min="7" max="7" width="9.5546875" style="27" customWidth="1"/>
    <col min="8" max="8" width="9.4453125" style="33" customWidth="1"/>
    <col min="9" max="9" width="7.99609375" style="27" customWidth="1"/>
    <col min="10" max="10" width="7.77734375" style="27" customWidth="1"/>
    <col min="11" max="11" width="9.4453125" style="27" customWidth="1"/>
    <col min="12" max="12" width="11.77734375" style="27" customWidth="1"/>
    <col min="13" max="16" width="6.5546875" style="27" customWidth="1"/>
    <col min="17" max="20" width="8.4453125" style="27" customWidth="1"/>
    <col min="21" max="23" width="8.99609375" style="27" customWidth="1"/>
    <col min="24" max="16384" width="7.10546875" style="27" customWidth="1"/>
  </cols>
  <sheetData>
    <row r="1" spans="1:24" ht="39.75" customHeight="1">
      <c r="A1" s="630" t="s">
        <v>292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</row>
    <row r="2" ht="17.25" customHeight="1"/>
    <row r="3" spans="1:24" s="111" customFormat="1" ht="14.25" customHeight="1">
      <c r="A3" s="633" t="s">
        <v>255</v>
      </c>
      <c r="B3" s="173" t="s">
        <v>43</v>
      </c>
      <c r="C3" s="633" t="s">
        <v>77</v>
      </c>
      <c r="D3" s="636" t="s">
        <v>256</v>
      </c>
      <c r="E3" s="637"/>
      <c r="F3" s="637"/>
      <c r="G3" s="638"/>
      <c r="H3" s="636" t="s">
        <v>257</v>
      </c>
      <c r="I3" s="637"/>
      <c r="J3" s="637"/>
      <c r="K3" s="638"/>
      <c r="L3" s="174" t="s">
        <v>258</v>
      </c>
      <c r="M3" s="636" t="s">
        <v>80</v>
      </c>
      <c r="N3" s="640"/>
      <c r="O3" s="640"/>
      <c r="P3" s="641"/>
      <c r="Q3" s="174" t="s">
        <v>81</v>
      </c>
      <c r="R3" s="174" t="s">
        <v>75</v>
      </c>
      <c r="S3" s="174" t="s">
        <v>52</v>
      </c>
      <c r="T3" s="642" t="s">
        <v>265</v>
      </c>
      <c r="U3" s="636" t="s">
        <v>54</v>
      </c>
      <c r="V3" s="640"/>
      <c r="W3" s="641"/>
      <c r="X3" s="631" t="s">
        <v>259</v>
      </c>
    </row>
    <row r="4" spans="1:24" s="111" customFormat="1" ht="14.25" customHeight="1">
      <c r="A4" s="634"/>
      <c r="B4" s="639" t="s">
        <v>260</v>
      </c>
      <c r="C4" s="634"/>
      <c r="D4" s="613" t="s">
        <v>261</v>
      </c>
      <c r="E4" s="614"/>
      <c r="F4" s="614"/>
      <c r="G4" s="615"/>
      <c r="H4" s="613" t="s">
        <v>261</v>
      </c>
      <c r="I4" s="614"/>
      <c r="J4" s="614"/>
      <c r="K4" s="615"/>
      <c r="L4" s="115" t="s">
        <v>53</v>
      </c>
      <c r="M4" s="644" t="s">
        <v>76</v>
      </c>
      <c r="N4" s="645"/>
      <c r="O4" s="645"/>
      <c r="P4" s="646"/>
      <c r="Q4" s="115" t="s">
        <v>82</v>
      </c>
      <c r="R4" s="115" t="s">
        <v>74</v>
      </c>
      <c r="S4" s="115" t="s">
        <v>53</v>
      </c>
      <c r="T4" s="643"/>
      <c r="U4" s="644" t="s">
        <v>55</v>
      </c>
      <c r="V4" s="645"/>
      <c r="W4" s="646"/>
      <c r="X4" s="619"/>
    </row>
    <row r="5" spans="1:24" s="111" customFormat="1" ht="11.25" customHeight="1">
      <c r="A5" s="634"/>
      <c r="B5" s="639"/>
      <c r="C5" s="634"/>
      <c r="D5" s="613" t="s">
        <v>78</v>
      </c>
      <c r="E5" s="614"/>
      <c r="F5" s="614"/>
      <c r="G5" s="615"/>
      <c r="H5" s="613" t="s">
        <v>79</v>
      </c>
      <c r="I5" s="614"/>
      <c r="J5" s="614"/>
      <c r="K5" s="615"/>
      <c r="L5" s="116" t="s">
        <v>262</v>
      </c>
      <c r="M5" s="647" t="s">
        <v>49</v>
      </c>
      <c r="N5" s="648"/>
      <c r="O5" s="648"/>
      <c r="P5" s="649"/>
      <c r="Q5" s="115"/>
      <c r="R5" s="115"/>
      <c r="S5" s="115"/>
      <c r="T5" s="643"/>
      <c r="U5" s="650"/>
      <c r="V5" s="651"/>
      <c r="W5" s="652"/>
      <c r="X5" s="619"/>
    </row>
    <row r="6" spans="1:24" s="111" customFormat="1" ht="21.75" customHeight="1">
      <c r="A6" s="634"/>
      <c r="B6" s="175"/>
      <c r="C6" s="634"/>
      <c r="D6" s="655"/>
      <c r="E6" s="113" t="s">
        <v>61</v>
      </c>
      <c r="F6" s="113" t="s">
        <v>62</v>
      </c>
      <c r="G6" s="113" t="s">
        <v>63</v>
      </c>
      <c r="H6" s="655"/>
      <c r="I6" s="113" t="s">
        <v>61</v>
      </c>
      <c r="J6" s="113" t="s">
        <v>62</v>
      </c>
      <c r="K6" s="113" t="s">
        <v>63</v>
      </c>
      <c r="L6" s="118"/>
      <c r="M6" s="653" t="s">
        <v>83</v>
      </c>
      <c r="N6" s="653" t="s">
        <v>84</v>
      </c>
      <c r="O6" s="653" t="s">
        <v>85</v>
      </c>
      <c r="P6" s="653" t="s">
        <v>59</v>
      </c>
      <c r="Q6" s="115" t="s">
        <v>239</v>
      </c>
      <c r="R6" s="115" t="s">
        <v>50</v>
      </c>
      <c r="S6" s="115" t="s">
        <v>239</v>
      </c>
      <c r="T6" s="206"/>
      <c r="U6" s="113" t="s">
        <v>64</v>
      </c>
      <c r="V6" s="113" t="s">
        <v>66</v>
      </c>
      <c r="W6" s="113" t="s">
        <v>68</v>
      </c>
      <c r="X6" s="619"/>
    </row>
    <row r="7" spans="1:24" s="111" customFormat="1" ht="32.25" customHeight="1">
      <c r="A7" s="635"/>
      <c r="B7" s="176" t="s">
        <v>44</v>
      </c>
      <c r="C7" s="635"/>
      <c r="D7" s="656"/>
      <c r="E7" s="177" t="s">
        <v>70</v>
      </c>
      <c r="F7" s="177" t="s">
        <v>71</v>
      </c>
      <c r="G7" s="177" t="s">
        <v>72</v>
      </c>
      <c r="H7" s="656"/>
      <c r="I7" s="177" t="s">
        <v>70</v>
      </c>
      <c r="J7" s="177" t="s">
        <v>71</v>
      </c>
      <c r="K7" s="177" t="s">
        <v>72</v>
      </c>
      <c r="L7" s="177" t="s">
        <v>254</v>
      </c>
      <c r="M7" s="654"/>
      <c r="N7" s="654"/>
      <c r="O7" s="654"/>
      <c r="P7" s="654"/>
      <c r="Q7" s="207" t="s">
        <v>263</v>
      </c>
      <c r="R7" s="207" t="s">
        <v>51</v>
      </c>
      <c r="S7" s="207" t="s">
        <v>264</v>
      </c>
      <c r="T7" s="208"/>
      <c r="U7" s="207" t="s">
        <v>266</v>
      </c>
      <c r="V7" s="207" t="s">
        <v>267</v>
      </c>
      <c r="W7" s="207" t="s">
        <v>268</v>
      </c>
      <c r="X7" s="632"/>
    </row>
    <row r="8" spans="1:24" s="277" customFormat="1" ht="35.25" customHeight="1">
      <c r="A8" s="430" t="s">
        <v>467</v>
      </c>
      <c r="B8" s="423">
        <v>22</v>
      </c>
      <c r="C8" s="424"/>
      <c r="D8" s="425">
        <v>155223</v>
      </c>
      <c r="E8" s="425">
        <v>0</v>
      </c>
      <c r="F8" s="425">
        <v>1223</v>
      </c>
      <c r="G8" s="425">
        <v>154000</v>
      </c>
      <c r="H8" s="425">
        <v>143385.4</v>
      </c>
      <c r="I8" s="425">
        <v>0</v>
      </c>
      <c r="J8" s="425">
        <v>853</v>
      </c>
      <c r="K8" s="425">
        <v>142532.4</v>
      </c>
      <c r="L8" s="426"/>
      <c r="M8" s="440">
        <v>652.9639999999999</v>
      </c>
      <c r="N8" s="425">
        <v>0</v>
      </c>
      <c r="O8" s="425">
        <v>566.2570000000001</v>
      </c>
      <c r="P8" s="425">
        <v>43.807</v>
      </c>
      <c r="Q8" s="427"/>
      <c r="R8" s="425">
        <v>342352</v>
      </c>
      <c r="S8" s="426"/>
      <c r="T8" s="426"/>
      <c r="U8" s="428" t="s">
        <v>86</v>
      </c>
      <c r="V8" s="428" t="s">
        <v>86</v>
      </c>
      <c r="W8" s="429" t="s">
        <v>86</v>
      </c>
      <c r="X8" s="431" t="s">
        <v>467</v>
      </c>
    </row>
    <row r="9" spans="1:24" s="32" customFormat="1" ht="21" customHeight="1">
      <c r="A9" s="30"/>
      <c r="B9" s="421" t="s">
        <v>406</v>
      </c>
      <c r="C9" s="415" t="s">
        <v>407</v>
      </c>
      <c r="D9" s="416">
        <v>130000</v>
      </c>
      <c r="E9" s="416">
        <v>0</v>
      </c>
      <c r="F9" s="416">
        <v>0</v>
      </c>
      <c r="G9" s="416">
        <v>130000</v>
      </c>
      <c r="H9" s="416">
        <v>117137.4</v>
      </c>
      <c r="I9" s="416"/>
      <c r="J9" s="416"/>
      <c r="K9" s="416">
        <v>117137.4</v>
      </c>
      <c r="L9" s="417" t="s">
        <v>408</v>
      </c>
      <c r="M9" s="441">
        <v>503.864</v>
      </c>
      <c r="N9" s="416"/>
      <c r="O9" s="416">
        <v>540.657</v>
      </c>
      <c r="P9" s="416">
        <v>43.807</v>
      </c>
      <c r="Q9" s="418">
        <v>34394</v>
      </c>
      <c r="R9" s="416">
        <v>108300</v>
      </c>
      <c r="S9" s="417" t="s">
        <v>409</v>
      </c>
      <c r="T9" s="422" t="s">
        <v>410</v>
      </c>
      <c r="U9" s="419">
        <v>0</v>
      </c>
      <c r="V9" s="419">
        <v>0</v>
      </c>
      <c r="W9" s="420" t="s">
        <v>411</v>
      </c>
      <c r="X9" s="280"/>
    </row>
    <row r="10" spans="1:24" s="32" customFormat="1" ht="21" customHeight="1">
      <c r="A10" s="30"/>
      <c r="B10" s="421" t="s">
        <v>412</v>
      </c>
      <c r="C10" s="415" t="s">
        <v>413</v>
      </c>
      <c r="D10" s="416">
        <v>12000</v>
      </c>
      <c r="E10" s="416">
        <v>0</v>
      </c>
      <c r="F10" s="416">
        <v>0</v>
      </c>
      <c r="G10" s="416">
        <v>12000</v>
      </c>
      <c r="H10" s="416">
        <v>7224</v>
      </c>
      <c r="I10" s="416">
        <v>0</v>
      </c>
      <c r="J10" s="416">
        <v>0</v>
      </c>
      <c r="K10" s="416">
        <v>7224</v>
      </c>
      <c r="L10" s="417" t="s">
        <v>414</v>
      </c>
      <c r="M10" s="441">
        <v>0</v>
      </c>
      <c r="N10" s="416">
        <v>0</v>
      </c>
      <c r="O10" s="416">
        <v>0</v>
      </c>
      <c r="P10" s="416">
        <v>0</v>
      </c>
      <c r="Q10" s="418">
        <v>39264</v>
      </c>
      <c r="R10" s="416">
        <v>92478</v>
      </c>
      <c r="S10" s="417" t="s">
        <v>409</v>
      </c>
      <c r="T10" s="422" t="s">
        <v>415</v>
      </c>
      <c r="U10" s="419">
        <v>0</v>
      </c>
      <c r="V10" s="419">
        <v>0</v>
      </c>
      <c r="W10" s="420" t="s">
        <v>411</v>
      </c>
      <c r="X10" s="280"/>
    </row>
    <row r="11" spans="1:24" s="32" customFormat="1" ht="21" customHeight="1">
      <c r="A11" s="30"/>
      <c r="B11" s="421" t="s">
        <v>416</v>
      </c>
      <c r="C11" s="415" t="s">
        <v>417</v>
      </c>
      <c r="D11" s="416">
        <v>12000</v>
      </c>
      <c r="E11" s="416">
        <v>0</v>
      </c>
      <c r="F11" s="416">
        <v>0</v>
      </c>
      <c r="G11" s="416">
        <v>12000</v>
      </c>
      <c r="H11" s="416">
        <v>18171</v>
      </c>
      <c r="I11" s="416"/>
      <c r="J11" s="416"/>
      <c r="K11" s="416">
        <v>18171</v>
      </c>
      <c r="L11" s="417" t="s">
        <v>414</v>
      </c>
      <c r="M11" s="441">
        <v>149.1</v>
      </c>
      <c r="N11" s="416"/>
      <c r="O11" s="416">
        <v>25.6</v>
      </c>
      <c r="P11" s="416"/>
      <c r="Q11" s="418">
        <v>39264</v>
      </c>
      <c r="R11" s="416">
        <v>131672</v>
      </c>
      <c r="S11" s="417" t="s">
        <v>409</v>
      </c>
      <c r="T11" s="422" t="s">
        <v>415</v>
      </c>
      <c r="U11" s="419">
        <v>0</v>
      </c>
      <c r="V11" s="419">
        <v>0</v>
      </c>
      <c r="W11" s="420" t="s">
        <v>411</v>
      </c>
      <c r="X11" s="280"/>
    </row>
    <row r="12" spans="1:24" s="32" customFormat="1" ht="21" customHeight="1">
      <c r="A12" s="30"/>
      <c r="B12" s="421" t="s">
        <v>418</v>
      </c>
      <c r="C12" s="415" t="s">
        <v>419</v>
      </c>
      <c r="D12" s="416">
        <v>40</v>
      </c>
      <c r="E12" s="416">
        <v>0</v>
      </c>
      <c r="F12" s="416">
        <v>40</v>
      </c>
      <c r="G12" s="416">
        <v>0</v>
      </c>
      <c r="H12" s="416">
        <v>10</v>
      </c>
      <c r="I12" s="416">
        <v>0</v>
      </c>
      <c r="J12" s="416">
        <v>10</v>
      </c>
      <c r="K12" s="416">
        <v>0</v>
      </c>
      <c r="L12" s="417" t="s">
        <v>420</v>
      </c>
      <c r="M12" s="441">
        <v>0</v>
      </c>
      <c r="N12" s="416">
        <v>0</v>
      </c>
      <c r="O12" s="416">
        <v>0</v>
      </c>
      <c r="P12" s="416">
        <v>0</v>
      </c>
      <c r="Q12" s="418">
        <v>39503</v>
      </c>
      <c r="R12" s="416">
        <v>96</v>
      </c>
      <c r="S12" s="417" t="s">
        <v>409</v>
      </c>
      <c r="T12" s="421" t="s">
        <v>421</v>
      </c>
      <c r="U12" s="419">
        <v>0</v>
      </c>
      <c r="V12" s="419">
        <v>0</v>
      </c>
      <c r="W12" s="420" t="s">
        <v>411</v>
      </c>
      <c r="X12" s="280"/>
    </row>
    <row r="13" spans="1:24" s="32" customFormat="1" ht="21" customHeight="1">
      <c r="A13" s="30"/>
      <c r="B13" s="421" t="s">
        <v>422</v>
      </c>
      <c r="C13" s="415" t="s">
        <v>423</v>
      </c>
      <c r="D13" s="416">
        <v>35</v>
      </c>
      <c r="E13" s="416">
        <v>0</v>
      </c>
      <c r="F13" s="416">
        <v>35</v>
      </c>
      <c r="G13" s="416">
        <v>0</v>
      </c>
      <c r="H13" s="416">
        <v>26</v>
      </c>
      <c r="I13" s="416">
        <v>0</v>
      </c>
      <c r="J13" s="416">
        <v>26</v>
      </c>
      <c r="K13" s="416">
        <v>0</v>
      </c>
      <c r="L13" s="417" t="s">
        <v>424</v>
      </c>
      <c r="M13" s="441">
        <v>0</v>
      </c>
      <c r="N13" s="416">
        <v>0</v>
      </c>
      <c r="O13" s="416">
        <v>0</v>
      </c>
      <c r="P13" s="416">
        <v>0</v>
      </c>
      <c r="Q13" s="418">
        <v>36787</v>
      </c>
      <c r="R13" s="416">
        <v>140</v>
      </c>
      <c r="S13" s="417" t="s">
        <v>409</v>
      </c>
      <c r="T13" s="421" t="s">
        <v>421</v>
      </c>
      <c r="U13" s="419">
        <v>0</v>
      </c>
      <c r="V13" s="419">
        <v>0</v>
      </c>
      <c r="W13" s="420" t="s">
        <v>411</v>
      </c>
      <c r="X13" s="280"/>
    </row>
    <row r="14" spans="1:24" s="32" customFormat="1" ht="21" customHeight="1">
      <c r="A14" s="30"/>
      <c r="B14" s="421" t="s">
        <v>425</v>
      </c>
      <c r="C14" s="415" t="s">
        <v>426</v>
      </c>
      <c r="D14" s="416">
        <v>30</v>
      </c>
      <c r="E14" s="416">
        <v>0</v>
      </c>
      <c r="F14" s="416">
        <v>30</v>
      </c>
      <c r="G14" s="416">
        <v>0</v>
      </c>
      <c r="H14" s="416">
        <v>13</v>
      </c>
      <c r="I14" s="416">
        <v>0</v>
      </c>
      <c r="J14" s="416">
        <v>13</v>
      </c>
      <c r="K14" s="416">
        <v>0</v>
      </c>
      <c r="L14" s="417" t="s">
        <v>420</v>
      </c>
      <c r="M14" s="441">
        <v>0</v>
      </c>
      <c r="N14" s="416">
        <v>0</v>
      </c>
      <c r="O14" s="416">
        <v>0</v>
      </c>
      <c r="P14" s="416">
        <v>0</v>
      </c>
      <c r="Q14" s="418">
        <v>39503</v>
      </c>
      <c r="R14" s="416">
        <v>196</v>
      </c>
      <c r="S14" s="417" t="s">
        <v>409</v>
      </c>
      <c r="T14" s="421" t="s">
        <v>421</v>
      </c>
      <c r="U14" s="419">
        <v>0</v>
      </c>
      <c r="V14" s="419">
        <v>0</v>
      </c>
      <c r="W14" s="420" t="s">
        <v>411</v>
      </c>
      <c r="X14" s="280"/>
    </row>
    <row r="15" spans="1:24" s="32" customFormat="1" ht="21" customHeight="1">
      <c r="A15" s="30"/>
      <c r="B15" s="421" t="s">
        <v>427</v>
      </c>
      <c r="C15" s="415" t="s">
        <v>428</v>
      </c>
      <c r="D15" s="416">
        <v>16</v>
      </c>
      <c r="E15" s="416">
        <v>0</v>
      </c>
      <c r="F15" s="416">
        <v>16</v>
      </c>
      <c r="G15" s="416">
        <v>0</v>
      </c>
      <c r="H15" s="416">
        <v>12</v>
      </c>
      <c r="I15" s="416">
        <v>0</v>
      </c>
      <c r="J15" s="416">
        <v>12</v>
      </c>
      <c r="K15" s="416">
        <v>0</v>
      </c>
      <c r="L15" s="417" t="s">
        <v>424</v>
      </c>
      <c r="M15" s="441">
        <v>0</v>
      </c>
      <c r="N15" s="416">
        <v>0</v>
      </c>
      <c r="O15" s="416">
        <v>0</v>
      </c>
      <c r="P15" s="416">
        <v>0</v>
      </c>
      <c r="Q15" s="418">
        <v>39503</v>
      </c>
      <c r="R15" s="416">
        <v>162</v>
      </c>
      <c r="S15" s="417" t="s">
        <v>409</v>
      </c>
      <c r="T15" s="421" t="s">
        <v>421</v>
      </c>
      <c r="U15" s="419">
        <v>0</v>
      </c>
      <c r="V15" s="419">
        <v>0</v>
      </c>
      <c r="W15" s="420" t="s">
        <v>411</v>
      </c>
      <c r="X15" s="280"/>
    </row>
    <row r="16" spans="1:24" s="32" customFormat="1" ht="21" customHeight="1">
      <c r="A16" s="30"/>
      <c r="B16" s="421" t="s">
        <v>429</v>
      </c>
      <c r="C16" s="415" t="s">
        <v>430</v>
      </c>
      <c r="D16" s="416">
        <v>12</v>
      </c>
      <c r="E16" s="416">
        <v>0</v>
      </c>
      <c r="F16" s="416">
        <v>12</v>
      </c>
      <c r="G16" s="416">
        <v>0</v>
      </c>
      <c r="H16" s="416">
        <v>7</v>
      </c>
      <c r="I16" s="416">
        <v>0</v>
      </c>
      <c r="J16" s="416">
        <v>7</v>
      </c>
      <c r="K16" s="416">
        <v>0</v>
      </c>
      <c r="L16" s="417" t="s">
        <v>431</v>
      </c>
      <c r="M16" s="441">
        <v>0</v>
      </c>
      <c r="N16" s="416">
        <v>0</v>
      </c>
      <c r="O16" s="416">
        <v>0</v>
      </c>
      <c r="P16" s="416">
        <v>0</v>
      </c>
      <c r="Q16" s="418">
        <v>38777</v>
      </c>
      <c r="R16" s="416">
        <v>47</v>
      </c>
      <c r="S16" s="417" t="s">
        <v>409</v>
      </c>
      <c r="T16" s="421" t="s">
        <v>421</v>
      </c>
      <c r="U16" s="419">
        <v>0</v>
      </c>
      <c r="V16" s="419">
        <v>0</v>
      </c>
      <c r="W16" s="420" t="s">
        <v>411</v>
      </c>
      <c r="X16" s="280"/>
    </row>
    <row r="17" spans="1:24" s="32" customFormat="1" ht="21" customHeight="1">
      <c r="A17" s="30"/>
      <c r="B17" s="421" t="s">
        <v>432</v>
      </c>
      <c r="C17" s="415" t="s">
        <v>433</v>
      </c>
      <c r="D17" s="416">
        <v>12</v>
      </c>
      <c r="E17" s="416">
        <v>0</v>
      </c>
      <c r="F17" s="416">
        <v>12</v>
      </c>
      <c r="G17" s="416">
        <v>0</v>
      </c>
      <c r="H17" s="416">
        <v>10</v>
      </c>
      <c r="I17" s="416">
        <v>0</v>
      </c>
      <c r="J17" s="416">
        <v>10</v>
      </c>
      <c r="K17" s="416">
        <v>0</v>
      </c>
      <c r="L17" s="417" t="s">
        <v>424</v>
      </c>
      <c r="M17" s="441">
        <v>0</v>
      </c>
      <c r="N17" s="416">
        <v>0</v>
      </c>
      <c r="O17" s="416">
        <v>0</v>
      </c>
      <c r="P17" s="416">
        <v>0</v>
      </c>
      <c r="Q17" s="418">
        <v>39147</v>
      </c>
      <c r="R17" s="416">
        <v>149</v>
      </c>
      <c r="S17" s="417" t="s">
        <v>409</v>
      </c>
      <c r="T17" s="421" t="s">
        <v>421</v>
      </c>
      <c r="U17" s="419">
        <v>0</v>
      </c>
      <c r="V17" s="419">
        <v>0</v>
      </c>
      <c r="W17" s="420" t="s">
        <v>411</v>
      </c>
      <c r="X17" s="280"/>
    </row>
    <row r="18" spans="1:24" s="32" customFormat="1" ht="21" customHeight="1">
      <c r="A18" s="30"/>
      <c r="B18" s="421" t="s">
        <v>434</v>
      </c>
      <c r="C18" s="415" t="s">
        <v>435</v>
      </c>
      <c r="D18" s="416">
        <v>45</v>
      </c>
      <c r="E18" s="416">
        <v>0</v>
      </c>
      <c r="F18" s="416">
        <v>45</v>
      </c>
      <c r="G18" s="416">
        <v>0</v>
      </c>
      <c r="H18" s="416">
        <v>13</v>
      </c>
      <c r="I18" s="416">
        <v>0</v>
      </c>
      <c r="J18" s="416">
        <v>13</v>
      </c>
      <c r="K18" s="416">
        <v>0</v>
      </c>
      <c r="L18" s="417" t="s">
        <v>420</v>
      </c>
      <c r="M18" s="441">
        <v>0</v>
      </c>
      <c r="N18" s="416">
        <v>0</v>
      </c>
      <c r="O18" s="416">
        <v>0</v>
      </c>
      <c r="P18" s="416">
        <v>0</v>
      </c>
      <c r="Q18" s="418">
        <v>39636</v>
      </c>
      <c r="R18" s="416">
        <v>171</v>
      </c>
      <c r="S18" s="417" t="s">
        <v>409</v>
      </c>
      <c r="T18" s="421" t="s">
        <v>421</v>
      </c>
      <c r="U18" s="419">
        <v>0</v>
      </c>
      <c r="V18" s="419">
        <v>0</v>
      </c>
      <c r="W18" s="420" t="s">
        <v>411</v>
      </c>
      <c r="X18" s="280"/>
    </row>
    <row r="19" spans="1:24" s="32" customFormat="1" ht="21" customHeight="1">
      <c r="A19" s="30"/>
      <c r="B19" s="421" t="s">
        <v>436</v>
      </c>
      <c r="C19" s="415" t="s">
        <v>437</v>
      </c>
      <c r="D19" s="416">
        <v>45</v>
      </c>
      <c r="E19" s="416">
        <v>0</v>
      </c>
      <c r="F19" s="416">
        <v>45</v>
      </c>
      <c r="G19" s="416">
        <v>0</v>
      </c>
      <c r="H19" s="416">
        <v>38</v>
      </c>
      <c r="I19" s="416">
        <v>0</v>
      </c>
      <c r="J19" s="416">
        <v>38</v>
      </c>
      <c r="K19" s="416">
        <v>0</v>
      </c>
      <c r="L19" s="417" t="s">
        <v>438</v>
      </c>
      <c r="M19" s="441">
        <v>0</v>
      </c>
      <c r="N19" s="416">
        <v>0</v>
      </c>
      <c r="O19" s="416">
        <v>0</v>
      </c>
      <c r="P19" s="416">
        <v>0</v>
      </c>
      <c r="Q19" s="418">
        <v>40178</v>
      </c>
      <c r="R19" s="416">
        <v>1857</v>
      </c>
      <c r="S19" s="417" t="s">
        <v>409</v>
      </c>
      <c r="T19" s="421" t="s">
        <v>421</v>
      </c>
      <c r="U19" s="419">
        <v>0</v>
      </c>
      <c r="V19" s="419">
        <v>0</v>
      </c>
      <c r="W19" s="420" t="s">
        <v>411</v>
      </c>
      <c r="X19" s="280"/>
    </row>
    <row r="20" spans="1:24" s="32" customFormat="1" ht="21" customHeight="1">
      <c r="A20" s="30"/>
      <c r="B20" s="421" t="s">
        <v>439</v>
      </c>
      <c r="C20" s="415" t="s">
        <v>440</v>
      </c>
      <c r="D20" s="416">
        <v>40</v>
      </c>
      <c r="E20" s="416">
        <v>0</v>
      </c>
      <c r="F20" s="416">
        <v>40</v>
      </c>
      <c r="G20" s="416">
        <v>0</v>
      </c>
      <c r="H20" s="416">
        <v>33</v>
      </c>
      <c r="I20" s="416">
        <v>0</v>
      </c>
      <c r="J20" s="416">
        <v>33</v>
      </c>
      <c r="K20" s="416">
        <v>0</v>
      </c>
      <c r="L20" s="417" t="s">
        <v>465</v>
      </c>
      <c r="M20" s="441">
        <v>0</v>
      </c>
      <c r="N20" s="416">
        <v>0</v>
      </c>
      <c r="O20" s="416">
        <v>0</v>
      </c>
      <c r="P20" s="416">
        <v>0</v>
      </c>
      <c r="Q20" s="418">
        <v>39626</v>
      </c>
      <c r="R20" s="416">
        <v>324</v>
      </c>
      <c r="S20" s="417" t="s">
        <v>409</v>
      </c>
      <c r="T20" s="421" t="s">
        <v>421</v>
      </c>
      <c r="U20" s="419">
        <v>0</v>
      </c>
      <c r="V20" s="419">
        <v>0</v>
      </c>
      <c r="W20" s="420" t="s">
        <v>411</v>
      </c>
      <c r="X20" s="280"/>
    </row>
    <row r="21" spans="1:24" s="32" customFormat="1" ht="21" customHeight="1">
      <c r="A21" s="30"/>
      <c r="B21" s="421" t="s">
        <v>441</v>
      </c>
      <c r="C21" s="415" t="s">
        <v>442</v>
      </c>
      <c r="D21" s="416">
        <v>45</v>
      </c>
      <c r="E21" s="416">
        <v>0</v>
      </c>
      <c r="F21" s="416">
        <v>45</v>
      </c>
      <c r="G21" s="416">
        <v>0</v>
      </c>
      <c r="H21" s="416">
        <v>24</v>
      </c>
      <c r="I21" s="416">
        <v>0</v>
      </c>
      <c r="J21" s="416">
        <v>24</v>
      </c>
      <c r="K21" s="416">
        <v>0</v>
      </c>
      <c r="L21" s="417" t="s">
        <v>420</v>
      </c>
      <c r="M21" s="441">
        <v>0</v>
      </c>
      <c r="N21" s="416">
        <v>0</v>
      </c>
      <c r="O21" s="416">
        <v>0</v>
      </c>
      <c r="P21" s="416">
        <v>0</v>
      </c>
      <c r="Q21" s="418">
        <v>39626</v>
      </c>
      <c r="R21" s="416">
        <v>172</v>
      </c>
      <c r="S21" s="417" t="s">
        <v>409</v>
      </c>
      <c r="T21" s="421" t="s">
        <v>421</v>
      </c>
      <c r="U21" s="419">
        <v>0</v>
      </c>
      <c r="V21" s="419">
        <v>0</v>
      </c>
      <c r="W21" s="420" t="s">
        <v>411</v>
      </c>
      <c r="X21" s="280"/>
    </row>
    <row r="22" spans="1:24" s="32" customFormat="1" ht="21" customHeight="1">
      <c r="A22" s="30"/>
      <c r="B22" s="421" t="s">
        <v>443</v>
      </c>
      <c r="C22" s="415" t="s">
        <v>444</v>
      </c>
      <c r="D22" s="416">
        <v>45</v>
      </c>
      <c r="E22" s="416">
        <v>0</v>
      </c>
      <c r="F22" s="416">
        <v>45</v>
      </c>
      <c r="G22" s="416">
        <v>0</v>
      </c>
      <c r="H22" s="416">
        <v>37</v>
      </c>
      <c r="I22" s="416">
        <v>0</v>
      </c>
      <c r="J22" s="416">
        <v>37</v>
      </c>
      <c r="K22" s="416">
        <v>0</v>
      </c>
      <c r="L22" s="417" t="s">
        <v>424</v>
      </c>
      <c r="M22" s="441">
        <v>0</v>
      </c>
      <c r="N22" s="416">
        <v>0</v>
      </c>
      <c r="O22" s="416">
        <v>0</v>
      </c>
      <c r="P22" s="416">
        <v>0</v>
      </c>
      <c r="Q22" s="418">
        <v>38055</v>
      </c>
      <c r="R22" s="416">
        <v>878</v>
      </c>
      <c r="S22" s="417" t="s">
        <v>409</v>
      </c>
      <c r="T22" s="421" t="s">
        <v>421</v>
      </c>
      <c r="U22" s="419">
        <v>0</v>
      </c>
      <c r="V22" s="419">
        <v>0</v>
      </c>
      <c r="W22" s="420" t="s">
        <v>411</v>
      </c>
      <c r="X22" s="280"/>
    </row>
    <row r="23" spans="1:24" s="32" customFormat="1" ht="21" customHeight="1">
      <c r="A23" s="30"/>
      <c r="B23" s="421" t="s">
        <v>445</v>
      </c>
      <c r="C23" s="415" t="s">
        <v>446</v>
      </c>
      <c r="D23" s="416">
        <v>48</v>
      </c>
      <c r="E23" s="416">
        <v>0</v>
      </c>
      <c r="F23" s="416">
        <v>48</v>
      </c>
      <c r="G23" s="416">
        <v>0</v>
      </c>
      <c r="H23" s="416">
        <v>24</v>
      </c>
      <c r="I23" s="416">
        <v>0</v>
      </c>
      <c r="J23" s="416">
        <v>24</v>
      </c>
      <c r="K23" s="416">
        <v>0</v>
      </c>
      <c r="L23" s="417" t="s">
        <v>447</v>
      </c>
      <c r="M23" s="441">
        <v>0</v>
      </c>
      <c r="N23" s="416">
        <v>0</v>
      </c>
      <c r="O23" s="416">
        <v>0</v>
      </c>
      <c r="P23" s="416">
        <v>0</v>
      </c>
      <c r="Q23" s="418">
        <v>35826</v>
      </c>
      <c r="R23" s="416">
        <v>224</v>
      </c>
      <c r="S23" s="417" t="s">
        <v>409</v>
      </c>
      <c r="T23" s="421" t="s">
        <v>421</v>
      </c>
      <c r="U23" s="419">
        <v>0</v>
      </c>
      <c r="V23" s="419">
        <v>0</v>
      </c>
      <c r="W23" s="420" t="s">
        <v>411</v>
      </c>
      <c r="X23" s="280"/>
    </row>
    <row r="24" spans="1:24" s="32" customFormat="1" ht="21" customHeight="1">
      <c r="A24" s="30"/>
      <c r="B24" s="421" t="s">
        <v>448</v>
      </c>
      <c r="C24" s="415" t="s">
        <v>449</v>
      </c>
      <c r="D24" s="416">
        <v>100</v>
      </c>
      <c r="E24" s="416">
        <v>0</v>
      </c>
      <c r="F24" s="416">
        <v>100</v>
      </c>
      <c r="G24" s="416">
        <v>0</v>
      </c>
      <c r="H24" s="416">
        <v>83</v>
      </c>
      <c r="I24" s="416">
        <v>0</v>
      </c>
      <c r="J24" s="416">
        <v>83</v>
      </c>
      <c r="K24" s="416">
        <v>0</v>
      </c>
      <c r="L24" s="417" t="s">
        <v>450</v>
      </c>
      <c r="M24" s="441">
        <v>0</v>
      </c>
      <c r="N24" s="416">
        <v>0</v>
      </c>
      <c r="O24" s="416">
        <v>0</v>
      </c>
      <c r="P24" s="416">
        <v>0</v>
      </c>
      <c r="Q24" s="418">
        <v>38006</v>
      </c>
      <c r="R24" s="416">
        <v>669</v>
      </c>
      <c r="S24" s="417" t="s">
        <v>409</v>
      </c>
      <c r="T24" s="421" t="s">
        <v>421</v>
      </c>
      <c r="U24" s="419">
        <v>0</v>
      </c>
      <c r="V24" s="419">
        <v>0</v>
      </c>
      <c r="W24" s="420" t="s">
        <v>411</v>
      </c>
      <c r="X24" s="280"/>
    </row>
    <row r="25" spans="1:24" s="32" customFormat="1" ht="21" customHeight="1">
      <c r="A25" s="30"/>
      <c r="B25" s="421" t="s">
        <v>451</v>
      </c>
      <c r="C25" s="415" t="s">
        <v>452</v>
      </c>
      <c r="D25" s="416">
        <v>300</v>
      </c>
      <c r="E25" s="416">
        <v>0</v>
      </c>
      <c r="F25" s="416">
        <v>300</v>
      </c>
      <c r="G25" s="416">
        <v>0</v>
      </c>
      <c r="H25" s="416">
        <v>213</v>
      </c>
      <c r="I25" s="416">
        <v>0</v>
      </c>
      <c r="J25" s="416">
        <v>213</v>
      </c>
      <c r="K25" s="416">
        <v>0</v>
      </c>
      <c r="L25" s="417" t="s">
        <v>438</v>
      </c>
      <c r="M25" s="441">
        <v>0</v>
      </c>
      <c r="N25" s="416">
        <v>0</v>
      </c>
      <c r="O25" s="416">
        <v>0</v>
      </c>
      <c r="P25" s="416">
        <v>0</v>
      </c>
      <c r="Q25" s="418">
        <v>37648</v>
      </c>
      <c r="R25" s="416">
        <v>1450</v>
      </c>
      <c r="S25" s="417" t="s">
        <v>409</v>
      </c>
      <c r="T25" s="421" t="s">
        <v>421</v>
      </c>
      <c r="U25" s="419">
        <v>0</v>
      </c>
      <c r="V25" s="419">
        <v>0</v>
      </c>
      <c r="W25" s="420" t="s">
        <v>411</v>
      </c>
      <c r="X25" s="280"/>
    </row>
    <row r="26" spans="1:24" s="32" customFormat="1" ht="21" customHeight="1">
      <c r="A26" s="30"/>
      <c r="B26" s="421" t="s">
        <v>453</v>
      </c>
      <c r="C26" s="415" t="s">
        <v>454</v>
      </c>
      <c r="D26" s="416">
        <v>100</v>
      </c>
      <c r="E26" s="416">
        <v>0</v>
      </c>
      <c r="F26" s="416">
        <v>100</v>
      </c>
      <c r="G26" s="416">
        <v>0</v>
      </c>
      <c r="H26" s="416">
        <v>82</v>
      </c>
      <c r="I26" s="416">
        <v>0</v>
      </c>
      <c r="J26" s="416">
        <v>82</v>
      </c>
      <c r="K26" s="416">
        <v>0</v>
      </c>
      <c r="L26" s="417" t="s">
        <v>424</v>
      </c>
      <c r="M26" s="441">
        <v>0</v>
      </c>
      <c r="N26" s="416">
        <v>0</v>
      </c>
      <c r="O26" s="416">
        <v>0</v>
      </c>
      <c r="P26" s="416">
        <v>0</v>
      </c>
      <c r="Q26" s="418">
        <v>37620</v>
      </c>
      <c r="R26" s="416">
        <v>1865</v>
      </c>
      <c r="S26" s="417" t="s">
        <v>409</v>
      </c>
      <c r="T26" s="421" t="s">
        <v>421</v>
      </c>
      <c r="U26" s="419">
        <v>0</v>
      </c>
      <c r="V26" s="419">
        <v>0</v>
      </c>
      <c r="W26" s="420" t="s">
        <v>411</v>
      </c>
      <c r="X26" s="280"/>
    </row>
    <row r="27" spans="1:24" s="32" customFormat="1" ht="21" customHeight="1">
      <c r="A27" s="30"/>
      <c r="B27" s="421" t="s">
        <v>455</v>
      </c>
      <c r="C27" s="415" t="s">
        <v>456</v>
      </c>
      <c r="D27" s="416">
        <v>100</v>
      </c>
      <c r="E27" s="416">
        <v>0</v>
      </c>
      <c r="F27" s="416">
        <v>100</v>
      </c>
      <c r="G27" s="416">
        <v>0</v>
      </c>
      <c r="H27" s="416">
        <v>87</v>
      </c>
      <c r="I27" s="416">
        <v>0</v>
      </c>
      <c r="J27" s="416">
        <v>87</v>
      </c>
      <c r="K27" s="416">
        <v>0</v>
      </c>
      <c r="L27" s="417" t="s">
        <v>457</v>
      </c>
      <c r="M27" s="441">
        <v>0</v>
      </c>
      <c r="N27" s="416">
        <v>0</v>
      </c>
      <c r="O27" s="416">
        <v>0</v>
      </c>
      <c r="P27" s="416">
        <v>0</v>
      </c>
      <c r="Q27" s="418">
        <v>37620</v>
      </c>
      <c r="R27" s="416">
        <v>221</v>
      </c>
      <c r="S27" s="417" t="s">
        <v>409</v>
      </c>
      <c r="T27" s="421" t="s">
        <v>421</v>
      </c>
      <c r="U27" s="419">
        <v>0</v>
      </c>
      <c r="V27" s="419">
        <v>0</v>
      </c>
      <c r="W27" s="420" t="s">
        <v>411</v>
      </c>
      <c r="X27" s="280"/>
    </row>
    <row r="28" spans="1:24" s="32" customFormat="1" ht="21" customHeight="1">
      <c r="A28" s="30"/>
      <c r="B28" s="421" t="s">
        <v>458</v>
      </c>
      <c r="C28" s="415" t="s">
        <v>459</v>
      </c>
      <c r="D28" s="416">
        <v>100</v>
      </c>
      <c r="E28" s="416">
        <v>0</v>
      </c>
      <c r="F28" s="416">
        <v>100</v>
      </c>
      <c r="G28" s="416">
        <v>0</v>
      </c>
      <c r="H28" s="416">
        <v>51</v>
      </c>
      <c r="I28" s="416">
        <v>0</v>
      </c>
      <c r="J28" s="416">
        <v>51</v>
      </c>
      <c r="K28" s="416">
        <v>0</v>
      </c>
      <c r="L28" s="417" t="s">
        <v>438</v>
      </c>
      <c r="M28" s="441">
        <v>0</v>
      </c>
      <c r="N28" s="416">
        <v>0</v>
      </c>
      <c r="O28" s="416">
        <v>0</v>
      </c>
      <c r="P28" s="416">
        <v>0</v>
      </c>
      <c r="Q28" s="418">
        <v>38050</v>
      </c>
      <c r="R28" s="416">
        <v>478</v>
      </c>
      <c r="S28" s="417" t="s">
        <v>409</v>
      </c>
      <c r="T28" s="421" t="s">
        <v>421</v>
      </c>
      <c r="U28" s="419">
        <v>0</v>
      </c>
      <c r="V28" s="419">
        <v>0</v>
      </c>
      <c r="W28" s="420" t="s">
        <v>411</v>
      </c>
      <c r="X28" s="280"/>
    </row>
    <row r="29" spans="1:24" s="32" customFormat="1" ht="21" customHeight="1">
      <c r="A29" s="30"/>
      <c r="B29" s="421" t="s">
        <v>460</v>
      </c>
      <c r="C29" s="415" t="s">
        <v>461</v>
      </c>
      <c r="D29" s="416">
        <v>60</v>
      </c>
      <c r="E29" s="416">
        <v>0</v>
      </c>
      <c r="F29" s="416">
        <v>60</v>
      </c>
      <c r="G29" s="416">
        <v>0</v>
      </c>
      <c r="H29" s="416">
        <v>55</v>
      </c>
      <c r="I29" s="416">
        <v>0</v>
      </c>
      <c r="J29" s="416">
        <v>55</v>
      </c>
      <c r="K29" s="416">
        <v>0</v>
      </c>
      <c r="L29" s="417" t="s">
        <v>462</v>
      </c>
      <c r="M29" s="441">
        <v>0</v>
      </c>
      <c r="N29" s="416">
        <v>0</v>
      </c>
      <c r="O29" s="416">
        <v>0</v>
      </c>
      <c r="P29" s="416">
        <v>0</v>
      </c>
      <c r="Q29" s="418">
        <v>38777</v>
      </c>
      <c r="R29" s="416">
        <v>580</v>
      </c>
      <c r="S29" s="417" t="s">
        <v>409</v>
      </c>
      <c r="T29" s="421" t="s">
        <v>421</v>
      </c>
      <c r="U29" s="419">
        <v>0</v>
      </c>
      <c r="V29" s="419">
        <v>0</v>
      </c>
      <c r="W29" s="420" t="s">
        <v>411</v>
      </c>
      <c r="X29" s="280"/>
    </row>
    <row r="30" spans="1:24" s="32" customFormat="1" ht="21" customHeight="1">
      <c r="A30" s="293"/>
      <c r="B30" s="432" t="s">
        <v>463</v>
      </c>
      <c r="C30" s="433" t="s">
        <v>464</v>
      </c>
      <c r="D30" s="434">
        <v>50</v>
      </c>
      <c r="E30" s="434">
        <v>0</v>
      </c>
      <c r="F30" s="434">
        <v>50</v>
      </c>
      <c r="G30" s="434">
        <v>0</v>
      </c>
      <c r="H30" s="434">
        <v>35</v>
      </c>
      <c r="I30" s="434">
        <v>0</v>
      </c>
      <c r="J30" s="434">
        <v>35</v>
      </c>
      <c r="K30" s="434">
        <v>0</v>
      </c>
      <c r="L30" s="435" t="s">
        <v>465</v>
      </c>
      <c r="M30" s="442">
        <v>0</v>
      </c>
      <c r="N30" s="434">
        <v>0</v>
      </c>
      <c r="O30" s="434">
        <v>0</v>
      </c>
      <c r="P30" s="434">
        <v>0</v>
      </c>
      <c r="Q30" s="436">
        <v>41330</v>
      </c>
      <c r="R30" s="434">
        <v>223</v>
      </c>
      <c r="S30" s="435" t="s">
        <v>409</v>
      </c>
      <c r="T30" s="432" t="s">
        <v>421</v>
      </c>
      <c r="U30" s="437">
        <v>0</v>
      </c>
      <c r="V30" s="437">
        <v>0</v>
      </c>
      <c r="W30" s="438" t="s">
        <v>411</v>
      </c>
      <c r="X30" s="439"/>
    </row>
    <row r="31" spans="1:23" s="319" customFormat="1" ht="19.5" customHeight="1">
      <c r="A31" s="388" t="s">
        <v>496</v>
      </c>
      <c r="B31" s="388"/>
      <c r="L31" s="443"/>
      <c r="M31" s="443"/>
      <c r="N31" s="443"/>
      <c r="W31" s="443" t="s">
        <v>491</v>
      </c>
    </row>
  </sheetData>
  <sheetProtection/>
  <mergeCells count="24">
    <mergeCell ref="M6:M7"/>
    <mergeCell ref="N6:N7"/>
    <mergeCell ref="O6:O7"/>
    <mergeCell ref="P6:P7"/>
    <mergeCell ref="H5:K5"/>
    <mergeCell ref="D6:D7"/>
    <mergeCell ref="H6:H7"/>
    <mergeCell ref="M3:P3"/>
    <mergeCell ref="T3:T5"/>
    <mergeCell ref="U3:W3"/>
    <mergeCell ref="M4:P4"/>
    <mergeCell ref="U4:W4"/>
    <mergeCell ref="M5:P5"/>
    <mergeCell ref="U5:W5"/>
    <mergeCell ref="A1:X1"/>
    <mergeCell ref="X3:X7"/>
    <mergeCell ref="A3:A7"/>
    <mergeCell ref="C3:C7"/>
    <mergeCell ref="D3:G3"/>
    <mergeCell ref="H3:K3"/>
    <mergeCell ref="B4:B5"/>
    <mergeCell ref="D4:G4"/>
    <mergeCell ref="H4:K4"/>
    <mergeCell ref="D5:G5"/>
  </mergeCells>
  <printOptions/>
  <pageMargins left="0.53" right="0.38" top="0.68" bottom="0.5" header="0.5" footer="0.3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70" zoomScalePageLayoutView="0" workbookViewId="0" topLeftCell="A1">
      <selection activeCell="A1" sqref="A1:J1"/>
    </sheetView>
  </sheetViews>
  <sheetFormatPr defaultColWidth="8.88671875" defaultRowHeight="13.5"/>
  <cols>
    <col min="1" max="1" width="8.88671875" style="97" customWidth="1"/>
    <col min="2" max="2" width="11.21484375" style="205" customWidth="1"/>
    <col min="3" max="3" width="12.3359375" style="205" customWidth="1"/>
    <col min="4" max="4" width="7.88671875" style="97" bestFit="1" customWidth="1"/>
    <col min="5" max="5" width="9.10546875" style="97" bestFit="1" customWidth="1"/>
    <col min="6" max="6" width="8.21484375" style="205" bestFit="1" customWidth="1"/>
    <col min="7" max="7" width="8.99609375" style="97" customWidth="1"/>
    <col min="8" max="8" width="9.10546875" style="205" customWidth="1"/>
    <col min="9" max="9" width="6.6640625" style="205" customWidth="1"/>
    <col min="10" max="10" width="10.5546875" style="205" customWidth="1"/>
    <col min="11" max="11" width="6.5546875" style="97" customWidth="1"/>
    <col min="12" max="12" width="7.77734375" style="97" customWidth="1"/>
    <col min="13" max="13" width="7.77734375" style="205" customWidth="1"/>
    <col min="14" max="14" width="9.77734375" style="97" customWidth="1"/>
    <col min="15" max="15" width="9.21484375" style="205" customWidth="1"/>
    <col min="16" max="16" width="9.4453125" style="180" customWidth="1"/>
    <col min="17" max="16384" width="8.88671875" style="97" customWidth="1"/>
  </cols>
  <sheetData>
    <row r="1" spans="1:16" s="178" customFormat="1" ht="40.5" customHeight="1">
      <c r="A1" s="529" t="s">
        <v>351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</row>
    <row r="2" spans="1:16" s="180" customFormat="1" ht="17.25" customHeight="1">
      <c r="A2" s="179"/>
      <c r="B2" s="147"/>
      <c r="I2" s="147"/>
      <c r="P2" s="181"/>
    </row>
    <row r="3" spans="1:16" s="180" customFormat="1" ht="15.75" customHeight="1">
      <c r="A3" s="182"/>
      <c r="B3" s="661" t="s">
        <v>171</v>
      </c>
      <c r="C3" s="662"/>
      <c r="D3" s="662"/>
      <c r="E3" s="662"/>
      <c r="F3" s="662"/>
      <c r="G3" s="662"/>
      <c r="H3" s="663"/>
      <c r="I3" s="661" t="s">
        <v>172</v>
      </c>
      <c r="J3" s="662"/>
      <c r="K3" s="662"/>
      <c r="L3" s="662"/>
      <c r="M3" s="662"/>
      <c r="N3" s="662"/>
      <c r="O3" s="663"/>
      <c r="P3" s="183"/>
    </row>
    <row r="4" spans="1:16" s="180" customFormat="1" ht="15.75" customHeight="1">
      <c r="A4" s="184" t="s">
        <v>163</v>
      </c>
      <c r="B4" s="664"/>
      <c r="C4" s="665"/>
      <c r="D4" s="665"/>
      <c r="E4" s="665"/>
      <c r="F4" s="665"/>
      <c r="G4" s="665"/>
      <c r="H4" s="666"/>
      <c r="I4" s="664"/>
      <c r="J4" s="665"/>
      <c r="K4" s="665"/>
      <c r="L4" s="665"/>
      <c r="M4" s="665"/>
      <c r="N4" s="665"/>
      <c r="O4" s="666"/>
      <c r="P4" s="38" t="s">
        <v>88</v>
      </c>
    </row>
    <row r="5" spans="1:16" s="180" customFormat="1" ht="84.75" customHeight="1">
      <c r="A5" s="184" t="s">
        <v>164</v>
      </c>
      <c r="B5" s="185" t="s">
        <v>165</v>
      </c>
      <c r="C5" s="185" t="s">
        <v>166</v>
      </c>
      <c r="D5" s="185" t="s">
        <v>167</v>
      </c>
      <c r="E5" s="185" t="s">
        <v>168</v>
      </c>
      <c r="F5" s="186" t="s">
        <v>169</v>
      </c>
      <c r="G5" s="186" t="s">
        <v>170</v>
      </c>
      <c r="H5" s="209" t="s">
        <v>323</v>
      </c>
      <c r="I5" s="185" t="s">
        <v>165</v>
      </c>
      <c r="J5" s="185" t="s">
        <v>166</v>
      </c>
      <c r="K5" s="185" t="s">
        <v>167</v>
      </c>
      <c r="L5" s="185" t="s">
        <v>168</v>
      </c>
      <c r="M5" s="186" t="s">
        <v>169</v>
      </c>
      <c r="N5" s="186" t="s">
        <v>173</v>
      </c>
      <c r="O5" s="209" t="s">
        <v>323</v>
      </c>
      <c r="P5" s="38" t="s">
        <v>135</v>
      </c>
    </row>
    <row r="6" spans="1:16" s="180" customFormat="1" ht="17.25" customHeight="1">
      <c r="A6" s="187"/>
      <c r="B6" s="188" t="s">
        <v>91</v>
      </c>
      <c r="C6" s="188" t="s">
        <v>92</v>
      </c>
      <c r="D6" s="188" t="s">
        <v>93</v>
      </c>
      <c r="E6" s="188" t="s">
        <v>93</v>
      </c>
      <c r="F6" s="188" t="s">
        <v>93</v>
      </c>
      <c r="G6" s="188" t="s">
        <v>93</v>
      </c>
      <c r="H6" s="188" t="s">
        <v>94</v>
      </c>
      <c r="I6" s="188" t="s">
        <v>91</v>
      </c>
      <c r="J6" s="188" t="s">
        <v>92</v>
      </c>
      <c r="K6" s="188" t="s">
        <v>93</v>
      </c>
      <c r="L6" s="188" t="s">
        <v>93</v>
      </c>
      <c r="M6" s="188" t="s">
        <v>93</v>
      </c>
      <c r="N6" s="188" t="s">
        <v>93</v>
      </c>
      <c r="O6" s="188" t="s">
        <v>94</v>
      </c>
      <c r="P6" s="39"/>
    </row>
    <row r="7" spans="1:16" s="180" customFormat="1" ht="29.25" customHeight="1">
      <c r="A7" s="105" t="s">
        <v>322</v>
      </c>
      <c r="B7" s="444">
        <v>16.7</v>
      </c>
      <c r="C7" s="445">
        <v>7.9</v>
      </c>
      <c r="D7" s="445">
        <v>10.5</v>
      </c>
      <c r="E7" s="445">
        <v>0.5</v>
      </c>
      <c r="F7" s="445">
        <v>0.9</v>
      </c>
      <c r="G7" s="445">
        <v>0.9</v>
      </c>
      <c r="H7" s="446">
        <v>372</v>
      </c>
      <c r="I7" s="447">
        <v>16</v>
      </c>
      <c r="J7" s="447">
        <v>7.8</v>
      </c>
      <c r="K7" s="447">
        <v>10.1</v>
      </c>
      <c r="L7" s="447">
        <v>0.6</v>
      </c>
      <c r="M7" s="447">
        <v>2.2</v>
      </c>
      <c r="N7" s="448">
        <v>1.1</v>
      </c>
      <c r="O7" s="449">
        <v>320</v>
      </c>
      <c r="P7" s="38" t="s">
        <v>322</v>
      </c>
    </row>
    <row r="8" spans="1:16" s="180" customFormat="1" ht="29.25" customHeight="1">
      <c r="A8" s="105" t="s">
        <v>350</v>
      </c>
      <c r="B8" s="444">
        <v>15.55</v>
      </c>
      <c r="C8" s="445">
        <v>7.85</v>
      </c>
      <c r="D8" s="445">
        <v>11.225</v>
      </c>
      <c r="E8" s="445">
        <v>0.35249999999999976</v>
      </c>
      <c r="F8" s="445">
        <v>1.206825</v>
      </c>
      <c r="G8" s="445">
        <v>6.15</v>
      </c>
      <c r="H8" s="450">
        <v>415.5</v>
      </c>
      <c r="I8" s="447">
        <v>16.349999999999998</v>
      </c>
      <c r="J8" s="447">
        <v>7.8575</v>
      </c>
      <c r="K8" s="447">
        <v>10.149999999999999</v>
      </c>
      <c r="L8" s="447">
        <v>0.5325000000000001</v>
      </c>
      <c r="M8" s="447">
        <v>1.35525</v>
      </c>
      <c r="N8" s="448">
        <v>2.5749999999999984</v>
      </c>
      <c r="O8" s="449">
        <v>763.25</v>
      </c>
      <c r="P8" s="38" t="s">
        <v>350</v>
      </c>
    </row>
    <row r="9" spans="1:16" s="180" customFormat="1" ht="29.25" customHeight="1">
      <c r="A9" s="105" t="s">
        <v>401</v>
      </c>
      <c r="B9" s="444">
        <v>17.575</v>
      </c>
      <c r="C9" s="445">
        <v>7.475</v>
      </c>
      <c r="D9" s="445">
        <v>9.925</v>
      </c>
      <c r="E9" s="445">
        <v>0.3</v>
      </c>
      <c r="F9" s="445">
        <v>0.8</v>
      </c>
      <c r="G9" s="445">
        <v>0.7</v>
      </c>
      <c r="H9" s="450">
        <v>1026.5</v>
      </c>
      <c r="I9" s="447">
        <v>16.25</v>
      </c>
      <c r="J9" s="445">
        <v>7.750000000000001</v>
      </c>
      <c r="K9" s="445">
        <v>10.1</v>
      </c>
      <c r="L9" s="445">
        <v>0.5</v>
      </c>
      <c r="M9" s="445">
        <v>1.35</v>
      </c>
      <c r="N9" s="445">
        <v>2.0250000000000004</v>
      </c>
      <c r="O9" s="351">
        <v>1087.5</v>
      </c>
      <c r="P9" s="38" t="s">
        <v>401</v>
      </c>
    </row>
    <row r="10" spans="1:16" s="180" customFormat="1" ht="29.25" customHeight="1">
      <c r="A10" s="105" t="s">
        <v>468</v>
      </c>
      <c r="B10" s="445">
        <v>15.5</v>
      </c>
      <c r="C10" s="445">
        <v>8</v>
      </c>
      <c r="D10" s="445">
        <v>11.75</v>
      </c>
      <c r="E10" s="445">
        <v>0.6000000000000001</v>
      </c>
      <c r="F10" s="445">
        <v>0.7500000000000001</v>
      </c>
      <c r="G10" s="445">
        <v>0.85</v>
      </c>
      <c r="H10" s="450">
        <v>259.75</v>
      </c>
      <c r="I10" s="447">
        <v>15.9</v>
      </c>
      <c r="J10" s="445">
        <v>7.725</v>
      </c>
      <c r="K10" s="445">
        <v>9.975000000000001</v>
      </c>
      <c r="L10" s="445">
        <v>0.425</v>
      </c>
      <c r="M10" s="445">
        <v>0.575</v>
      </c>
      <c r="N10" s="445">
        <v>1.2249999999999999</v>
      </c>
      <c r="O10" s="351">
        <v>1040</v>
      </c>
      <c r="P10" s="38" t="s">
        <v>468</v>
      </c>
    </row>
    <row r="11" spans="1:16" s="262" customFormat="1" ht="29.25" customHeight="1">
      <c r="A11" s="458" t="s">
        <v>469</v>
      </c>
      <c r="B11" s="451">
        <v>16.875</v>
      </c>
      <c r="C11" s="451">
        <v>7.5625</v>
      </c>
      <c r="D11" s="451">
        <v>9.864999999999998</v>
      </c>
      <c r="E11" s="451">
        <v>0.22499999999999998</v>
      </c>
      <c r="F11" s="451">
        <v>0.425</v>
      </c>
      <c r="G11" s="451">
        <v>0.32499999999999996</v>
      </c>
      <c r="H11" s="452">
        <v>92.5</v>
      </c>
      <c r="I11" s="451">
        <v>16.7</v>
      </c>
      <c r="J11" s="451">
        <v>7.859999999999999</v>
      </c>
      <c r="K11" s="451">
        <v>9.6075</v>
      </c>
      <c r="L11" s="451">
        <v>0.125</v>
      </c>
      <c r="M11" s="451">
        <v>0.925</v>
      </c>
      <c r="N11" s="451">
        <v>2.1</v>
      </c>
      <c r="O11" s="355">
        <v>62</v>
      </c>
      <c r="P11" s="459" t="s">
        <v>469</v>
      </c>
    </row>
    <row r="12" spans="1:16" s="180" customFormat="1" ht="29.25" customHeight="1">
      <c r="A12" s="263" t="s">
        <v>392</v>
      </c>
      <c r="B12" s="444">
        <v>14</v>
      </c>
      <c r="C12" s="350">
        <v>8.06</v>
      </c>
      <c r="D12" s="350">
        <v>10.99</v>
      </c>
      <c r="E12" s="350">
        <v>0.3</v>
      </c>
      <c r="F12" s="350">
        <v>0</v>
      </c>
      <c r="G12" s="350">
        <v>0.5</v>
      </c>
      <c r="H12" s="453">
        <v>11</v>
      </c>
      <c r="I12" s="447">
        <v>13.5</v>
      </c>
      <c r="J12" s="350">
        <v>7.88</v>
      </c>
      <c r="K12" s="350">
        <v>9.78</v>
      </c>
      <c r="L12" s="350">
        <v>0.1</v>
      </c>
      <c r="M12" s="350">
        <v>1.5</v>
      </c>
      <c r="N12" s="350">
        <v>3.8</v>
      </c>
      <c r="O12" s="453">
        <v>22</v>
      </c>
      <c r="P12" s="264" t="s">
        <v>392</v>
      </c>
    </row>
    <row r="13" spans="1:16" s="180" customFormat="1" ht="29.25" customHeight="1">
      <c r="A13" s="263" t="s">
        <v>393</v>
      </c>
      <c r="B13" s="444">
        <v>15.6</v>
      </c>
      <c r="C13" s="350">
        <v>7.43</v>
      </c>
      <c r="D13" s="350">
        <v>8.84</v>
      </c>
      <c r="E13" s="350">
        <v>0.1</v>
      </c>
      <c r="F13" s="350">
        <v>0.5</v>
      </c>
      <c r="G13" s="350">
        <v>0.1</v>
      </c>
      <c r="H13" s="453">
        <v>21</v>
      </c>
      <c r="I13" s="447">
        <v>18</v>
      </c>
      <c r="J13" s="350">
        <v>8.24</v>
      </c>
      <c r="K13" s="350">
        <v>9.6</v>
      </c>
      <c r="L13" s="350">
        <v>0.1</v>
      </c>
      <c r="M13" s="350">
        <v>0.8</v>
      </c>
      <c r="N13" s="350">
        <v>2.3</v>
      </c>
      <c r="O13" s="453">
        <v>17</v>
      </c>
      <c r="P13" s="264" t="s">
        <v>393</v>
      </c>
    </row>
    <row r="14" spans="1:16" s="180" customFormat="1" ht="29.25" customHeight="1">
      <c r="A14" s="263" t="s">
        <v>394</v>
      </c>
      <c r="B14" s="444">
        <v>21.3</v>
      </c>
      <c r="C14" s="350">
        <v>7.53</v>
      </c>
      <c r="D14" s="350">
        <v>8.95</v>
      </c>
      <c r="E14" s="350">
        <v>0.3</v>
      </c>
      <c r="F14" s="350">
        <v>0.9</v>
      </c>
      <c r="G14" s="350">
        <v>0.1</v>
      </c>
      <c r="H14" s="453">
        <v>330</v>
      </c>
      <c r="I14" s="447">
        <v>18.1</v>
      </c>
      <c r="J14" s="350">
        <v>7.67</v>
      </c>
      <c r="K14" s="350">
        <v>8.86</v>
      </c>
      <c r="L14" s="350">
        <v>0.2</v>
      </c>
      <c r="M14" s="350">
        <v>0.8</v>
      </c>
      <c r="N14" s="350">
        <v>1.9</v>
      </c>
      <c r="O14" s="453">
        <v>79</v>
      </c>
      <c r="P14" s="264" t="s">
        <v>394</v>
      </c>
    </row>
    <row r="15" spans="1:16" s="180" customFormat="1" ht="29.25" customHeight="1">
      <c r="A15" s="265" t="s">
        <v>395</v>
      </c>
      <c r="B15" s="454">
        <v>16.6</v>
      </c>
      <c r="C15" s="455">
        <v>7.23</v>
      </c>
      <c r="D15" s="455">
        <v>10.68</v>
      </c>
      <c r="E15" s="455">
        <v>0.2</v>
      </c>
      <c r="F15" s="455">
        <v>0.3</v>
      </c>
      <c r="G15" s="455">
        <v>0.6</v>
      </c>
      <c r="H15" s="456">
        <v>8</v>
      </c>
      <c r="I15" s="457">
        <v>17.2</v>
      </c>
      <c r="J15" s="455">
        <v>7.65</v>
      </c>
      <c r="K15" s="455">
        <v>10.19</v>
      </c>
      <c r="L15" s="455">
        <v>0.1</v>
      </c>
      <c r="M15" s="455">
        <v>0.6</v>
      </c>
      <c r="N15" s="455">
        <v>0.4</v>
      </c>
      <c r="O15" s="456">
        <v>130</v>
      </c>
      <c r="P15" s="266" t="s">
        <v>395</v>
      </c>
    </row>
    <row r="16" spans="1:9" s="180" customFormat="1" ht="34.5" customHeight="1">
      <c r="A16" s="179"/>
      <c r="B16" s="147"/>
      <c r="H16" s="189"/>
      <c r="I16" s="147"/>
    </row>
    <row r="17" spans="1:16" s="180" customFormat="1" ht="15.75" customHeight="1">
      <c r="A17" s="182"/>
      <c r="B17" s="661" t="s">
        <v>162</v>
      </c>
      <c r="C17" s="662"/>
      <c r="D17" s="662"/>
      <c r="E17" s="662"/>
      <c r="F17" s="662"/>
      <c r="G17" s="662"/>
      <c r="H17" s="663"/>
      <c r="I17" s="667"/>
      <c r="J17" s="550"/>
      <c r="K17" s="190"/>
      <c r="L17" s="190"/>
      <c r="M17" s="190"/>
      <c r="N17" s="190"/>
      <c r="O17" s="190"/>
      <c r="P17" s="190"/>
    </row>
    <row r="18" spans="1:16" s="180" customFormat="1" ht="15.75" customHeight="1">
      <c r="A18" s="184" t="s">
        <v>163</v>
      </c>
      <c r="B18" s="664"/>
      <c r="C18" s="665"/>
      <c r="D18" s="665"/>
      <c r="E18" s="665"/>
      <c r="F18" s="665"/>
      <c r="G18" s="665"/>
      <c r="H18" s="666"/>
      <c r="I18" s="555" t="s">
        <v>88</v>
      </c>
      <c r="J18" s="556"/>
      <c r="K18" s="190"/>
      <c r="L18" s="190"/>
      <c r="M18" s="190"/>
      <c r="N18" s="190"/>
      <c r="O18" s="190"/>
      <c r="P18" s="191"/>
    </row>
    <row r="19" spans="1:16" s="180" customFormat="1" ht="84.75" customHeight="1">
      <c r="A19" s="184" t="s">
        <v>164</v>
      </c>
      <c r="B19" s="185" t="s">
        <v>165</v>
      </c>
      <c r="C19" s="185" t="s">
        <v>166</v>
      </c>
      <c r="D19" s="185" t="s">
        <v>167</v>
      </c>
      <c r="E19" s="185" t="s">
        <v>168</v>
      </c>
      <c r="F19" s="186" t="s">
        <v>169</v>
      </c>
      <c r="G19" s="186" t="s">
        <v>170</v>
      </c>
      <c r="H19" s="209" t="s">
        <v>323</v>
      </c>
      <c r="I19" s="555" t="s">
        <v>135</v>
      </c>
      <c r="J19" s="556"/>
      <c r="K19" s="190"/>
      <c r="L19" s="192"/>
      <c r="M19" s="193"/>
      <c r="N19" s="193"/>
      <c r="O19" s="194"/>
      <c r="P19" s="191"/>
    </row>
    <row r="20" spans="1:16" s="180" customFormat="1" ht="17.25" customHeight="1">
      <c r="A20" s="187"/>
      <c r="B20" s="188" t="s">
        <v>91</v>
      </c>
      <c r="C20" s="188" t="s">
        <v>92</v>
      </c>
      <c r="D20" s="188" t="s">
        <v>93</v>
      </c>
      <c r="E20" s="188" t="s">
        <v>93</v>
      </c>
      <c r="F20" s="188" t="s">
        <v>93</v>
      </c>
      <c r="G20" s="188" t="s">
        <v>93</v>
      </c>
      <c r="H20" s="188" t="s">
        <v>94</v>
      </c>
      <c r="I20" s="195"/>
      <c r="J20" s="195"/>
      <c r="K20" s="190"/>
      <c r="L20" s="196"/>
      <c r="M20" s="196"/>
      <c r="N20" s="196"/>
      <c r="O20" s="196"/>
      <c r="P20" s="191"/>
    </row>
    <row r="21" spans="1:16" s="180" customFormat="1" ht="30" customHeight="1">
      <c r="A21" s="105" t="s">
        <v>322</v>
      </c>
      <c r="B21" s="447">
        <v>16.4</v>
      </c>
      <c r="C21" s="447">
        <v>7.3</v>
      </c>
      <c r="D21" s="447">
        <v>9.6</v>
      </c>
      <c r="E21" s="447">
        <v>0.5</v>
      </c>
      <c r="F21" s="447">
        <v>0.7</v>
      </c>
      <c r="G21" s="447">
        <v>1</v>
      </c>
      <c r="H21" s="449">
        <v>1648</v>
      </c>
      <c r="I21" s="555" t="s">
        <v>322</v>
      </c>
      <c r="J21" s="556"/>
      <c r="K21" s="190"/>
      <c r="L21" s="197"/>
      <c r="M21" s="197"/>
      <c r="N21" s="197"/>
      <c r="O21" s="197"/>
      <c r="P21" s="191"/>
    </row>
    <row r="22" spans="1:16" s="180" customFormat="1" ht="30" customHeight="1">
      <c r="A22" s="105" t="s">
        <v>350</v>
      </c>
      <c r="B22" s="447">
        <v>16.425</v>
      </c>
      <c r="C22" s="447">
        <v>7.4275</v>
      </c>
      <c r="D22" s="447">
        <v>10.1</v>
      </c>
      <c r="E22" s="447">
        <v>0.6225</v>
      </c>
      <c r="F22" s="447">
        <v>1.0563</v>
      </c>
      <c r="G22" s="447">
        <v>2.1750000000000016</v>
      </c>
      <c r="H22" s="449">
        <v>1352.5</v>
      </c>
      <c r="I22" s="555" t="s">
        <v>350</v>
      </c>
      <c r="J22" s="556"/>
      <c r="K22" s="190"/>
      <c r="L22" s="197"/>
      <c r="M22" s="197"/>
      <c r="N22" s="197"/>
      <c r="O22" s="197"/>
      <c r="P22" s="191"/>
    </row>
    <row r="23" spans="1:16" s="180" customFormat="1" ht="30" customHeight="1">
      <c r="A23" s="105" t="s">
        <v>401</v>
      </c>
      <c r="B23" s="447">
        <v>16.7</v>
      </c>
      <c r="C23" s="447">
        <v>7.25</v>
      </c>
      <c r="D23" s="447">
        <v>10.024999999999999</v>
      </c>
      <c r="E23" s="447">
        <v>0.22499999999999998</v>
      </c>
      <c r="F23" s="447">
        <v>0.65</v>
      </c>
      <c r="G23" s="447">
        <v>0.85</v>
      </c>
      <c r="H23" s="449">
        <v>745</v>
      </c>
      <c r="I23" s="555" t="s">
        <v>401</v>
      </c>
      <c r="J23" s="556"/>
      <c r="K23" s="190"/>
      <c r="L23" s="197"/>
      <c r="M23" s="197"/>
      <c r="N23" s="197"/>
      <c r="O23" s="197"/>
      <c r="P23" s="191"/>
    </row>
    <row r="24" spans="1:16" s="180" customFormat="1" ht="30" customHeight="1">
      <c r="A24" s="105" t="s">
        <v>468</v>
      </c>
      <c r="B24" s="445">
        <v>16.4</v>
      </c>
      <c r="C24" s="445">
        <v>7.324999999999999</v>
      </c>
      <c r="D24" s="445">
        <v>10.725</v>
      </c>
      <c r="E24" s="445">
        <v>0.275</v>
      </c>
      <c r="F24" s="445">
        <v>0.55</v>
      </c>
      <c r="G24" s="445">
        <v>0.95</v>
      </c>
      <c r="H24" s="351">
        <v>495</v>
      </c>
      <c r="I24" s="555" t="s">
        <v>468</v>
      </c>
      <c r="J24" s="556"/>
      <c r="K24" s="190"/>
      <c r="L24" s="197"/>
      <c r="M24" s="197"/>
      <c r="N24" s="197"/>
      <c r="O24" s="197"/>
      <c r="P24" s="191"/>
    </row>
    <row r="25" spans="1:16" s="262" customFormat="1" ht="30" customHeight="1">
      <c r="A25" s="458" t="s">
        <v>469</v>
      </c>
      <c r="B25" s="451">
        <v>17.275</v>
      </c>
      <c r="C25" s="451">
        <v>7.1525</v>
      </c>
      <c r="D25" s="451">
        <v>9.514999999999999</v>
      </c>
      <c r="E25" s="451">
        <v>0.2</v>
      </c>
      <c r="F25" s="451">
        <v>0.3</v>
      </c>
      <c r="G25" s="451">
        <v>0.525</v>
      </c>
      <c r="H25" s="355">
        <v>303.75</v>
      </c>
      <c r="I25" s="659" t="s">
        <v>469</v>
      </c>
      <c r="J25" s="660"/>
      <c r="K25" s="267"/>
      <c r="L25" s="268"/>
      <c r="M25" s="268"/>
      <c r="N25" s="268"/>
      <c r="O25" s="268"/>
      <c r="P25" s="236"/>
    </row>
    <row r="26" spans="1:16" s="180" customFormat="1" ht="30" customHeight="1">
      <c r="A26" s="263" t="s">
        <v>392</v>
      </c>
      <c r="B26" s="447">
        <v>16</v>
      </c>
      <c r="C26" s="350">
        <v>7.51</v>
      </c>
      <c r="D26" s="350">
        <v>9.14</v>
      </c>
      <c r="E26" s="350">
        <v>0.2</v>
      </c>
      <c r="F26" s="350">
        <v>0.1</v>
      </c>
      <c r="G26" s="350">
        <v>0.8</v>
      </c>
      <c r="H26" s="453">
        <v>46</v>
      </c>
      <c r="I26" s="658" t="s">
        <v>392</v>
      </c>
      <c r="J26" s="556"/>
      <c r="K26" s="190"/>
      <c r="L26" s="269"/>
      <c r="M26" s="197"/>
      <c r="N26" s="269"/>
      <c r="O26" s="197"/>
      <c r="P26" s="191"/>
    </row>
    <row r="27" spans="1:16" s="180" customFormat="1" ht="30" customHeight="1">
      <c r="A27" s="263" t="s">
        <v>393</v>
      </c>
      <c r="B27" s="447">
        <v>15.7</v>
      </c>
      <c r="C27" s="350">
        <v>7.44</v>
      </c>
      <c r="D27" s="350">
        <v>10.19</v>
      </c>
      <c r="E27" s="350">
        <v>0.1</v>
      </c>
      <c r="F27" s="350">
        <v>0.5</v>
      </c>
      <c r="G27" s="350">
        <v>1</v>
      </c>
      <c r="H27" s="453">
        <v>79</v>
      </c>
      <c r="I27" s="658" t="s">
        <v>393</v>
      </c>
      <c r="J27" s="556"/>
      <c r="K27" s="190"/>
      <c r="L27" s="269"/>
      <c r="M27" s="197"/>
      <c r="N27" s="269"/>
      <c r="O27" s="197"/>
      <c r="P27" s="191"/>
    </row>
    <row r="28" spans="1:16" s="180" customFormat="1" ht="30" customHeight="1">
      <c r="A28" s="263" t="s">
        <v>394</v>
      </c>
      <c r="B28" s="447">
        <v>21.4</v>
      </c>
      <c r="C28" s="350">
        <v>6.57</v>
      </c>
      <c r="D28" s="350">
        <v>8.65</v>
      </c>
      <c r="E28" s="350">
        <v>0.3</v>
      </c>
      <c r="F28" s="350">
        <v>0.4</v>
      </c>
      <c r="G28" s="350">
        <v>0.1</v>
      </c>
      <c r="H28" s="453">
        <v>920</v>
      </c>
      <c r="I28" s="658" t="s">
        <v>394</v>
      </c>
      <c r="J28" s="556"/>
      <c r="K28" s="190"/>
      <c r="L28" s="269"/>
      <c r="M28" s="197"/>
      <c r="N28" s="269"/>
      <c r="O28" s="197"/>
      <c r="P28" s="191"/>
    </row>
    <row r="29" spans="1:16" s="180" customFormat="1" ht="30" customHeight="1">
      <c r="A29" s="265" t="s">
        <v>395</v>
      </c>
      <c r="B29" s="454">
        <v>16</v>
      </c>
      <c r="C29" s="455">
        <v>7.09</v>
      </c>
      <c r="D29" s="455">
        <v>10.08</v>
      </c>
      <c r="E29" s="455">
        <v>0.2</v>
      </c>
      <c r="F29" s="455">
        <v>0.2</v>
      </c>
      <c r="G29" s="455">
        <v>0.2</v>
      </c>
      <c r="H29" s="456">
        <v>170</v>
      </c>
      <c r="I29" s="657" t="s">
        <v>395</v>
      </c>
      <c r="J29" s="518"/>
      <c r="K29" s="147"/>
      <c r="L29" s="269"/>
      <c r="M29" s="197"/>
      <c r="N29" s="269"/>
      <c r="O29" s="197"/>
      <c r="P29" s="85"/>
    </row>
    <row r="30" spans="1:12" s="108" customFormat="1" ht="16.5" customHeight="1">
      <c r="A30" s="107" t="s">
        <v>337</v>
      </c>
      <c r="B30" s="198"/>
      <c r="C30" s="199"/>
      <c r="D30" s="200"/>
      <c r="E30" s="108" t="s">
        <v>497</v>
      </c>
      <c r="F30" s="201"/>
      <c r="G30" s="200"/>
      <c r="I30" s="200"/>
      <c r="K30" s="196"/>
      <c r="L30" s="202"/>
    </row>
    <row r="31" spans="1:16" s="203" customFormat="1" ht="16.5" customHeight="1">
      <c r="A31" s="107" t="s">
        <v>338</v>
      </c>
      <c r="E31" s="141" t="s">
        <v>339</v>
      </c>
      <c r="P31" s="204"/>
    </row>
    <row r="32" spans="1:13" s="55" customFormat="1" ht="16.5" customHeight="1">
      <c r="A32" s="55" t="s">
        <v>340</v>
      </c>
      <c r="B32" s="225"/>
      <c r="C32" s="225"/>
      <c r="F32" s="225"/>
      <c r="H32" s="225"/>
      <c r="I32" s="225"/>
      <c r="J32" s="225"/>
      <c r="M32" s="225"/>
    </row>
    <row r="33" spans="1:16" s="227" customFormat="1" ht="16.5" customHeight="1">
      <c r="A33" s="107" t="s">
        <v>341</v>
      </c>
      <c r="B33" s="226"/>
      <c r="C33" s="226"/>
      <c r="F33" s="226"/>
      <c r="H33" s="226"/>
      <c r="I33" s="226"/>
      <c r="J33" s="226"/>
      <c r="M33" s="226"/>
      <c r="O33" s="226"/>
      <c r="P33" s="203"/>
    </row>
  </sheetData>
  <sheetProtection/>
  <mergeCells count="16">
    <mergeCell ref="A1:P1"/>
    <mergeCell ref="I18:J18"/>
    <mergeCell ref="B3:H4"/>
    <mergeCell ref="I3:O4"/>
    <mergeCell ref="B17:H18"/>
    <mergeCell ref="I17:J17"/>
    <mergeCell ref="I29:J29"/>
    <mergeCell ref="I19:J19"/>
    <mergeCell ref="I27:J27"/>
    <mergeCell ref="I28:J28"/>
    <mergeCell ref="I26:J26"/>
    <mergeCell ref="I25:J25"/>
    <mergeCell ref="I21:J21"/>
    <mergeCell ref="I23:J23"/>
    <mergeCell ref="I22:J22"/>
    <mergeCell ref="I24:J24"/>
  </mergeCells>
  <printOptions/>
  <pageMargins left="0.27" right="0.17" top="0.64" bottom="0.96" header="0.5" footer="0.93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0" width="12.77734375" style="36" customWidth="1"/>
    <col min="11" max="14" width="6.3359375" style="36" customWidth="1"/>
    <col min="15" max="16384" width="8.88671875" style="36" customWidth="1"/>
  </cols>
  <sheetData>
    <row r="1" spans="1:10" ht="41.25" customHeight="1">
      <c r="A1" s="668" t="s">
        <v>396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10" ht="13.5">
      <c r="A2" s="270"/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3.5">
      <c r="A3" s="271" t="s">
        <v>397</v>
      </c>
      <c r="B3" s="272"/>
      <c r="C3" s="272"/>
      <c r="D3" s="272"/>
      <c r="E3" s="272"/>
      <c r="F3" s="272"/>
      <c r="G3" s="272"/>
      <c r="H3" s="272"/>
      <c r="I3" s="669" t="s">
        <v>398</v>
      </c>
      <c r="J3" s="669"/>
    </row>
    <row r="4" spans="1:10" ht="28.5" customHeight="1">
      <c r="A4" s="670" t="s">
        <v>500</v>
      </c>
      <c r="B4" s="670" t="s">
        <v>324</v>
      </c>
      <c r="C4" s="671"/>
      <c r="D4" s="670" t="s">
        <v>325</v>
      </c>
      <c r="E4" s="671"/>
      <c r="F4" s="670" t="s">
        <v>326</v>
      </c>
      <c r="G4" s="671"/>
      <c r="H4" s="670" t="s">
        <v>327</v>
      </c>
      <c r="I4" s="671"/>
      <c r="J4" s="672" t="s">
        <v>501</v>
      </c>
    </row>
    <row r="5" spans="1:10" ht="28.5" customHeight="1">
      <c r="A5" s="671"/>
      <c r="B5" s="671"/>
      <c r="C5" s="671"/>
      <c r="D5" s="671"/>
      <c r="E5" s="671"/>
      <c r="F5" s="671"/>
      <c r="G5" s="671"/>
      <c r="H5" s="671"/>
      <c r="I5" s="671"/>
      <c r="J5" s="673"/>
    </row>
    <row r="6" spans="1:10" ht="28.5" customHeight="1">
      <c r="A6" s="671"/>
      <c r="B6" s="670" t="s">
        <v>328</v>
      </c>
      <c r="C6" s="670" t="s">
        <v>329</v>
      </c>
      <c r="D6" s="670" t="s">
        <v>328</v>
      </c>
      <c r="E6" s="670" t="s">
        <v>329</v>
      </c>
      <c r="F6" s="670" t="s">
        <v>328</v>
      </c>
      <c r="G6" s="670" t="s">
        <v>329</v>
      </c>
      <c r="H6" s="670" t="s">
        <v>328</v>
      </c>
      <c r="I6" s="670" t="s">
        <v>329</v>
      </c>
      <c r="J6" s="673"/>
    </row>
    <row r="7" spans="1:10" ht="28.5" customHeight="1">
      <c r="A7" s="671"/>
      <c r="B7" s="671"/>
      <c r="C7" s="671"/>
      <c r="D7" s="671"/>
      <c r="E7" s="671"/>
      <c r="F7" s="671"/>
      <c r="G7" s="671"/>
      <c r="H7" s="671"/>
      <c r="I7" s="671"/>
      <c r="J7" s="674"/>
    </row>
    <row r="8" spans="1:10" ht="46.5" customHeight="1">
      <c r="A8" s="274" t="s">
        <v>466</v>
      </c>
      <c r="B8" s="275">
        <v>86</v>
      </c>
      <c r="C8" s="276">
        <v>492</v>
      </c>
      <c r="D8" s="276">
        <v>38</v>
      </c>
      <c r="E8" s="276">
        <v>362</v>
      </c>
      <c r="F8" s="276">
        <v>48</v>
      </c>
      <c r="G8" s="276">
        <v>141</v>
      </c>
      <c r="H8" s="276" t="s">
        <v>479</v>
      </c>
      <c r="I8" s="276" t="s">
        <v>479</v>
      </c>
      <c r="J8" s="273" t="s">
        <v>466</v>
      </c>
    </row>
    <row r="9" spans="1:10" s="460" customFormat="1" ht="46.5" customHeight="1">
      <c r="A9" s="462" t="s">
        <v>467</v>
      </c>
      <c r="B9" s="463">
        <v>86</v>
      </c>
      <c r="C9" s="464">
        <v>492</v>
      </c>
      <c r="D9" s="464">
        <v>38</v>
      </c>
      <c r="E9" s="464">
        <v>351</v>
      </c>
      <c r="F9" s="464">
        <v>48</v>
      </c>
      <c r="G9" s="464">
        <v>141</v>
      </c>
      <c r="H9" s="465">
        <v>0</v>
      </c>
      <c r="I9" s="465">
        <v>0</v>
      </c>
      <c r="J9" s="466" t="s">
        <v>467</v>
      </c>
    </row>
    <row r="10" spans="1:7" s="211" customFormat="1" ht="18.75" customHeight="1">
      <c r="A10" s="210" t="s">
        <v>498</v>
      </c>
      <c r="G10" s="461" t="s">
        <v>499</v>
      </c>
    </row>
    <row r="11" spans="1:7" s="211" customFormat="1" ht="18.75" customHeight="1">
      <c r="A11" s="211" t="s">
        <v>336</v>
      </c>
      <c r="G11" s="141"/>
    </row>
    <row r="12" s="137" customFormat="1" ht="13.5">
      <c r="A12" s="141"/>
    </row>
  </sheetData>
  <sheetProtection/>
  <mergeCells count="16">
    <mergeCell ref="D6:D7"/>
    <mergeCell ref="E6:E7"/>
    <mergeCell ref="F6:F7"/>
    <mergeCell ref="G6:G7"/>
    <mergeCell ref="H6:H7"/>
    <mergeCell ref="I6:I7"/>
    <mergeCell ref="A1:J1"/>
    <mergeCell ref="I3:J3"/>
    <mergeCell ref="A4:A7"/>
    <mergeCell ref="B4:C5"/>
    <mergeCell ref="D4:E5"/>
    <mergeCell ref="F4:G5"/>
    <mergeCell ref="H4:I5"/>
    <mergeCell ref="J4:J7"/>
    <mergeCell ref="B6:B7"/>
    <mergeCell ref="C6:C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0</v>
      </c>
      <c r="C1" s="2" t="b">
        <f>"XL4Poppy"</f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</v>
      </c>
      <c r="C7" s="5" t="e">
        <f>=</f>
        <v>#NAME?</v>
      </c>
    </row>
    <row r="8" spans="1:3" ht="12.75">
      <c r="A8" s="7" t="s">
        <v>5</v>
      </c>
      <c r="C8" s="5" t="e">
        <f>=</f>
        <v>#NAME?</v>
      </c>
    </row>
    <row r="9" spans="1:3" ht="12.75">
      <c r="A9" s="8" t="s">
        <v>6</v>
      </c>
      <c r="C9" s="5" t="e">
        <f>FALSE</f>
        <v>#NAME?</v>
      </c>
    </row>
    <row r="10" spans="1:3" ht="12.75">
      <c r="A10" s="7" t="s">
        <v>7</v>
      </c>
      <c r="C10" s="5" t="b">
        <f>A21</f>
        <v>0</v>
      </c>
    </row>
    <row r="11" spans="1:3" ht="13.5" thickBot="1">
      <c r="A11" s="9" t="s">
        <v>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zoomScalePageLayoutView="0" workbookViewId="0" topLeftCell="A1">
      <selection activeCell="A1" sqref="A1:J1"/>
    </sheetView>
  </sheetViews>
  <sheetFormatPr defaultColWidth="7.10546875" defaultRowHeight="13.5"/>
  <cols>
    <col min="1" max="1" width="9.5546875" style="27" customWidth="1"/>
    <col min="2" max="2" width="7.88671875" style="27" customWidth="1"/>
    <col min="3" max="3" width="9.5546875" style="27" customWidth="1"/>
    <col min="4" max="4" width="7.21484375" style="27" customWidth="1"/>
    <col min="5" max="5" width="6.77734375" style="27" customWidth="1"/>
    <col min="6" max="6" width="6.4453125" style="27" customWidth="1"/>
    <col min="7" max="7" width="7.99609375" style="27" customWidth="1"/>
    <col min="8" max="8" width="7.5546875" style="27" customWidth="1"/>
    <col min="9" max="9" width="6.5546875" style="27" customWidth="1"/>
    <col min="10" max="10" width="6.4453125" style="27" customWidth="1"/>
    <col min="11" max="11" width="7.88671875" style="27" customWidth="1"/>
    <col min="12" max="12" width="6.10546875" style="27" customWidth="1"/>
    <col min="13" max="13" width="11.10546875" style="33" customWidth="1"/>
    <col min="14" max="14" width="9.10546875" style="27" customWidth="1"/>
    <col min="15" max="16384" width="7.10546875" style="27" customWidth="1"/>
  </cols>
  <sheetData>
    <row r="1" spans="1:256" s="126" customFormat="1" ht="59.25" customHeight="1">
      <c r="A1" s="489" t="s">
        <v>231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s="44" customFormat="1" ht="21" customHeight="1">
      <c r="A2" s="490" t="s">
        <v>205</v>
      </c>
      <c r="B2" s="490"/>
      <c r="K2" s="498" t="s">
        <v>206</v>
      </c>
      <c r="L2" s="498"/>
      <c r="M2" s="498"/>
      <c r="N2" s="499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44" customFormat="1" ht="21" customHeight="1">
      <c r="A3" s="491" t="s">
        <v>89</v>
      </c>
      <c r="B3" s="479" t="s">
        <v>97</v>
      </c>
      <c r="C3" s="479" t="s">
        <v>98</v>
      </c>
      <c r="D3" s="479" t="s">
        <v>99</v>
      </c>
      <c r="E3" s="482" t="s">
        <v>207</v>
      </c>
      <c r="F3" s="483"/>
      <c r="G3" s="483"/>
      <c r="H3" s="483"/>
      <c r="I3" s="483"/>
      <c r="J3" s="483"/>
      <c r="K3" s="483"/>
      <c r="L3" s="484"/>
      <c r="M3" s="495" t="s">
        <v>293</v>
      </c>
      <c r="N3" s="471" t="s">
        <v>88</v>
      </c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44" customFormat="1" ht="21" customHeight="1">
      <c r="A4" s="492"/>
      <c r="B4" s="480"/>
      <c r="C4" s="494"/>
      <c r="D4" s="480"/>
      <c r="E4" s="485"/>
      <c r="F4" s="486"/>
      <c r="G4" s="486"/>
      <c r="H4" s="486"/>
      <c r="I4" s="486"/>
      <c r="J4" s="486"/>
      <c r="K4" s="486"/>
      <c r="L4" s="487"/>
      <c r="M4" s="496"/>
      <c r="N4" s="485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44" customFormat="1" ht="21" customHeight="1">
      <c r="A5" s="492"/>
      <c r="B5" s="480"/>
      <c r="C5" s="494"/>
      <c r="D5" s="480"/>
      <c r="E5" s="488" t="s">
        <v>208</v>
      </c>
      <c r="F5" s="479" t="s">
        <v>209</v>
      </c>
      <c r="G5" s="479" t="s">
        <v>95</v>
      </c>
      <c r="H5" s="481" t="s">
        <v>210</v>
      </c>
      <c r="I5" s="479" t="s">
        <v>96</v>
      </c>
      <c r="J5" s="479" t="s">
        <v>211</v>
      </c>
      <c r="K5" s="481" t="s">
        <v>212</v>
      </c>
      <c r="L5" s="479" t="s">
        <v>213</v>
      </c>
      <c r="M5" s="496"/>
      <c r="N5" s="485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44" customFormat="1" ht="21" customHeight="1">
      <c r="A6" s="492"/>
      <c r="B6" s="480"/>
      <c r="C6" s="494"/>
      <c r="D6" s="480"/>
      <c r="E6" s="475"/>
      <c r="F6" s="480"/>
      <c r="G6" s="480"/>
      <c r="H6" s="480"/>
      <c r="I6" s="480"/>
      <c r="J6" s="480"/>
      <c r="K6" s="480"/>
      <c r="L6" s="480"/>
      <c r="M6" s="496"/>
      <c r="N6" s="485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44" customFormat="1" ht="21" customHeight="1">
      <c r="A7" s="493"/>
      <c r="B7" s="480"/>
      <c r="C7" s="480"/>
      <c r="D7" s="480"/>
      <c r="E7" s="475"/>
      <c r="F7" s="480"/>
      <c r="G7" s="480"/>
      <c r="H7" s="480"/>
      <c r="I7" s="480"/>
      <c r="J7" s="480"/>
      <c r="K7" s="480"/>
      <c r="L7" s="480"/>
      <c r="M7" s="497"/>
      <c r="N7" s="472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8" customFormat="1" ht="27.75" customHeight="1">
      <c r="A8" s="312" t="s">
        <v>474</v>
      </c>
      <c r="B8" s="306">
        <v>852</v>
      </c>
      <c r="C8" s="306">
        <v>379</v>
      </c>
      <c r="D8" s="306">
        <v>29</v>
      </c>
      <c r="E8" s="306">
        <v>7</v>
      </c>
      <c r="F8" s="306">
        <v>10</v>
      </c>
      <c r="G8" s="306">
        <v>5</v>
      </c>
      <c r="H8" s="306">
        <v>2</v>
      </c>
      <c r="I8" s="306">
        <v>0</v>
      </c>
      <c r="J8" s="306">
        <v>3</v>
      </c>
      <c r="K8" s="306">
        <v>2</v>
      </c>
      <c r="L8" s="306">
        <v>0</v>
      </c>
      <c r="M8" s="307">
        <v>8</v>
      </c>
      <c r="N8" s="313" t="s">
        <v>474</v>
      </c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/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  <c r="HQ8" s="313"/>
      <c r="HR8" s="313"/>
      <c r="HS8" s="313"/>
      <c r="HT8" s="313"/>
      <c r="HU8" s="313"/>
      <c r="HV8" s="313"/>
      <c r="HW8" s="313"/>
      <c r="HX8" s="313"/>
      <c r="HY8" s="313"/>
      <c r="HZ8" s="313"/>
      <c r="IA8" s="313"/>
      <c r="IB8" s="313"/>
      <c r="IC8" s="313"/>
      <c r="ID8" s="313"/>
      <c r="IE8" s="313"/>
      <c r="IF8" s="313"/>
      <c r="IG8" s="313"/>
      <c r="IH8" s="313"/>
      <c r="II8" s="313"/>
      <c r="IJ8" s="313"/>
      <c r="IK8" s="313"/>
      <c r="IL8" s="313"/>
      <c r="IM8" s="313"/>
      <c r="IN8" s="313"/>
      <c r="IO8" s="313"/>
      <c r="IP8" s="313"/>
      <c r="IQ8" s="313"/>
      <c r="IR8" s="313"/>
      <c r="IS8" s="313"/>
      <c r="IT8" s="313"/>
      <c r="IU8" s="313"/>
      <c r="IV8" s="313"/>
    </row>
    <row r="9" spans="1:14" s="18" customFormat="1" ht="27.75" customHeight="1">
      <c r="A9" s="301" t="s">
        <v>475</v>
      </c>
      <c r="B9" s="308">
        <v>54</v>
      </c>
      <c r="C9" s="308">
        <v>50</v>
      </c>
      <c r="D9" s="308">
        <v>7</v>
      </c>
      <c r="E9" s="308">
        <v>3</v>
      </c>
      <c r="F9" s="308">
        <v>1</v>
      </c>
      <c r="G9" s="308">
        <v>2</v>
      </c>
      <c r="H9" s="308">
        <v>0</v>
      </c>
      <c r="I9" s="308">
        <v>0</v>
      </c>
      <c r="J9" s="308">
        <v>0</v>
      </c>
      <c r="K9" s="308">
        <v>1</v>
      </c>
      <c r="L9" s="308">
        <v>0</v>
      </c>
      <c r="M9" s="309">
        <v>0</v>
      </c>
      <c r="N9" s="303" t="s">
        <v>478</v>
      </c>
    </row>
    <row r="10" spans="1:14" s="18" customFormat="1" ht="27.75" customHeight="1">
      <c r="A10" s="301" t="s">
        <v>476</v>
      </c>
      <c r="B10" s="308">
        <v>604</v>
      </c>
      <c r="C10" s="308">
        <v>296</v>
      </c>
      <c r="D10" s="308">
        <v>14</v>
      </c>
      <c r="E10" s="308">
        <v>2</v>
      </c>
      <c r="F10" s="308">
        <v>5</v>
      </c>
      <c r="G10" s="308">
        <v>2</v>
      </c>
      <c r="H10" s="308">
        <v>1</v>
      </c>
      <c r="I10" s="308">
        <v>0</v>
      </c>
      <c r="J10" s="308">
        <v>3</v>
      </c>
      <c r="K10" s="308">
        <v>1</v>
      </c>
      <c r="L10" s="308">
        <v>0</v>
      </c>
      <c r="M10" s="309">
        <v>6</v>
      </c>
      <c r="N10" s="303" t="s">
        <v>380</v>
      </c>
    </row>
    <row r="11" spans="1:14" s="238" customFormat="1" ht="27.75" customHeight="1">
      <c r="A11" s="302" t="s">
        <v>477</v>
      </c>
      <c r="B11" s="310">
        <v>194</v>
      </c>
      <c r="C11" s="310">
        <v>33</v>
      </c>
      <c r="D11" s="310">
        <v>8</v>
      </c>
      <c r="E11" s="310">
        <v>2</v>
      </c>
      <c r="F11" s="310">
        <v>4</v>
      </c>
      <c r="G11" s="310">
        <v>1</v>
      </c>
      <c r="H11" s="310">
        <v>1</v>
      </c>
      <c r="I11" s="310">
        <v>0</v>
      </c>
      <c r="J11" s="310">
        <v>0</v>
      </c>
      <c r="K11" s="310">
        <v>0</v>
      </c>
      <c r="L11" s="310">
        <v>0</v>
      </c>
      <c r="M11" s="311">
        <v>2</v>
      </c>
      <c r="N11" s="304" t="s">
        <v>381</v>
      </c>
    </row>
    <row r="12" spans="1:256" s="55" customFormat="1" ht="16.5" customHeight="1">
      <c r="A12" s="296" t="s">
        <v>470</v>
      </c>
      <c r="B12" s="296"/>
      <c r="C12" s="294"/>
      <c r="D12" s="294"/>
      <c r="E12" s="294"/>
      <c r="F12" s="294"/>
      <c r="G12" s="294"/>
      <c r="H12" s="294"/>
      <c r="I12" s="305" t="s">
        <v>471</v>
      </c>
      <c r="J12" s="294"/>
      <c r="K12" s="294"/>
      <c r="L12" s="294"/>
      <c r="M12" s="294"/>
      <c r="N12" s="294"/>
      <c r="O12" s="305"/>
      <c r="P12" s="294" t="s">
        <v>472</v>
      </c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pans="1:256" s="131" customFormat="1" ht="15.75" customHeight="1">
      <c r="A13" s="128" t="s">
        <v>294</v>
      </c>
      <c r="B13" s="128"/>
      <c r="C13" s="128"/>
      <c r="D13" s="128"/>
      <c r="E13" s="129"/>
      <c r="F13" s="129"/>
      <c r="I13" s="141" t="s">
        <v>333</v>
      </c>
      <c r="J13" s="129"/>
      <c r="K13" s="129"/>
      <c r="L13" s="129"/>
      <c r="M13" s="130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19" s="55" customFormat="1" ht="17.25" customHeight="1">
      <c r="A14" s="141" t="s">
        <v>330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M14" s="141"/>
      <c r="P14" s="141"/>
      <c r="Q14" s="141"/>
      <c r="R14" s="141"/>
      <c r="S14" s="141"/>
    </row>
    <row r="15" spans="2:256" s="133" customFormat="1" ht="13.5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5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2:31" s="133" customFormat="1" ht="13.5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2:31" s="133" customFormat="1" ht="13.5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</row>
    <row r="18" spans="2:31" s="133" customFormat="1" ht="13.5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="133" customFormat="1" ht="13.5">
      <c r="M19" s="135"/>
    </row>
  </sheetData>
  <sheetProtection/>
  <mergeCells count="18">
    <mergeCell ref="A1:N1"/>
    <mergeCell ref="A2:B2"/>
    <mergeCell ref="A3:A7"/>
    <mergeCell ref="B3:B7"/>
    <mergeCell ref="C3:C7"/>
    <mergeCell ref="D3:D7"/>
    <mergeCell ref="M3:M7"/>
    <mergeCell ref="K2:N2"/>
    <mergeCell ref="N3:N7"/>
    <mergeCell ref="I5:I7"/>
    <mergeCell ref="J5:J7"/>
    <mergeCell ref="K5:K7"/>
    <mergeCell ref="E3:L4"/>
    <mergeCell ref="L5:L7"/>
    <mergeCell ref="E5:E7"/>
    <mergeCell ref="F5:F7"/>
    <mergeCell ref="G5:G7"/>
    <mergeCell ref="H5:H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7.3359375" style="137" customWidth="1"/>
    <col min="2" max="2" width="5.10546875" style="137" customWidth="1"/>
    <col min="3" max="3" width="3.6640625" style="137" customWidth="1"/>
    <col min="4" max="4" width="4.10546875" style="137" customWidth="1"/>
    <col min="5" max="5" width="2.77734375" style="137" customWidth="1"/>
    <col min="6" max="6" width="2.6640625" style="137" customWidth="1"/>
    <col min="7" max="7" width="9.10546875" style="137" customWidth="1"/>
    <col min="8" max="8" width="5.99609375" style="137" customWidth="1"/>
    <col min="9" max="10" width="1.77734375" style="137" customWidth="1"/>
    <col min="11" max="11" width="5.4453125" style="137" customWidth="1"/>
    <col min="12" max="12" width="7.77734375" style="137" customWidth="1"/>
    <col min="13" max="13" width="3.21484375" style="137" customWidth="1"/>
    <col min="14" max="14" width="2.21484375" style="137" customWidth="1"/>
    <col min="15" max="15" width="6.6640625" style="137" customWidth="1"/>
    <col min="16" max="16" width="8.6640625" style="137" customWidth="1"/>
    <col min="17" max="17" width="1.4375" style="137" customWidth="1"/>
    <col min="18" max="18" width="7.10546875" style="137" customWidth="1"/>
    <col min="19" max="19" width="2.77734375" style="137" customWidth="1"/>
    <col min="20" max="20" width="5.5546875" style="137" customWidth="1"/>
    <col min="21" max="21" width="1.66796875" style="137" customWidth="1"/>
    <col min="22" max="22" width="1.5625" style="137" customWidth="1"/>
    <col min="23" max="23" width="5.5546875" style="137" customWidth="1"/>
    <col min="24" max="24" width="2.10546875" style="137" customWidth="1"/>
    <col min="25" max="25" width="6.99609375" style="137" customWidth="1"/>
    <col min="26" max="16384" width="8.88671875" style="137" customWidth="1"/>
  </cols>
  <sheetData>
    <row r="1" spans="1:25" ht="51.75" customHeight="1">
      <c r="A1" s="511" t="s">
        <v>295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6" s="139" customFormat="1" ht="22.5" customHeight="1">
      <c r="A2" s="138" t="s">
        <v>296</v>
      </c>
      <c r="Z2" s="140" t="s">
        <v>297</v>
      </c>
    </row>
    <row r="3" spans="1:26" s="139" customFormat="1" ht="21.75" customHeight="1">
      <c r="A3" s="506" t="s">
        <v>318</v>
      </c>
      <c r="B3" s="505" t="s">
        <v>276</v>
      </c>
      <c r="C3" s="506"/>
      <c r="D3" s="506"/>
      <c r="E3" s="506"/>
      <c r="F3" s="506"/>
      <c r="G3" s="505" t="s">
        <v>277</v>
      </c>
      <c r="H3" s="506"/>
      <c r="I3" s="506"/>
      <c r="J3" s="506"/>
      <c r="K3" s="506"/>
      <c r="L3" s="505" t="s">
        <v>278</v>
      </c>
      <c r="M3" s="506"/>
      <c r="N3" s="506"/>
      <c r="O3" s="506"/>
      <c r="P3" s="506"/>
      <c r="Q3" s="506"/>
      <c r="R3" s="505" t="s">
        <v>279</v>
      </c>
      <c r="S3" s="506"/>
      <c r="T3" s="506"/>
      <c r="U3" s="506"/>
      <c r="V3" s="506"/>
      <c r="W3" s="506"/>
      <c r="X3" s="506"/>
      <c r="Y3" s="506"/>
      <c r="Z3" s="500" t="s">
        <v>319</v>
      </c>
    </row>
    <row r="4" spans="1:26" s="139" customFormat="1" ht="21.75" customHeight="1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1"/>
    </row>
    <row r="5" spans="1:26" s="139" customFormat="1" ht="18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5" t="s">
        <v>280</v>
      </c>
      <c r="M5" s="506"/>
      <c r="N5" s="506"/>
      <c r="O5" s="505" t="s">
        <v>281</v>
      </c>
      <c r="P5" s="506"/>
      <c r="Q5" s="506"/>
      <c r="R5" s="505" t="s">
        <v>280</v>
      </c>
      <c r="S5" s="506"/>
      <c r="T5" s="506"/>
      <c r="U5" s="506"/>
      <c r="V5" s="505" t="s">
        <v>281</v>
      </c>
      <c r="W5" s="506"/>
      <c r="X5" s="506"/>
      <c r="Y5" s="506"/>
      <c r="Z5" s="501"/>
    </row>
    <row r="6" spans="1:26" s="139" customFormat="1" ht="18" customHeight="1">
      <c r="A6" s="506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2"/>
    </row>
    <row r="7" spans="1:256" s="139" customFormat="1" ht="45" customHeight="1">
      <c r="A7" s="314" t="s">
        <v>473</v>
      </c>
      <c r="B7" s="509">
        <v>50</v>
      </c>
      <c r="C7" s="508"/>
      <c r="D7" s="508"/>
      <c r="E7" s="508"/>
      <c r="F7" s="508"/>
      <c r="G7" s="508">
        <v>50</v>
      </c>
      <c r="H7" s="508"/>
      <c r="I7" s="508"/>
      <c r="J7" s="508"/>
      <c r="K7" s="508"/>
      <c r="L7" s="508">
        <v>2</v>
      </c>
      <c r="M7" s="508"/>
      <c r="N7" s="508"/>
      <c r="O7" s="508">
        <v>2</v>
      </c>
      <c r="P7" s="508"/>
      <c r="Q7" s="508"/>
      <c r="R7" s="508">
        <v>48</v>
      </c>
      <c r="S7" s="508"/>
      <c r="T7" s="508"/>
      <c r="U7" s="508"/>
      <c r="V7" s="508">
        <v>48</v>
      </c>
      <c r="W7" s="508"/>
      <c r="X7" s="508"/>
      <c r="Y7" s="510"/>
      <c r="Z7" s="315" t="s">
        <v>473</v>
      </c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  <c r="IV7" s="239"/>
    </row>
    <row r="8" spans="1:26" s="139" customFormat="1" ht="45" customHeight="1">
      <c r="A8" s="301" t="s">
        <v>475</v>
      </c>
      <c r="B8" s="501">
        <v>14</v>
      </c>
      <c r="C8" s="512"/>
      <c r="D8" s="512"/>
      <c r="E8" s="512"/>
      <c r="F8" s="512"/>
      <c r="G8" s="512">
        <v>14</v>
      </c>
      <c r="H8" s="512"/>
      <c r="I8" s="512"/>
      <c r="J8" s="512"/>
      <c r="K8" s="512"/>
      <c r="L8" s="512">
        <v>2</v>
      </c>
      <c r="M8" s="512"/>
      <c r="N8" s="512"/>
      <c r="O8" s="512">
        <v>2</v>
      </c>
      <c r="P8" s="512"/>
      <c r="Q8" s="512"/>
      <c r="R8" s="512">
        <v>12</v>
      </c>
      <c r="S8" s="512"/>
      <c r="T8" s="512"/>
      <c r="U8" s="512"/>
      <c r="V8" s="512">
        <v>12</v>
      </c>
      <c r="W8" s="512"/>
      <c r="X8" s="512"/>
      <c r="Y8" s="513"/>
      <c r="Z8" s="303" t="s">
        <v>478</v>
      </c>
    </row>
    <row r="9" spans="1:26" s="139" customFormat="1" ht="45" customHeight="1">
      <c r="A9" s="301" t="s">
        <v>476</v>
      </c>
      <c r="B9" s="501">
        <v>29</v>
      </c>
      <c r="C9" s="512"/>
      <c r="D9" s="512"/>
      <c r="E9" s="512"/>
      <c r="F9" s="512"/>
      <c r="G9" s="512">
        <v>29</v>
      </c>
      <c r="H9" s="512"/>
      <c r="I9" s="512"/>
      <c r="J9" s="512"/>
      <c r="K9" s="512"/>
      <c r="L9" s="512" t="s">
        <v>479</v>
      </c>
      <c r="M9" s="512"/>
      <c r="N9" s="512"/>
      <c r="O9" s="512" t="s">
        <v>479</v>
      </c>
      <c r="P9" s="512"/>
      <c r="Q9" s="512"/>
      <c r="R9" s="512">
        <v>29</v>
      </c>
      <c r="S9" s="512"/>
      <c r="T9" s="512"/>
      <c r="U9" s="512"/>
      <c r="V9" s="512">
        <v>29</v>
      </c>
      <c r="W9" s="512"/>
      <c r="X9" s="512"/>
      <c r="Y9" s="513"/>
      <c r="Z9" s="303" t="s">
        <v>380</v>
      </c>
    </row>
    <row r="10" spans="1:256" s="239" customFormat="1" ht="45" customHeight="1">
      <c r="A10" s="302" t="s">
        <v>477</v>
      </c>
      <c r="B10" s="502">
        <v>7</v>
      </c>
      <c r="C10" s="503"/>
      <c r="D10" s="503"/>
      <c r="E10" s="503"/>
      <c r="F10" s="503"/>
      <c r="G10" s="503">
        <v>7</v>
      </c>
      <c r="H10" s="503"/>
      <c r="I10" s="503"/>
      <c r="J10" s="503"/>
      <c r="K10" s="503"/>
      <c r="L10" s="503" t="s">
        <v>479</v>
      </c>
      <c r="M10" s="503"/>
      <c r="N10" s="503"/>
      <c r="O10" s="503" t="s">
        <v>479</v>
      </c>
      <c r="P10" s="503"/>
      <c r="Q10" s="503"/>
      <c r="R10" s="503">
        <v>7</v>
      </c>
      <c r="S10" s="503"/>
      <c r="T10" s="503"/>
      <c r="U10" s="503"/>
      <c r="V10" s="503">
        <v>7</v>
      </c>
      <c r="W10" s="503"/>
      <c r="X10" s="503"/>
      <c r="Y10" s="504"/>
      <c r="Z10" s="304" t="s">
        <v>381</v>
      </c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s="55" customFormat="1" ht="16.5" customHeight="1">
      <c r="A11" s="296" t="s">
        <v>470</v>
      </c>
      <c r="B11" s="296"/>
      <c r="C11" s="294"/>
      <c r="D11" s="294"/>
      <c r="E11" s="294"/>
      <c r="F11" s="294"/>
      <c r="G11" s="294"/>
      <c r="H11" s="294"/>
      <c r="I11" s="305"/>
      <c r="J11" s="294"/>
      <c r="K11" s="294"/>
      <c r="L11" s="294"/>
      <c r="M11" s="294"/>
      <c r="N11" s="294"/>
      <c r="O11" s="305"/>
      <c r="P11" s="305" t="s">
        <v>471</v>
      </c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pans="1:19" s="55" customFormat="1" ht="17.25" customHeight="1">
      <c r="A12" s="141" t="s">
        <v>298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M12" s="141"/>
      <c r="O12" s="141"/>
      <c r="P12" s="141" t="s">
        <v>320</v>
      </c>
      <c r="Q12" s="141"/>
      <c r="R12" s="141"/>
      <c r="S12" s="141"/>
    </row>
  </sheetData>
  <sheetProtection/>
  <mergeCells count="35">
    <mergeCell ref="V8:Y8"/>
    <mergeCell ref="B9:F9"/>
    <mergeCell ref="G9:K9"/>
    <mergeCell ref="L9:N9"/>
    <mergeCell ref="O9:Q9"/>
    <mergeCell ref="R9:U9"/>
    <mergeCell ref="V9:Y9"/>
    <mergeCell ref="A1:Y1"/>
    <mergeCell ref="A3:A6"/>
    <mergeCell ref="B3:F6"/>
    <mergeCell ref="G3:K6"/>
    <mergeCell ref="L3:Q4"/>
    <mergeCell ref="R3:Y4"/>
    <mergeCell ref="L5:N6"/>
    <mergeCell ref="O5:Q6"/>
    <mergeCell ref="B7:F7"/>
    <mergeCell ref="R7:U7"/>
    <mergeCell ref="B10:F10"/>
    <mergeCell ref="G10:K10"/>
    <mergeCell ref="L10:N10"/>
    <mergeCell ref="G7:K7"/>
    <mergeCell ref="L7:N7"/>
    <mergeCell ref="B8:F8"/>
    <mergeCell ref="G8:K8"/>
    <mergeCell ref="L8:N8"/>
    <mergeCell ref="Z3:Z6"/>
    <mergeCell ref="O10:Q10"/>
    <mergeCell ref="R10:U10"/>
    <mergeCell ref="V10:Y10"/>
    <mergeCell ref="R5:U6"/>
    <mergeCell ref="O7:Q7"/>
    <mergeCell ref="V5:Y6"/>
    <mergeCell ref="V7:Y7"/>
    <mergeCell ref="O8:Q8"/>
    <mergeCell ref="R8:U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93" zoomScalePageLayoutView="0" workbookViewId="0" topLeftCell="A1">
      <selection activeCell="A1" sqref="A1:J1"/>
    </sheetView>
  </sheetViews>
  <sheetFormatPr defaultColWidth="8.88671875" defaultRowHeight="13.5"/>
  <cols>
    <col min="1" max="1" width="11.88671875" style="56" customWidth="1"/>
    <col min="2" max="2" width="9.21484375" style="56" customWidth="1"/>
    <col min="3" max="3" width="13.88671875" style="56" customWidth="1"/>
    <col min="4" max="4" width="13.5546875" style="56" customWidth="1"/>
    <col min="5" max="5" width="13.4453125" style="56" customWidth="1"/>
    <col min="6" max="6" width="14.3359375" style="56" customWidth="1"/>
    <col min="7" max="7" width="15.5546875" style="56" customWidth="1"/>
    <col min="8" max="8" width="14.77734375" style="56" customWidth="1"/>
    <col min="9" max="9" width="12.88671875" style="56" customWidth="1"/>
    <col min="10" max="16384" width="8.88671875" style="56" customWidth="1"/>
  </cols>
  <sheetData>
    <row r="1" spans="1:9" ht="36" customHeight="1">
      <c r="A1" s="529" t="s">
        <v>282</v>
      </c>
      <c r="B1" s="529"/>
      <c r="C1" s="529"/>
      <c r="D1" s="529"/>
      <c r="E1" s="529"/>
      <c r="F1" s="529"/>
      <c r="G1" s="529"/>
      <c r="H1" s="529"/>
      <c r="I1" s="529"/>
    </row>
    <row r="2" spans="1:9" ht="18" customHeight="1">
      <c r="A2" s="56" t="s">
        <v>181</v>
      </c>
      <c r="I2" s="142" t="s">
        <v>182</v>
      </c>
    </row>
    <row r="3" spans="1:9" ht="21" customHeight="1">
      <c r="A3" s="143"/>
      <c r="B3" s="530" t="s">
        <v>183</v>
      </c>
      <c r="C3" s="514" t="s">
        <v>184</v>
      </c>
      <c r="D3" s="515"/>
      <c r="E3" s="515"/>
      <c r="F3" s="515"/>
      <c r="G3" s="515"/>
      <c r="H3" s="516"/>
      <c r="I3" s="144"/>
    </row>
    <row r="4" spans="1:9" ht="21" customHeight="1">
      <c r="A4" s="64" t="s">
        <v>87</v>
      </c>
      <c r="B4" s="531"/>
      <c r="C4" s="517"/>
      <c r="D4" s="518"/>
      <c r="E4" s="518"/>
      <c r="F4" s="518"/>
      <c r="G4" s="518"/>
      <c r="H4" s="519"/>
      <c r="I4" s="37" t="s">
        <v>88</v>
      </c>
    </row>
    <row r="5" spans="1:9" ht="21" customHeight="1">
      <c r="A5" s="64" t="s">
        <v>299</v>
      </c>
      <c r="B5" s="531"/>
      <c r="C5" s="532"/>
      <c r="D5" s="532" t="s">
        <v>185</v>
      </c>
      <c r="E5" s="532" t="s">
        <v>186</v>
      </c>
      <c r="F5" s="533" t="s">
        <v>402</v>
      </c>
      <c r="G5" s="534" t="s">
        <v>187</v>
      </c>
      <c r="H5" s="535" t="s">
        <v>188</v>
      </c>
      <c r="I5" s="37" t="s">
        <v>300</v>
      </c>
    </row>
    <row r="6" spans="1:9" ht="21" customHeight="1">
      <c r="A6" s="145"/>
      <c r="B6" s="521"/>
      <c r="C6" s="521"/>
      <c r="D6" s="521"/>
      <c r="E6" s="521"/>
      <c r="F6" s="526"/>
      <c r="G6" s="526"/>
      <c r="H6" s="528"/>
      <c r="I6" s="146"/>
    </row>
    <row r="7" spans="1:9" s="171" customFormat="1" ht="28.5" customHeight="1">
      <c r="A7" s="169" t="s">
        <v>315</v>
      </c>
      <c r="B7" s="167">
        <v>38622</v>
      </c>
      <c r="C7" s="168">
        <v>28190</v>
      </c>
      <c r="D7" s="168">
        <v>0</v>
      </c>
      <c r="E7" s="168">
        <v>24879</v>
      </c>
      <c r="F7" s="168">
        <v>947</v>
      </c>
      <c r="G7" s="168">
        <v>2364</v>
      </c>
      <c r="H7" s="35">
        <v>0</v>
      </c>
      <c r="I7" s="170" t="s">
        <v>315</v>
      </c>
    </row>
    <row r="8" spans="1:9" s="171" customFormat="1" ht="28.5" customHeight="1">
      <c r="A8" s="169" t="s">
        <v>342</v>
      </c>
      <c r="B8" s="167">
        <v>40090</v>
      </c>
      <c r="C8" s="168">
        <v>28190</v>
      </c>
      <c r="D8" s="168">
        <v>0</v>
      </c>
      <c r="E8" s="168">
        <v>24879</v>
      </c>
      <c r="F8" s="168">
        <v>808</v>
      </c>
      <c r="G8" s="168">
        <v>2364</v>
      </c>
      <c r="H8" s="35">
        <v>0</v>
      </c>
      <c r="I8" s="170" t="s">
        <v>342</v>
      </c>
    </row>
    <row r="9" spans="1:9" s="171" customFormat="1" ht="28.5" customHeight="1">
      <c r="A9" s="169" t="s">
        <v>399</v>
      </c>
      <c r="B9" s="167">
        <v>43807</v>
      </c>
      <c r="C9" s="168">
        <v>32978</v>
      </c>
      <c r="D9" s="168">
        <v>0</v>
      </c>
      <c r="E9" s="168">
        <v>29869</v>
      </c>
      <c r="F9" s="168">
        <v>862</v>
      </c>
      <c r="G9" s="168">
        <v>2247</v>
      </c>
      <c r="H9" s="35">
        <v>0</v>
      </c>
      <c r="I9" s="170" t="s">
        <v>399</v>
      </c>
    </row>
    <row r="10" spans="1:9" s="171" customFormat="1" ht="28.5" customHeight="1">
      <c r="A10" s="169" t="s">
        <v>466</v>
      </c>
      <c r="B10" s="167">
        <v>38688</v>
      </c>
      <c r="C10" s="168">
        <v>28537</v>
      </c>
      <c r="D10" s="168" t="s">
        <v>479</v>
      </c>
      <c r="E10" s="168">
        <v>25882</v>
      </c>
      <c r="F10" s="168">
        <v>922</v>
      </c>
      <c r="G10" s="168">
        <v>1733</v>
      </c>
      <c r="H10" s="35">
        <v>0</v>
      </c>
      <c r="I10" s="170" t="s">
        <v>466</v>
      </c>
    </row>
    <row r="11" spans="1:9" s="241" customFormat="1" ht="28.5" customHeight="1">
      <c r="A11" s="324" t="s">
        <v>467</v>
      </c>
      <c r="B11" s="321">
        <v>169931</v>
      </c>
      <c r="C11" s="322">
        <v>27715</v>
      </c>
      <c r="D11" s="322" t="s">
        <v>479</v>
      </c>
      <c r="E11" s="322">
        <v>24680</v>
      </c>
      <c r="F11" s="322">
        <v>1097</v>
      </c>
      <c r="G11" s="322">
        <v>1938</v>
      </c>
      <c r="H11" s="323" t="s">
        <v>479</v>
      </c>
      <c r="I11" s="325" t="s">
        <v>467</v>
      </c>
    </row>
    <row r="12" ht="15.75" customHeight="1">
      <c r="A12" s="147"/>
    </row>
    <row r="13" spans="1:9" ht="21" customHeight="1">
      <c r="A13" s="143"/>
      <c r="B13" s="514" t="s">
        <v>321</v>
      </c>
      <c r="C13" s="515"/>
      <c r="D13" s="515"/>
      <c r="E13" s="515"/>
      <c r="F13" s="515"/>
      <c r="G13" s="515"/>
      <c r="H13" s="516"/>
      <c r="I13" s="144"/>
    </row>
    <row r="14" spans="1:9" ht="21" customHeight="1">
      <c r="A14" s="64" t="s">
        <v>87</v>
      </c>
      <c r="B14" s="517"/>
      <c r="C14" s="518"/>
      <c r="D14" s="518"/>
      <c r="E14" s="518"/>
      <c r="F14" s="518"/>
      <c r="G14" s="518"/>
      <c r="H14" s="519"/>
      <c r="I14" s="37" t="s">
        <v>88</v>
      </c>
    </row>
    <row r="15" spans="1:9" ht="21" customHeight="1">
      <c r="A15" s="64" t="s">
        <v>299</v>
      </c>
      <c r="B15" s="520"/>
      <c r="C15" s="522" t="s">
        <v>189</v>
      </c>
      <c r="D15" s="523" t="s">
        <v>480</v>
      </c>
      <c r="E15" s="522" t="s">
        <v>13</v>
      </c>
      <c r="F15" s="525" t="s">
        <v>14</v>
      </c>
      <c r="G15" s="525" t="s">
        <v>15</v>
      </c>
      <c r="H15" s="527" t="s">
        <v>16</v>
      </c>
      <c r="I15" s="37" t="s">
        <v>300</v>
      </c>
    </row>
    <row r="16" spans="1:9" ht="21" customHeight="1">
      <c r="A16" s="145"/>
      <c r="B16" s="521"/>
      <c r="C16" s="521"/>
      <c r="D16" s="524"/>
      <c r="E16" s="521"/>
      <c r="F16" s="526"/>
      <c r="G16" s="526"/>
      <c r="H16" s="528"/>
      <c r="I16" s="146"/>
    </row>
    <row r="17" spans="1:9" s="166" customFormat="1" ht="29.25" customHeight="1">
      <c r="A17" s="35" t="s">
        <v>315</v>
      </c>
      <c r="B17" s="167">
        <v>10432</v>
      </c>
      <c r="C17" s="168">
        <v>240</v>
      </c>
      <c r="D17" s="168">
        <v>7438</v>
      </c>
      <c r="E17" s="168">
        <v>1210</v>
      </c>
      <c r="F17" s="168">
        <v>1385</v>
      </c>
      <c r="G17" s="168">
        <v>159</v>
      </c>
      <c r="H17" s="35">
        <v>0</v>
      </c>
      <c r="I17" s="34" t="s">
        <v>315</v>
      </c>
    </row>
    <row r="18" spans="1:9" s="166" customFormat="1" ht="29.25" customHeight="1">
      <c r="A18" s="35" t="s">
        <v>342</v>
      </c>
      <c r="B18" s="167">
        <v>11900</v>
      </c>
      <c r="C18" s="168">
        <v>275</v>
      </c>
      <c r="D18" s="168">
        <v>7430</v>
      </c>
      <c r="E18" s="168">
        <v>856</v>
      </c>
      <c r="F18" s="168">
        <v>3222</v>
      </c>
      <c r="G18" s="168">
        <v>117</v>
      </c>
      <c r="H18" s="35">
        <v>0</v>
      </c>
      <c r="I18" s="34" t="s">
        <v>342</v>
      </c>
    </row>
    <row r="19" spans="1:9" s="166" customFormat="1" ht="29.25" customHeight="1">
      <c r="A19" s="35" t="s">
        <v>399</v>
      </c>
      <c r="B19" s="167">
        <v>10829</v>
      </c>
      <c r="C19" s="168">
        <v>225</v>
      </c>
      <c r="D19" s="168">
        <v>7442</v>
      </c>
      <c r="E19" s="168">
        <v>1137</v>
      </c>
      <c r="F19" s="168">
        <v>1862</v>
      </c>
      <c r="G19" s="168">
        <v>163</v>
      </c>
      <c r="H19" s="35">
        <v>0</v>
      </c>
      <c r="I19" s="34" t="s">
        <v>399</v>
      </c>
    </row>
    <row r="20" spans="1:9" s="166" customFormat="1" ht="29.25" customHeight="1">
      <c r="A20" s="35" t="s">
        <v>466</v>
      </c>
      <c r="B20" s="167">
        <v>10151</v>
      </c>
      <c r="C20" s="168">
        <v>502</v>
      </c>
      <c r="D20" s="168">
        <v>7438</v>
      </c>
      <c r="E20" s="168">
        <v>920</v>
      </c>
      <c r="F20" s="168">
        <v>1388</v>
      </c>
      <c r="G20" s="168">
        <v>144</v>
      </c>
      <c r="H20" s="35">
        <v>0</v>
      </c>
      <c r="I20" s="34" t="s">
        <v>466</v>
      </c>
    </row>
    <row r="21" spans="1:9" s="241" customFormat="1" ht="29.25" customHeight="1">
      <c r="A21" s="325" t="s">
        <v>467</v>
      </c>
      <c r="B21" s="321">
        <v>142216</v>
      </c>
      <c r="C21" s="322">
        <v>669</v>
      </c>
      <c r="D21" s="322">
        <v>138795</v>
      </c>
      <c r="E21" s="322">
        <v>972</v>
      </c>
      <c r="F21" s="322">
        <v>1583</v>
      </c>
      <c r="G21" s="322">
        <v>197</v>
      </c>
      <c r="H21" s="322" t="s">
        <v>479</v>
      </c>
      <c r="I21" s="325" t="s">
        <v>467</v>
      </c>
    </row>
    <row r="22" spans="1:9" ht="19.5" customHeight="1">
      <c r="A22" s="148" t="s">
        <v>301</v>
      </c>
      <c r="G22" s="326" t="s">
        <v>90</v>
      </c>
      <c r="H22" s="149"/>
      <c r="I22" s="326"/>
    </row>
    <row r="23" spans="1:256" ht="19.5" customHeight="1">
      <c r="A23" s="318" t="s">
        <v>481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19"/>
      <c r="FW23" s="319"/>
      <c r="FX23" s="319"/>
      <c r="FY23" s="319"/>
      <c r="FZ23" s="319"/>
      <c r="GA23" s="319"/>
      <c r="GB23" s="319"/>
      <c r="GC23" s="319"/>
      <c r="GD23" s="319"/>
      <c r="GE23" s="319"/>
      <c r="GF23" s="319"/>
      <c r="GG23" s="319"/>
      <c r="GH23" s="319"/>
      <c r="GI23" s="319"/>
      <c r="GJ23" s="319"/>
      <c r="GK23" s="319"/>
      <c r="GL23" s="319"/>
      <c r="GM23" s="319"/>
      <c r="GN23" s="319"/>
      <c r="GO23" s="319"/>
      <c r="GP23" s="319"/>
      <c r="GQ23" s="319"/>
      <c r="GR23" s="319"/>
      <c r="GS23" s="319"/>
      <c r="GT23" s="319"/>
      <c r="GU23" s="319"/>
      <c r="GV23" s="319"/>
      <c r="GW23" s="319"/>
      <c r="GX23" s="319"/>
      <c r="GY23" s="319"/>
      <c r="GZ23" s="319"/>
      <c r="HA23" s="319"/>
      <c r="HB23" s="319"/>
      <c r="HC23" s="319"/>
      <c r="HD23" s="319"/>
      <c r="HE23" s="319"/>
      <c r="HF23" s="319"/>
      <c r="HG23" s="319"/>
      <c r="HH23" s="319"/>
      <c r="HI23" s="319"/>
      <c r="HJ23" s="319"/>
      <c r="HK23" s="319"/>
      <c r="HL23" s="319"/>
      <c r="HM23" s="319"/>
      <c r="HN23" s="319"/>
      <c r="HO23" s="319"/>
      <c r="HP23" s="319"/>
      <c r="HQ23" s="319"/>
      <c r="HR23" s="319"/>
      <c r="HS23" s="319"/>
      <c r="HT23" s="319"/>
      <c r="HU23" s="319"/>
      <c r="HV23" s="319"/>
      <c r="HW23" s="319"/>
      <c r="HX23" s="319"/>
      <c r="HY23" s="319"/>
      <c r="HZ23" s="319"/>
      <c r="IA23" s="319"/>
      <c r="IB23" s="319"/>
      <c r="IC23" s="319"/>
      <c r="ID23" s="319"/>
      <c r="IE23" s="319"/>
      <c r="IF23" s="319"/>
      <c r="IG23" s="319"/>
      <c r="IH23" s="319"/>
      <c r="II23" s="319"/>
      <c r="IJ23" s="319"/>
      <c r="IK23" s="319"/>
      <c r="IL23" s="319"/>
      <c r="IM23" s="319"/>
      <c r="IN23" s="319"/>
      <c r="IO23" s="319"/>
      <c r="IP23" s="319"/>
      <c r="IQ23" s="319"/>
      <c r="IR23" s="319"/>
      <c r="IS23" s="319"/>
      <c r="IT23" s="319"/>
      <c r="IU23" s="319"/>
      <c r="IV23" s="319"/>
    </row>
    <row r="24" spans="1:19" s="55" customFormat="1" ht="19.5" customHeight="1">
      <c r="A24" s="141" t="s">
        <v>482</v>
      </c>
      <c r="B24" s="141"/>
      <c r="C24" s="141"/>
      <c r="D24" s="141"/>
      <c r="E24" s="141"/>
      <c r="F24" s="141"/>
      <c r="G24" s="141" t="s">
        <v>320</v>
      </c>
      <c r="H24" s="141"/>
      <c r="I24" s="141"/>
      <c r="J24" s="141"/>
      <c r="K24" s="141"/>
      <c r="M24" s="141"/>
      <c r="P24" s="141"/>
      <c r="Q24" s="141"/>
      <c r="R24" s="141"/>
      <c r="S24" s="141"/>
    </row>
    <row r="25" ht="12.75">
      <c r="A25" s="147"/>
    </row>
  </sheetData>
  <sheetProtection/>
  <mergeCells count="17">
    <mergeCell ref="A1:I1"/>
    <mergeCell ref="B3:B6"/>
    <mergeCell ref="C3:H4"/>
    <mergeCell ref="C5:C6"/>
    <mergeCell ref="D5:D6"/>
    <mergeCell ref="E5:E6"/>
    <mergeCell ref="F5:F6"/>
    <mergeCell ref="G5:G6"/>
    <mergeCell ref="H5:H6"/>
    <mergeCell ref="B13:H14"/>
    <mergeCell ref="B15:B16"/>
    <mergeCell ref="C15:C16"/>
    <mergeCell ref="D15:D16"/>
    <mergeCell ref="E15:E16"/>
    <mergeCell ref="F15:F16"/>
    <mergeCell ref="G15:G16"/>
    <mergeCell ref="H15:H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1" width="7.99609375" style="56" customWidth="1"/>
    <col min="2" max="3" width="6.88671875" style="56" bestFit="1" customWidth="1"/>
    <col min="4" max="4" width="7.88671875" style="56" customWidth="1"/>
    <col min="5" max="5" width="8.6640625" style="56" customWidth="1"/>
    <col min="6" max="6" width="5.4453125" style="56" customWidth="1"/>
    <col min="7" max="7" width="8.99609375" style="56" customWidth="1"/>
    <col min="8" max="8" width="9.21484375" style="56" customWidth="1"/>
    <col min="9" max="9" width="7.6640625" style="56" customWidth="1"/>
    <col min="10" max="10" width="9.10546875" style="56" customWidth="1"/>
    <col min="11" max="12" width="8.88671875" style="56" customWidth="1"/>
    <col min="13" max="13" width="8.6640625" style="56" customWidth="1"/>
    <col min="14" max="15" width="9.4453125" style="56" customWidth="1"/>
    <col min="16" max="16" width="9.21484375" style="56" customWidth="1"/>
    <col min="17" max="17" width="9.3359375" style="56" customWidth="1"/>
    <col min="18" max="18" width="9.10546875" style="56" customWidth="1"/>
    <col min="19" max="19" width="10.10546875" style="56" customWidth="1"/>
    <col min="20" max="16384" width="8.88671875" style="56" customWidth="1"/>
  </cols>
  <sheetData>
    <row r="1" spans="1:19" ht="23.25">
      <c r="A1" s="529" t="s">
        <v>283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</row>
    <row r="2" ht="12.75">
      <c r="A2" s="147"/>
    </row>
    <row r="3" spans="1:19" ht="17.25" customHeight="1">
      <c r="A3" s="143"/>
      <c r="B3" s="543" t="s">
        <v>136</v>
      </c>
      <c r="C3" s="543"/>
      <c r="D3" s="544"/>
      <c r="E3" s="547" t="s">
        <v>137</v>
      </c>
      <c r="F3" s="543"/>
      <c r="G3" s="544"/>
      <c r="H3" s="547" t="s">
        <v>138</v>
      </c>
      <c r="I3" s="543"/>
      <c r="J3" s="544"/>
      <c r="K3" s="547" t="s">
        <v>139</v>
      </c>
      <c r="L3" s="543"/>
      <c r="M3" s="544"/>
      <c r="N3" s="547" t="s">
        <v>140</v>
      </c>
      <c r="O3" s="543"/>
      <c r="P3" s="544"/>
      <c r="Q3" s="547" t="s">
        <v>141</v>
      </c>
      <c r="R3" s="515"/>
      <c r="S3" s="144"/>
    </row>
    <row r="4" spans="1:19" ht="17.25" customHeight="1">
      <c r="A4" s="64" t="s">
        <v>142</v>
      </c>
      <c r="B4" s="545"/>
      <c r="C4" s="545"/>
      <c r="D4" s="546"/>
      <c r="E4" s="548"/>
      <c r="F4" s="545"/>
      <c r="G4" s="546"/>
      <c r="H4" s="548"/>
      <c r="I4" s="545"/>
      <c r="J4" s="546"/>
      <c r="K4" s="548"/>
      <c r="L4" s="545"/>
      <c r="M4" s="546"/>
      <c r="N4" s="548"/>
      <c r="O4" s="545"/>
      <c r="P4" s="546"/>
      <c r="Q4" s="549"/>
      <c r="R4" s="518"/>
      <c r="S4" s="37" t="s">
        <v>88</v>
      </c>
    </row>
    <row r="5" spans="1:19" ht="17.25" customHeight="1">
      <c r="A5" s="64" t="s">
        <v>143</v>
      </c>
      <c r="B5" s="542" t="s">
        <v>144</v>
      </c>
      <c r="C5" s="540"/>
      <c r="D5" s="530" t="s">
        <v>145</v>
      </c>
      <c r="E5" s="539" t="s">
        <v>144</v>
      </c>
      <c r="F5" s="540"/>
      <c r="G5" s="530" t="s">
        <v>145</v>
      </c>
      <c r="H5" s="539" t="s">
        <v>144</v>
      </c>
      <c r="I5" s="540"/>
      <c r="J5" s="530" t="s">
        <v>145</v>
      </c>
      <c r="K5" s="539" t="s">
        <v>144</v>
      </c>
      <c r="L5" s="540"/>
      <c r="M5" s="530" t="s">
        <v>145</v>
      </c>
      <c r="N5" s="539" t="s">
        <v>144</v>
      </c>
      <c r="O5" s="540"/>
      <c r="P5" s="530" t="s">
        <v>145</v>
      </c>
      <c r="Q5" s="539" t="s">
        <v>144</v>
      </c>
      <c r="R5" s="540"/>
      <c r="S5" s="37" t="s">
        <v>135</v>
      </c>
    </row>
    <row r="6" spans="1:19" ht="17.25" customHeight="1">
      <c r="A6" s="145"/>
      <c r="B6" s="150" t="s">
        <v>146</v>
      </c>
      <c r="C6" s="151" t="s">
        <v>147</v>
      </c>
      <c r="D6" s="533"/>
      <c r="E6" s="151" t="s">
        <v>146</v>
      </c>
      <c r="F6" s="151" t="s">
        <v>147</v>
      </c>
      <c r="G6" s="533"/>
      <c r="H6" s="151" t="s">
        <v>146</v>
      </c>
      <c r="I6" s="151" t="s">
        <v>147</v>
      </c>
      <c r="J6" s="521"/>
      <c r="K6" s="151" t="s">
        <v>146</v>
      </c>
      <c r="L6" s="151" t="s">
        <v>147</v>
      </c>
      <c r="M6" s="521"/>
      <c r="N6" s="151" t="s">
        <v>146</v>
      </c>
      <c r="O6" s="151" t="s">
        <v>147</v>
      </c>
      <c r="P6" s="521"/>
      <c r="Q6" s="151" t="s">
        <v>147</v>
      </c>
      <c r="R6" s="151" t="s">
        <v>180</v>
      </c>
      <c r="S6" s="146"/>
    </row>
    <row r="7" spans="1:19" s="152" customFormat="1" ht="16.5" customHeight="1">
      <c r="A7" s="40" t="s">
        <v>315</v>
      </c>
      <c r="B7" s="327">
        <v>0.002</v>
      </c>
      <c r="C7" s="327">
        <v>0.003</v>
      </c>
      <c r="D7" s="327">
        <v>0.003</v>
      </c>
      <c r="E7" s="328">
        <v>0.4</v>
      </c>
      <c r="F7" s="328">
        <v>0.3</v>
      </c>
      <c r="G7" s="329">
        <v>0.4</v>
      </c>
      <c r="H7" s="330">
        <v>0.011</v>
      </c>
      <c r="I7" s="330">
        <v>0.01</v>
      </c>
      <c r="J7" s="330">
        <v>0.007</v>
      </c>
      <c r="K7" s="331">
        <v>41</v>
      </c>
      <c r="L7" s="331">
        <v>41</v>
      </c>
      <c r="M7" s="331">
        <v>44</v>
      </c>
      <c r="N7" s="327">
        <v>0.034</v>
      </c>
      <c r="O7" s="327">
        <v>0.037</v>
      </c>
      <c r="P7" s="327">
        <v>0.042</v>
      </c>
      <c r="Q7" s="332">
        <v>4.6</v>
      </c>
      <c r="R7" s="332">
        <v>4.7</v>
      </c>
      <c r="S7" s="41" t="s">
        <v>315</v>
      </c>
    </row>
    <row r="8" spans="1:19" s="152" customFormat="1" ht="16.5" customHeight="1">
      <c r="A8" s="40" t="s">
        <v>342</v>
      </c>
      <c r="B8" s="327">
        <v>0.003</v>
      </c>
      <c r="C8" s="327">
        <v>0.002</v>
      </c>
      <c r="D8" s="327">
        <v>0.003</v>
      </c>
      <c r="E8" s="328">
        <v>0.4</v>
      </c>
      <c r="F8" s="328">
        <v>0.4</v>
      </c>
      <c r="G8" s="329">
        <v>0.4</v>
      </c>
      <c r="H8" s="330">
        <v>0.01</v>
      </c>
      <c r="I8" s="330">
        <v>0.01</v>
      </c>
      <c r="J8" s="330">
        <v>0.009</v>
      </c>
      <c r="K8" s="331">
        <v>35</v>
      </c>
      <c r="L8" s="331">
        <v>35</v>
      </c>
      <c r="M8" s="331">
        <v>31</v>
      </c>
      <c r="N8" s="327">
        <v>0.036</v>
      </c>
      <c r="O8" s="327">
        <v>0.033</v>
      </c>
      <c r="P8" s="327">
        <v>0.037</v>
      </c>
      <c r="Q8" s="332">
        <v>4.8</v>
      </c>
      <c r="R8" s="332">
        <v>4.4</v>
      </c>
      <c r="S8" s="41" t="s">
        <v>342</v>
      </c>
    </row>
    <row r="9" spans="1:19" s="152" customFormat="1" ht="16.5" customHeight="1">
      <c r="A9" s="40" t="s">
        <v>399</v>
      </c>
      <c r="B9" s="327">
        <v>0.004</v>
      </c>
      <c r="C9" s="327">
        <v>0.002</v>
      </c>
      <c r="D9" s="327">
        <v>0.002</v>
      </c>
      <c r="E9" s="328">
        <v>0.4</v>
      </c>
      <c r="F9" s="328">
        <v>0.3</v>
      </c>
      <c r="G9" s="329">
        <v>0.4</v>
      </c>
      <c r="H9" s="330">
        <v>0.011</v>
      </c>
      <c r="I9" s="330">
        <v>0.009</v>
      </c>
      <c r="J9" s="330">
        <v>0.011</v>
      </c>
      <c r="K9" s="331">
        <v>42</v>
      </c>
      <c r="L9" s="331">
        <v>42</v>
      </c>
      <c r="M9" s="331">
        <v>37</v>
      </c>
      <c r="N9" s="327">
        <v>0.036</v>
      </c>
      <c r="O9" s="327">
        <v>0.032</v>
      </c>
      <c r="P9" s="327">
        <v>0.033</v>
      </c>
      <c r="Q9" s="332">
        <v>4.3</v>
      </c>
      <c r="R9" s="332">
        <v>4.7</v>
      </c>
      <c r="S9" s="41" t="s">
        <v>399</v>
      </c>
    </row>
    <row r="10" spans="1:19" s="152" customFormat="1" ht="16.5" customHeight="1">
      <c r="A10" s="40" t="s">
        <v>466</v>
      </c>
      <c r="B10" s="327">
        <v>0.003</v>
      </c>
      <c r="C10" s="327">
        <v>0.002</v>
      </c>
      <c r="D10" s="327">
        <v>0.002</v>
      </c>
      <c r="E10" s="328">
        <v>0.5</v>
      </c>
      <c r="F10" s="328">
        <v>0.3</v>
      </c>
      <c r="G10" s="329">
        <v>0.3</v>
      </c>
      <c r="H10" s="330">
        <v>0.009</v>
      </c>
      <c r="I10" s="330">
        <v>0.011</v>
      </c>
      <c r="J10" s="330">
        <v>0.01</v>
      </c>
      <c r="K10" s="331">
        <v>52</v>
      </c>
      <c r="L10" s="331">
        <v>46</v>
      </c>
      <c r="M10" s="331">
        <v>43</v>
      </c>
      <c r="N10" s="327">
        <v>0.037</v>
      </c>
      <c r="O10" s="327">
        <v>0.035</v>
      </c>
      <c r="P10" s="327">
        <v>0.04</v>
      </c>
      <c r="Q10" s="332">
        <v>4.7</v>
      </c>
      <c r="R10" s="332">
        <v>4.7</v>
      </c>
      <c r="S10" s="41" t="s">
        <v>466</v>
      </c>
    </row>
    <row r="11" spans="1:19" s="242" customFormat="1" ht="16.5" customHeight="1">
      <c r="A11" s="347" t="s">
        <v>467</v>
      </c>
      <c r="B11" s="333">
        <v>0.003</v>
      </c>
      <c r="C11" s="333">
        <v>0.003</v>
      </c>
      <c r="D11" s="333">
        <v>0.004</v>
      </c>
      <c r="E11" s="334">
        <v>0.4</v>
      </c>
      <c r="F11" s="334">
        <v>0.4</v>
      </c>
      <c r="G11" s="335">
        <v>0.3</v>
      </c>
      <c r="H11" s="336">
        <v>0.012</v>
      </c>
      <c r="I11" s="336">
        <v>0.011</v>
      </c>
      <c r="J11" s="336">
        <v>0.01</v>
      </c>
      <c r="K11" s="337">
        <v>46</v>
      </c>
      <c r="L11" s="337">
        <v>46</v>
      </c>
      <c r="M11" s="337">
        <v>41</v>
      </c>
      <c r="N11" s="333">
        <v>0.038</v>
      </c>
      <c r="O11" s="333">
        <v>0.033</v>
      </c>
      <c r="P11" s="333">
        <v>0.038</v>
      </c>
      <c r="Q11" s="338">
        <v>4.7</v>
      </c>
      <c r="R11" s="338">
        <v>4.7</v>
      </c>
      <c r="S11" s="348" t="s">
        <v>467</v>
      </c>
    </row>
    <row r="12" spans="1:19" s="65" customFormat="1" ht="16.5" customHeight="1">
      <c r="A12" s="243" t="s">
        <v>352</v>
      </c>
      <c r="B12" s="327">
        <v>0.002</v>
      </c>
      <c r="C12" s="327">
        <v>0.002</v>
      </c>
      <c r="D12" s="327">
        <v>0.002</v>
      </c>
      <c r="E12" s="339">
        <v>0.4</v>
      </c>
      <c r="F12" s="328">
        <v>0.3</v>
      </c>
      <c r="G12" s="328">
        <v>0.3</v>
      </c>
      <c r="H12" s="327">
        <v>0.011</v>
      </c>
      <c r="I12" s="327">
        <v>0.007</v>
      </c>
      <c r="J12" s="327">
        <v>0.023</v>
      </c>
      <c r="K12" s="331">
        <v>50</v>
      </c>
      <c r="L12" s="331">
        <v>51</v>
      </c>
      <c r="M12" s="331">
        <v>47</v>
      </c>
      <c r="N12" s="327">
        <v>0.027</v>
      </c>
      <c r="O12" s="327">
        <v>0.027</v>
      </c>
      <c r="P12" s="327">
        <v>0.04</v>
      </c>
      <c r="Q12" s="332">
        <v>5</v>
      </c>
      <c r="R12" s="332" t="s">
        <v>86</v>
      </c>
      <c r="S12" s="37" t="s">
        <v>148</v>
      </c>
    </row>
    <row r="13" spans="1:19" s="65" customFormat="1" ht="16.5" customHeight="1">
      <c r="A13" s="243" t="s">
        <v>353</v>
      </c>
      <c r="B13" s="327">
        <v>0.002</v>
      </c>
      <c r="C13" s="327">
        <v>0.002</v>
      </c>
      <c r="D13" s="327">
        <v>0.003</v>
      </c>
      <c r="E13" s="328">
        <v>0.4</v>
      </c>
      <c r="F13" s="328">
        <v>0.3</v>
      </c>
      <c r="G13" s="328">
        <v>0.4</v>
      </c>
      <c r="H13" s="327">
        <v>0.012</v>
      </c>
      <c r="I13" s="327">
        <v>0.014</v>
      </c>
      <c r="J13" s="327">
        <v>0.009</v>
      </c>
      <c r="K13" s="331">
        <v>64</v>
      </c>
      <c r="L13" s="331">
        <v>63</v>
      </c>
      <c r="M13" s="331">
        <v>55</v>
      </c>
      <c r="N13" s="327">
        <v>0.037</v>
      </c>
      <c r="O13" s="327">
        <v>0.034</v>
      </c>
      <c r="P13" s="327">
        <v>0.05</v>
      </c>
      <c r="Q13" s="332" t="s">
        <v>86</v>
      </c>
      <c r="R13" s="332">
        <v>4.7</v>
      </c>
      <c r="S13" s="37" t="s">
        <v>149</v>
      </c>
    </row>
    <row r="14" spans="1:19" s="65" customFormat="1" ht="16.5" customHeight="1">
      <c r="A14" s="243" t="s">
        <v>354</v>
      </c>
      <c r="B14" s="327">
        <v>0.002</v>
      </c>
      <c r="C14" s="327">
        <v>0.002</v>
      </c>
      <c r="D14" s="327">
        <v>0.004</v>
      </c>
      <c r="E14" s="328">
        <v>0.4</v>
      </c>
      <c r="F14" s="328">
        <v>0.4</v>
      </c>
      <c r="G14" s="328">
        <v>0.3</v>
      </c>
      <c r="H14" s="327">
        <v>0.011</v>
      </c>
      <c r="I14" s="327">
        <v>0.017</v>
      </c>
      <c r="J14" s="340">
        <v>0.013</v>
      </c>
      <c r="K14" s="331">
        <v>66</v>
      </c>
      <c r="L14" s="331">
        <v>58</v>
      </c>
      <c r="M14" s="331">
        <v>53</v>
      </c>
      <c r="N14" s="327">
        <v>0.04</v>
      </c>
      <c r="O14" s="327">
        <v>0.036</v>
      </c>
      <c r="P14" s="327">
        <v>0.049</v>
      </c>
      <c r="Q14" s="328">
        <v>4.3</v>
      </c>
      <c r="R14" s="328">
        <v>4.7</v>
      </c>
      <c r="S14" s="37" t="s">
        <v>150</v>
      </c>
    </row>
    <row r="15" spans="1:19" s="65" customFormat="1" ht="16.5" customHeight="1">
      <c r="A15" s="243" t="s">
        <v>355</v>
      </c>
      <c r="B15" s="327">
        <v>0.002</v>
      </c>
      <c r="C15" s="327">
        <v>0.003</v>
      </c>
      <c r="D15" s="327">
        <v>0.006</v>
      </c>
      <c r="E15" s="328">
        <v>0.4</v>
      </c>
      <c r="F15" s="328">
        <v>0.4</v>
      </c>
      <c r="G15" s="328">
        <v>0.3</v>
      </c>
      <c r="H15" s="327">
        <v>0.01</v>
      </c>
      <c r="I15" s="327">
        <v>0.011</v>
      </c>
      <c r="J15" s="327">
        <v>0.011</v>
      </c>
      <c r="K15" s="331">
        <v>49</v>
      </c>
      <c r="L15" s="331">
        <v>46</v>
      </c>
      <c r="M15" s="331">
        <v>46</v>
      </c>
      <c r="N15" s="327">
        <v>0.045</v>
      </c>
      <c r="O15" s="327">
        <v>0.039</v>
      </c>
      <c r="P15" s="327">
        <v>0.053</v>
      </c>
      <c r="Q15" s="328">
        <v>4.4</v>
      </c>
      <c r="R15" s="328">
        <v>4.6</v>
      </c>
      <c r="S15" s="37" t="s">
        <v>151</v>
      </c>
    </row>
    <row r="16" spans="1:19" s="65" customFormat="1" ht="16.5" customHeight="1">
      <c r="A16" s="243" t="s">
        <v>356</v>
      </c>
      <c r="B16" s="327">
        <v>0.004</v>
      </c>
      <c r="C16" s="327">
        <v>0.004</v>
      </c>
      <c r="D16" s="327">
        <v>0.007</v>
      </c>
      <c r="E16" s="328">
        <v>0.4</v>
      </c>
      <c r="F16" s="328">
        <v>0.3</v>
      </c>
      <c r="G16" s="328">
        <v>0.2</v>
      </c>
      <c r="H16" s="327">
        <v>0.01</v>
      </c>
      <c r="I16" s="327">
        <v>0.011</v>
      </c>
      <c r="J16" s="327">
        <v>0.008</v>
      </c>
      <c r="K16" s="331">
        <v>45</v>
      </c>
      <c r="L16" s="331">
        <v>39</v>
      </c>
      <c r="M16" s="331">
        <v>43</v>
      </c>
      <c r="N16" s="327">
        <v>0.049</v>
      </c>
      <c r="O16" s="327">
        <v>0.038</v>
      </c>
      <c r="P16" s="327">
        <v>0.047</v>
      </c>
      <c r="Q16" s="328">
        <v>4.7</v>
      </c>
      <c r="R16" s="328">
        <v>5</v>
      </c>
      <c r="S16" s="245" t="s">
        <v>152</v>
      </c>
    </row>
    <row r="17" spans="1:19" s="65" customFormat="1" ht="16.5" customHeight="1">
      <c r="A17" s="243" t="s">
        <v>357</v>
      </c>
      <c r="B17" s="327">
        <v>0.004</v>
      </c>
      <c r="C17" s="327">
        <v>0.003</v>
      </c>
      <c r="D17" s="327">
        <v>0.004</v>
      </c>
      <c r="E17" s="328">
        <v>0.4</v>
      </c>
      <c r="F17" s="328">
        <v>0.4</v>
      </c>
      <c r="G17" s="328">
        <v>0.2</v>
      </c>
      <c r="H17" s="327">
        <v>0.007</v>
      </c>
      <c r="I17" s="327">
        <v>0.008</v>
      </c>
      <c r="J17" s="327">
        <v>0.006</v>
      </c>
      <c r="K17" s="331">
        <v>40</v>
      </c>
      <c r="L17" s="331">
        <v>41</v>
      </c>
      <c r="M17" s="331">
        <v>40</v>
      </c>
      <c r="N17" s="327">
        <v>0.045</v>
      </c>
      <c r="O17" s="327">
        <v>0.029</v>
      </c>
      <c r="P17" s="327">
        <v>0.041</v>
      </c>
      <c r="Q17" s="328">
        <v>4.3</v>
      </c>
      <c r="R17" s="341">
        <v>4.8</v>
      </c>
      <c r="S17" s="245" t="s">
        <v>153</v>
      </c>
    </row>
    <row r="18" spans="1:19" s="65" customFormat="1" ht="16.5" customHeight="1">
      <c r="A18" s="243" t="s">
        <v>358</v>
      </c>
      <c r="B18" s="327">
        <v>0.004</v>
      </c>
      <c r="C18" s="327">
        <v>0.004</v>
      </c>
      <c r="D18" s="327">
        <v>0.003</v>
      </c>
      <c r="E18" s="328">
        <v>0.2</v>
      </c>
      <c r="F18" s="328">
        <v>0.4</v>
      </c>
      <c r="G18" s="328">
        <v>0.3</v>
      </c>
      <c r="H18" s="327">
        <v>0.007</v>
      </c>
      <c r="I18" s="327">
        <v>0.01</v>
      </c>
      <c r="J18" s="327">
        <v>0.006</v>
      </c>
      <c r="K18" s="331">
        <v>35</v>
      </c>
      <c r="L18" s="331">
        <v>37</v>
      </c>
      <c r="M18" s="331">
        <v>30</v>
      </c>
      <c r="N18" s="327">
        <v>0.033</v>
      </c>
      <c r="O18" s="327">
        <v>0.024</v>
      </c>
      <c r="P18" s="327">
        <v>0.024</v>
      </c>
      <c r="Q18" s="328">
        <v>4.2</v>
      </c>
      <c r="R18" s="328">
        <v>4.8</v>
      </c>
      <c r="S18" s="245" t="s">
        <v>154</v>
      </c>
    </row>
    <row r="19" spans="1:19" s="65" customFormat="1" ht="16.5" customHeight="1">
      <c r="A19" s="243" t="s">
        <v>359</v>
      </c>
      <c r="B19" s="327">
        <v>0.004</v>
      </c>
      <c r="C19" s="327">
        <v>0.005</v>
      </c>
      <c r="D19" s="327">
        <v>0.004</v>
      </c>
      <c r="E19" s="328">
        <v>0.4</v>
      </c>
      <c r="F19" s="328">
        <v>0.3</v>
      </c>
      <c r="G19" s="328">
        <v>0.4</v>
      </c>
      <c r="H19" s="327">
        <v>0.01</v>
      </c>
      <c r="I19" s="327">
        <v>0.013</v>
      </c>
      <c r="J19" s="327">
        <v>0.007</v>
      </c>
      <c r="K19" s="331">
        <v>39</v>
      </c>
      <c r="L19" s="331">
        <v>39</v>
      </c>
      <c r="M19" s="331">
        <v>29</v>
      </c>
      <c r="N19" s="327">
        <v>0.033</v>
      </c>
      <c r="O19" s="327">
        <v>0.027</v>
      </c>
      <c r="P19" s="327">
        <v>0.025</v>
      </c>
      <c r="Q19" s="328">
        <v>5.5</v>
      </c>
      <c r="R19" s="328">
        <v>4.6</v>
      </c>
      <c r="S19" s="37" t="s">
        <v>155</v>
      </c>
    </row>
    <row r="20" spans="1:19" s="65" customFormat="1" ht="16.5" customHeight="1">
      <c r="A20" s="243" t="s">
        <v>360</v>
      </c>
      <c r="B20" s="327">
        <v>0.004</v>
      </c>
      <c r="C20" s="327">
        <v>0.001</v>
      </c>
      <c r="D20" s="327">
        <v>0.003</v>
      </c>
      <c r="E20" s="328">
        <v>0.3</v>
      </c>
      <c r="F20" s="328">
        <v>0.2</v>
      </c>
      <c r="G20" s="328">
        <v>0.3</v>
      </c>
      <c r="H20" s="327">
        <v>0.016</v>
      </c>
      <c r="I20" s="327">
        <v>0.009</v>
      </c>
      <c r="J20" s="327">
        <v>0.007</v>
      </c>
      <c r="K20" s="331">
        <v>28</v>
      </c>
      <c r="L20" s="331">
        <v>37</v>
      </c>
      <c r="M20" s="331">
        <v>34</v>
      </c>
      <c r="N20" s="327">
        <v>0.044</v>
      </c>
      <c r="O20" s="327">
        <v>0.04</v>
      </c>
      <c r="P20" s="327">
        <v>0.033</v>
      </c>
      <c r="Q20" s="328">
        <v>4.8</v>
      </c>
      <c r="R20" s="341">
        <v>4.6</v>
      </c>
      <c r="S20" s="37" t="s">
        <v>156</v>
      </c>
    </row>
    <row r="21" spans="1:19" s="65" customFormat="1" ht="16.5" customHeight="1">
      <c r="A21" s="243" t="s">
        <v>361</v>
      </c>
      <c r="B21" s="327">
        <v>0.004</v>
      </c>
      <c r="C21" s="327">
        <v>0.002</v>
      </c>
      <c r="D21" s="327">
        <v>0.004</v>
      </c>
      <c r="E21" s="328">
        <v>0.4</v>
      </c>
      <c r="F21" s="328">
        <v>0.3</v>
      </c>
      <c r="G21" s="328">
        <v>0.3</v>
      </c>
      <c r="H21" s="327">
        <v>0.014</v>
      </c>
      <c r="I21" s="327">
        <v>0.012</v>
      </c>
      <c r="J21" s="327">
        <v>0.009</v>
      </c>
      <c r="K21" s="331">
        <v>45</v>
      </c>
      <c r="L21" s="331">
        <v>56</v>
      </c>
      <c r="M21" s="331">
        <v>32</v>
      </c>
      <c r="N21" s="327">
        <v>0.045</v>
      </c>
      <c r="O21" s="327">
        <v>0.049</v>
      </c>
      <c r="P21" s="327">
        <v>0.041</v>
      </c>
      <c r="Q21" s="328">
        <v>4.8</v>
      </c>
      <c r="R21" s="341">
        <v>4.8</v>
      </c>
      <c r="S21" s="37" t="s">
        <v>157</v>
      </c>
    </row>
    <row r="22" spans="1:19" s="65" customFormat="1" ht="16.5" customHeight="1">
      <c r="A22" s="243" t="s">
        <v>362</v>
      </c>
      <c r="B22" s="327">
        <v>0.002</v>
      </c>
      <c r="C22" s="327">
        <v>0.002</v>
      </c>
      <c r="D22" s="327">
        <v>0.003</v>
      </c>
      <c r="E22" s="328">
        <v>0.4</v>
      </c>
      <c r="F22" s="328">
        <v>0.5</v>
      </c>
      <c r="G22" s="328">
        <v>0.3</v>
      </c>
      <c r="H22" s="327">
        <v>0.016</v>
      </c>
      <c r="I22" s="327">
        <v>0.013</v>
      </c>
      <c r="J22" s="327">
        <v>0.013</v>
      </c>
      <c r="K22" s="331">
        <v>36</v>
      </c>
      <c r="L22" s="331">
        <v>45</v>
      </c>
      <c r="M22" s="331">
        <v>27</v>
      </c>
      <c r="N22" s="327">
        <v>0.03</v>
      </c>
      <c r="O22" s="327">
        <v>0.031</v>
      </c>
      <c r="P22" s="327">
        <v>0.032</v>
      </c>
      <c r="Q22" s="328">
        <v>4.9</v>
      </c>
      <c r="R22" s="341">
        <v>4.9</v>
      </c>
      <c r="S22" s="37" t="s">
        <v>158</v>
      </c>
    </row>
    <row r="23" spans="1:19" s="65" customFormat="1" ht="16.5" customHeight="1">
      <c r="A23" s="234" t="s">
        <v>363</v>
      </c>
      <c r="B23" s="342">
        <v>0.003</v>
      </c>
      <c r="C23" s="342">
        <v>0.002</v>
      </c>
      <c r="D23" s="342">
        <v>0.003</v>
      </c>
      <c r="E23" s="343">
        <v>0.4</v>
      </c>
      <c r="F23" s="343">
        <v>0.5</v>
      </c>
      <c r="G23" s="343">
        <v>0.3</v>
      </c>
      <c r="H23" s="342">
        <v>0.016</v>
      </c>
      <c r="I23" s="342">
        <v>0.012</v>
      </c>
      <c r="J23" s="344">
        <v>0.015</v>
      </c>
      <c r="K23" s="345">
        <v>43</v>
      </c>
      <c r="L23" s="345">
        <v>43</v>
      </c>
      <c r="M23" s="346">
        <v>37</v>
      </c>
      <c r="N23" s="342">
        <v>0.03</v>
      </c>
      <c r="O23" s="342">
        <v>0.027</v>
      </c>
      <c r="P23" s="342">
        <v>0.027</v>
      </c>
      <c r="Q23" s="343">
        <v>5.1</v>
      </c>
      <c r="R23" s="341">
        <v>4.2</v>
      </c>
      <c r="S23" s="235" t="s">
        <v>159</v>
      </c>
    </row>
    <row r="24" spans="1:19" s="55" customFormat="1" ht="18" customHeight="1">
      <c r="A24" s="148" t="s">
        <v>269</v>
      </c>
      <c r="G24" s="153"/>
      <c r="H24" s="153"/>
      <c r="I24" s="153"/>
      <c r="O24" s="541" t="s">
        <v>302</v>
      </c>
      <c r="P24" s="541"/>
      <c r="Q24" s="541"/>
      <c r="R24" s="541"/>
      <c r="S24" s="541"/>
    </row>
    <row r="25" spans="1:19" s="55" customFormat="1" ht="14.25" customHeight="1">
      <c r="A25" s="55" t="s">
        <v>331</v>
      </c>
      <c r="J25" s="107"/>
      <c r="K25" s="107"/>
      <c r="L25" s="107"/>
      <c r="M25" s="107"/>
      <c r="N25" s="107"/>
      <c r="O25" s="141" t="s">
        <v>333</v>
      </c>
      <c r="Q25" s="107"/>
      <c r="R25" s="107"/>
      <c r="S25" s="107"/>
    </row>
    <row r="26" spans="1:19" s="55" customFormat="1" ht="14.25" customHeight="1">
      <c r="A26" s="536" t="s">
        <v>270</v>
      </c>
      <c r="B26" s="536"/>
      <c r="C26" s="536"/>
      <c r="D26" s="536"/>
      <c r="E26" s="536"/>
      <c r="F26" s="536"/>
      <c r="G26" s="536"/>
      <c r="H26" s="536"/>
      <c r="I26" s="536"/>
      <c r="J26" s="536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s="55" customFormat="1" ht="14.25" customHeight="1">
      <c r="A27" s="536" t="s">
        <v>271</v>
      </c>
      <c r="B27" s="536"/>
      <c r="C27" s="536"/>
      <c r="D27" s="536"/>
      <c r="E27" s="536"/>
      <c r="F27" s="536"/>
      <c r="G27" s="536"/>
      <c r="H27" s="536"/>
      <c r="I27" s="536"/>
      <c r="J27" s="536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s="55" customFormat="1" ht="14.25" customHeight="1">
      <c r="A28" s="536" t="s">
        <v>272</v>
      </c>
      <c r="B28" s="536"/>
      <c r="C28" s="536"/>
      <c r="D28" s="536"/>
      <c r="E28" s="536"/>
      <c r="F28" s="536"/>
      <c r="G28" s="536"/>
      <c r="H28" s="536"/>
      <c r="I28" s="536"/>
      <c r="J28" s="536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s="55" customFormat="1" ht="14.25" customHeight="1">
      <c r="A29" s="107" t="s">
        <v>273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s="55" customFormat="1" ht="13.5" customHeight="1">
      <c r="A30" s="537" t="s">
        <v>274</v>
      </c>
      <c r="B30" s="538"/>
      <c r="C30" s="538"/>
      <c r="D30" s="538"/>
      <c r="E30" s="538"/>
      <c r="F30" s="538"/>
      <c r="G30" s="538"/>
      <c r="H30" s="538"/>
      <c r="I30" s="538"/>
      <c r="J30" s="538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s="55" customFormat="1" ht="17.25" customHeight="1">
      <c r="A31" s="141" t="s">
        <v>332</v>
      </c>
      <c r="B31" s="141"/>
      <c r="C31" s="141"/>
      <c r="D31" s="141"/>
      <c r="E31" s="141"/>
      <c r="F31" s="141"/>
      <c r="H31" s="141"/>
      <c r="I31" s="141"/>
      <c r="J31" s="141"/>
      <c r="K31" s="141"/>
      <c r="M31" s="141"/>
      <c r="P31" s="141"/>
      <c r="Q31" s="141"/>
      <c r="R31" s="141"/>
      <c r="S31" s="141"/>
    </row>
  </sheetData>
  <sheetProtection/>
  <mergeCells count="23">
    <mergeCell ref="A1:S1"/>
    <mergeCell ref="B3:D4"/>
    <mergeCell ref="E3:G4"/>
    <mergeCell ref="H3:J4"/>
    <mergeCell ref="K3:M4"/>
    <mergeCell ref="N3:P4"/>
    <mergeCell ref="Q3:R4"/>
    <mergeCell ref="Q5:R5"/>
    <mergeCell ref="O24:S24"/>
    <mergeCell ref="B5:C5"/>
    <mergeCell ref="D5:D6"/>
    <mergeCell ref="E5:F5"/>
    <mergeCell ref="G5:G6"/>
    <mergeCell ref="H5:I5"/>
    <mergeCell ref="J5:J6"/>
    <mergeCell ref="K5:L5"/>
    <mergeCell ref="M5:M6"/>
    <mergeCell ref="A28:J28"/>
    <mergeCell ref="A30:J30"/>
    <mergeCell ref="N5:O5"/>
    <mergeCell ref="P5:P6"/>
    <mergeCell ref="A26:J26"/>
    <mergeCell ref="A27:J2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showZeros="0" zoomScale="85" zoomScaleNormal="85" zoomScaleSheetLayoutView="96" zoomScalePageLayoutView="0" workbookViewId="0" topLeftCell="A10">
      <selection activeCell="A1" sqref="A1:J1"/>
    </sheetView>
  </sheetViews>
  <sheetFormatPr defaultColWidth="8.88671875" defaultRowHeight="13.5"/>
  <cols>
    <col min="1" max="2" width="7.10546875" style="56" customWidth="1"/>
    <col min="3" max="3" width="8.88671875" style="56" customWidth="1"/>
    <col min="4" max="4" width="9.10546875" style="56" customWidth="1"/>
    <col min="5" max="5" width="8.5546875" style="56" customWidth="1"/>
    <col min="6" max="6" width="8.4453125" style="56" customWidth="1"/>
    <col min="7" max="13" width="8.21484375" style="56" customWidth="1"/>
    <col min="14" max="14" width="6.88671875" style="56" customWidth="1"/>
    <col min="15" max="15" width="5.88671875" style="56" customWidth="1"/>
    <col min="16" max="19" width="7.21484375" style="56" customWidth="1"/>
    <col min="20" max="20" width="6.6640625" style="56" customWidth="1"/>
    <col min="21" max="22" width="5.6640625" style="56" customWidth="1"/>
    <col min="23" max="23" width="6.6640625" style="56" bestFit="1" customWidth="1"/>
    <col min="24" max="24" width="6.10546875" style="56" customWidth="1"/>
    <col min="25" max="25" width="8.10546875" style="56" bestFit="1" customWidth="1"/>
    <col min="26" max="26" width="4.77734375" style="56" customWidth="1"/>
    <col min="27" max="27" width="4.21484375" style="56" customWidth="1"/>
    <col min="28" max="28" width="7.3359375" style="56" customWidth="1"/>
    <col min="29" max="29" width="5.6640625" style="56" customWidth="1"/>
    <col min="30" max="30" width="7.10546875" style="56" customWidth="1"/>
    <col min="31" max="16384" width="8.88671875" style="56" customWidth="1"/>
  </cols>
  <sheetData>
    <row r="1" spans="1:30" ht="35.25" customHeight="1">
      <c r="A1" s="529" t="s">
        <v>284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</row>
    <row r="2" spans="1:30" s="95" customFormat="1" ht="18" customHeight="1">
      <c r="A2" s="95" t="s">
        <v>316</v>
      </c>
      <c r="AD2" s="96" t="s">
        <v>317</v>
      </c>
    </row>
    <row r="3" spans="1:30" ht="31.5" customHeight="1">
      <c r="A3" s="557" t="s">
        <v>89</v>
      </c>
      <c r="B3" s="547" t="s">
        <v>100</v>
      </c>
      <c r="C3" s="561"/>
      <c r="D3" s="547" t="s">
        <v>101</v>
      </c>
      <c r="E3" s="561"/>
      <c r="F3" s="58" t="s">
        <v>102</v>
      </c>
      <c r="G3" s="59" t="s">
        <v>103</v>
      </c>
      <c r="H3" s="59" t="s">
        <v>104</v>
      </c>
      <c r="I3" s="59" t="s">
        <v>105</v>
      </c>
      <c r="J3" s="60"/>
      <c r="K3" s="61" t="s">
        <v>106</v>
      </c>
      <c r="L3" s="62"/>
      <c r="M3" s="62"/>
      <c r="N3" s="62"/>
      <c r="O3" s="62"/>
      <c r="P3" s="62"/>
      <c r="Q3" s="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551" t="s">
        <v>88</v>
      </c>
    </row>
    <row r="4" spans="1:30" ht="24.75" customHeight="1">
      <c r="A4" s="558"/>
      <c r="B4" s="562" t="s">
        <v>303</v>
      </c>
      <c r="C4" s="563" t="s">
        <v>304</v>
      </c>
      <c r="D4" s="563" t="s">
        <v>303</v>
      </c>
      <c r="E4" s="563" t="s">
        <v>305</v>
      </c>
      <c r="F4" s="65" t="s">
        <v>306</v>
      </c>
      <c r="G4" s="66"/>
      <c r="H4" s="66"/>
      <c r="I4" s="66"/>
      <c r="J4" s="67" t="s">
        <v>307</v>
      </c>
      <c r="K4" s="68" t="s">
        <v>308</v>
      </c>
      <c r="L4" s="68" t="s">
        <v>309</v>
      </c>
      <c r="M4" s="68" t="s">
        <v>310</v>
      </c>
      <c r="N4" s="69" t="s">
        <v>107</v>
      </c>
      <c r="O4" s="69" t="s">
        <v>108</v>
      </c>
      <c r="P4" s="539" t="s">
        <v>311</v>
      </c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0"/>
      <c r="AD4" s="517"/>
    </row>
    <row r="5" spans="1:30" ht="30" customHeight="1">
      <c r="A5" s="558"/>
      <c r="B5" s="562"/>
      <c r="C5" s="563"/>
      <c r="D5" s="563"/>
      <c r="E5" s="563"/>
      <c r="F5" s="70" t="s">
        <v>109</v>
      </c>
      <c r="G5" s="71" t="s">
        <v>110</v>
      </c>
      <c r="H5" s="71" t="s">
        <v>111</v>
      </c>
      <c r="I5" s="71"/>
      <c r="J5" s="72"/>
      <c r="K5" s="73"/>
      <c r="L5" s="73"/>
      <c r="M5" s="73"/>
      <c r="N5" s="73"/>
      <c r="O5" s="73"/>
      <c r="P5" s="61" t="s">
        <v>112</v>
      </c>
      <c r="Q5" s="62"/>
      <c r="R5" s="63"/>
      <c r="S5" s="74"/>
      <c r="T5" s="75" t="s">
        <v>113</v>
      </c>
      <c r="U5" s="63"/>
      <c r="V5" s="63"/>
      <c r="W5" s="63"/>
      <c r="X5" s="74"/>
      <c r="Y5" s="75" t="s">
        <v>223</v>
      </c>
      <c r="Z5" s="63"/>
      <c r="AA5" s="63"/>
      <c r="AB5" s="74"/>
      <c r="AC5" s="76"/>
      <c r="AD5" s="517"/>
    </row>
    <row r="6" spans="1:30" ht="37.5" customHeight="1">
      <c r="A6" s="558"/>
      <c r="B6" s="562"/>
      <c r="C6" s="563"/>
      <c r="D6" s="563"/>
      <c r="E6" s="563"/>
      <c r="F6" s="70" t="s">
        <v>114</v>
      </c>
      <c r="G6" s="71" t="s">
        <v>115</v>
      </c>
      <c r="H6" s="71" t="s">
        <v>116</v>
      </c>
      <c r="I6" s="71" t="s">
        <v>117</v>
      </c>
      <c r="J6" s="72"/>
      <c r="K6" s="73"/>
      <c r="L6" s="73"/>
      <c r="M6" s="73"/>
      <c r="N6" s="73"/>
      <c r="O6" s="73"/>
      <c r="P6" s="59" t="s">
        <v>287</v>
      </c>
      <c r="Q6" s="59" t="s">
        <v>118</v>
      </c>
      <c r="R6" s="77" t="s">
        <v>119</v>
      </c>
      <c r="S6" s="59" t="s">
        <v>120</v>
      </c>
      <c r="T6" s="59" t="s">
        <v>287</v>
      </c>
      <c r="U6" s="59" t="s">
        <v>118</v>
      </c>
      <c r="V6" s="77" t="s">
        <v>119</v>
      </c>
      <c r="W6" s="59" t="s">
        <v>120</v>
      </c>
      <c r="X6" s="59" t="s">
        <v>107</v>
      </c>
      <c r="Y6" s="59" t="s">
        <v>287</v>
      </c>
      <c r="Z6" s="59" t="s">
        <v>118</v>
      </c>
      <c r="AA6" s="77" t="s">
        <v>119</v>
      </c>
      <c r="AB6" s="59" t="s">
        <v>120</v>
      </c>
      <c r="AC6" s="57" t="s">
        <v>107</v>
      </c>
      <c r="AD6" s="517"/>
    </row>
    <row r="7" spans="1:30" ht="46.5" customHeight="1">
      <c r="A7" s="559"/>
      <c r="B7" s="562"/>
      <c r="C7" s="563"/>
      <c r="D7" s="563"/>
      <c r="E7" s="563"/>
      <c r="F7" s="78" t="s">
        <v>214</v>
      </c>
      <c r="G7" s="79" t="s">
        <v>215</v>
      </c>
      <c r="H7" s="79" t="s">
        <v>216</v>
      </c>
      <c r="I7" s="79" t="s">
        <v>217</v>
      </c>
      <c r="J7" s="80"/>
      <c r="K7" s="81" t="s">
        <v>121</v>
      </c>
      <c r="L7" s="82" t="s">
        <v>218</v>
      </c>
      <c r="M7" s="82" t="s">
        <v>219</v>
      </c>
      <c r="N7" s="82" t="s">
        <v>122</v>
      </c>
      <c r="O7" s="83" t="s">
        <v>220</v>
      </c>
      <c r="P7" s="78" t="s">
        <v>123</v>
      </c>
      <c r="Q7" s="79" t="s">
        <v>121</v>
      </c>
      <c r="R7" s="79" t="s">
        <v>124</v>
      </c>
      <c r="S7" s="78" t="s">
        <v>125</v>
      </c>
      <c r="T7" s="78" t="s">
        <v>123</v>
      </c>
      <c r="U7" s="79" t="s">
        <v>121</v>
      </c>
      <c r="V7" s="79" t="s">
        <v>124</v>
      </c>
      <c r="W7" s="78" t="s">
        <v>125</v>
      </c>
      <c r="X7" s="79" t="s">
        <v>122</v>
      </c>
      <c r="Y7" s="78" t="s">
        <v>123</v>
      </c>
      <c r="Z7" s="79" t="s">
        <v>121</v>
      </c>
      <c r="AA7" s="79" t="s">
        <v>124</v>
      </c>
      <c r="AB7" s="78" t="s">
        <v>125</v>
      </c>
      <c r="AC7" s="84" t="s">
        <v>122</v>
      </c>
      <c r="AD7" s="549"/>
    </row>
    <row r="8" spans="1:30" ht="46.5" customHeight="1">
      <c r="A8" s="64" t="s">
        <v>315</v>
      </c>
      <c r="B8" s="213">
        <v>978.2</v>
      </c>
      <c r="C8" s="214">
        <v>427593</v>
      </c>
      <c r="D8" s="214">
        <v>977.7</v>
      </c>
      <c r="E8" s="214">
        <v>427412</v>
      </c>
      <c r="F8" s="215">
        <v>99.95767002733909</v>
      </c>
      <c r="G8" s="216">
        <v>481.8</v>
      </c>
      <c r="H8" s="216">
        <v>481.8</v>
      </c>
      <c r="I8" s="216">
        <v>100</v>
      </c>
      <c r="J8" s="172">
        <v>481.8</v>
      </c>
      <c r="K8" s="217">
        <v>80.6</v>
      </c>
      <c r="L8" s="218">
        <v>130.3</v>
      </c>
      <c r="M8" s="218">
        <v>270.9</v>
      </c>
      <c r="N8" s="218" t="s">
        <v>86</v>
      </c>
      <c r="O8" s="219" t="s">
        <v>86</v>
      </c>
      <c r="P8" s="215">
        <v>481.8</v>
      </c>
      <c r="Q8" s="216">
        <v>80.6</v>
      </c>
      <c r="R8" s="216">
        <v>130.3</v>
      </c>
      <c r="S8" s="215">
        <v>270.9</v>
      </c>
      <c r="T8" s="215">
        <v>198.6</v>
      </c>
      <c r="U8" s="216">
        <v>77.3</v>
      </c>
      <c r="V8" s="216">
        <v>3.2</v>
      </c>
      <c r="W8" s="215">
        <v>85.1</v>
      </c>
      <c r="X8" s="216">
        <v>33</v>
      </c>
      <c r="Y8" s="215">
        <v>4044</v>
      </c>
      <c r="Z8" s="216" t="s">
        <v>86</v>
      </c>
      <c r="AA8" s="216" t="s">
        <v>86</v>
      </c>
      <c r="AB8" s="215">
        <v>4044</v>
      </c>
      <c r="AC8" s="216" t="s">
        <v>86</v>
      </c>
      <c r="AD8" s="37" t="s">
        <v>315</v>
      </c>
    </row>
    <row r="9" spans="1:30" ht="46.5" customHeight="1">
      <c r="A9" s="64" t="s">
        <v>342</v>
      </c>
      <c r="B9" s="229">
        <v>978.3</v>
      </c>
      <c r="C9" s="230">
        <v>435413</v>
      </c>
      <c r="D9" s="230">
        <v>978.3</v>
      </c>
      <c r="E9" s="230">
        <v>435413</v>
      </c>
      <c r="F9" s="215">
        <v>100</v>
      </c>
      <c r="G9" s="216">
        <v>564.7</v>
      </c>
      <c r="H9" s="216">
        <v>564.7</v>
      </c>
      <c r="I9" s="216">
        <v>100</v>
      </c>
      <c r="J9" s="172">
        <v>564.7</v>
      </c>
      <c r="K9" s="217">
        <v>109.3</v>
      </c>
      <c r="L9" s="218">
        <v>142.1</v>
      </c>
      <c r="M9" s="218">
        <v>313.3</v>
      </c>
      <c r="N9" s="218" t="s">
        <v>86</v>
      </c>
      <c r="O9" s="219" t="s">
        <v>86</v>
      </c>
      <c r="P9" s="215">
        <v>564.7</v>
      </c>
      <c r="Q9" s="216">
        <v>109.3</v>
      </c>
      <c r="R9" s="216">
        <v>142.1</v>
      </c>
      <c r="S9" s="215">
        <v>313.3</v>
      </c>
      <c r="T9" s="215">
        <v>155.8</v>
      </c>
      <c r="U9" s="216">
        <v>67.3</v>
      </c>
      <c r="V9" s="216">
        <v>1.3</v>
      </c>
      <c r="W9" s="215">
        <v>87.2</v>
      </c>
      <c r="X9" s="216" t="s">
        <v>86</v>
      </c>
      <c r="Y9" s="215">
        <v>2776.8</v>
      </c>
      <c r="Z9" s="216">
        <v>1.1</v>
      </c>
      <c r="AA9" s="216">
        <v>0.1</v>
      </c>
      <c r="AB9" s="215">
        <v>2775.6</v>
      </c>
      <c r="AC9" s="216" t="s">
        <v>86</v>
      </c>
      <c r="AD9" s="37" t="s">
        <v>342</v>
      </c>
    </row>
    <row r="10" spans="1:30" ht="46.5" customHeight="1">
      <c r="A10" s="64" t="s">
        <v>399</v>
      </c>
      <c r="B10" s="229">
        <v>978.3</v>
      </c>
      <c r="C10" s="230">
        <v>445457</v>
      </c>
      <c r="D10" s="230">
        <v>978.3</v>
      </c>
      <c r="E10" s="230">
        <v>445457</v>
      </c>
      <c r="F10" s="215">
        <v>100</v>
      </c>
      <c r="G10" s="216">
        <v>605.9</v>
      </c>
      <c r="H10" s="216">
        <v>605.9</v>
      </c>
      <c r="I10" s="216">
        <v>100</v>
      </c>
      <c r="J10" s="172">
        <v>605.9</v>
      </c>
      <c r="K10" s="217">
        <v>136.6</v>
      </c>
      <c r="L10" s="218">
        <v>143.3</v>
      </c>
      <c r="M10" s="218">
        <v>326</v>
      </c>
      <c r="N10" s="218" t="s">
        <v>479</v>
      </c>
      <c r="O10" s="219" t="s">
        <v>485</v>
      </c>
      <c r="P10" s="215">
        <v>605.9</v>
      </c>
      <c r="Q10" s="216">
        <v>136.6</v>
      </c>
      <c r="R10" s="216">
        <v>143.3</v>
      </c>
      <c r="S10" s="215">
        <v>326</v>
      </c>
      <c r="T10" s="215">
        <v>133.3</v>
      </c>
      <c r="U10" s="216">
        <v>60</v>
      </c>
      <c r="V10" s="216">
        <v>0</v>
      </c>
      <c r="W10" s="215">
        <v>73.3</v>
      </c>
      <c r="X10" s="216">
        <v>0</v>
      </c>
      <c r="Y10" s="215">
        <v>1609.3</v>
      </c>
      <c r="Z10" s="216">
        <v>0</v>
      </c>
      <c r="AA10" s="278">
        <v>0.005</v>
      </c>
      <c r="AB10" s="215">
        <v>1609.3</v>
      </c>
      <c r="AC10" s="216" t="s">
        <v>86</v>
      </c>
      <c r="AD10" s="37" t="s">
        <v>399</v>
      </c>
    </row>
    <row r="11" spans="1:30" ht="46.5" customHeight="1">
      <c r="A11" s="64" t="s">
        <v>466</v>
      </c>
      <c r="B11" s="281">
        <v>978.3</v>
      </c>
      <c r="C11" s="281">
        <v>458325</v>
      </c>
      <c r="D11" s="281">
        <v>978.3</v>
      </c>
      <c r="E11" s="281">
        <v>458325</v>
      </c>
      <c r="F11" s="282">
        <v>100</v>
      </c>
      <c r="G11" s="283">
        <v>657.5</v>
      </c>
      <c r="H11" s="283">
        <v>657.5</v>
      </c>
      <c r="I11" s="283">
        <v>100</v>
      </c>
      <c r="J11" s="284">
        <v>657.5</v>
      </c>
      <c r="K11" s="285">
        <v>166</v>
      </c>
      <c r="L11" s="286">
        <v>131</v>
      </c>
      <c r="M11" s="286">
        <v>360.5</v>
      </c>
      <c r="N11" s="286" t="s">
        <v>479</v>
      </c>
      <c r="O11" s="287" t="s">
        <v>479</v>
      </c>
      <c r="P11" s="282">
        <v>657.5</v>
      </c>
      <c r="Q11" s="283">
        <v>166</v>
      </c>
      <c r="R11" s="283">
        <v>131</v>
      </c>
      <c r="S11" s="282">
        <v>360.5</v>
      </c>
      <c r="T11" s="282">
        <v>148</v>
      </c>
      <c r="U11" s="283">
        <v>71.7</v>
      </c>
      <c r="V11" s="283">
        <v>6.4</v>
      </c>
      <c r="W11" s="282">
        <v>69.9</v>
      </c>
      <c r="X11" s="283">
        <v>0</v>
      </c>
      <c r="Y11" s="282">
        <v>1891.2</v>
      </c>
      <c r="Z11" s="283"/>
      <c r="AA11" s="283"/>
      <c r="AB11" s="282">
        <v>1891.2</v>
      </c>
      <c r="AC11" s="283"/>
      <c r="AD11" s="37" t="s">
        <v>466</v>
      </c>
    </row>
    <row r="12" spans="1:31" s="242" customFormat="1" ht="39" customHeight="1">
      <c r="A12" s="316" t="s">
        <v>484</v>
      </c>
      <c r="B12" s="356">
        <v>978.4</v>
      </c>
      <c r="C12" s="320">
        <v>470778</v>
      </c>
      <c r="D12" s="356">
        <v>978.4</v>
      </c>
      <c r="E12" s="320">
        <v>470778</v>
      </c>
      <c r="F12" s="357">
        <v>100</v>
      </c>
      <c r="G12" s="356">
        <v>815.4000000000001</v>
      </c>
      <c r="H12" s="356">
        <v>815.4000000000001</v>
      </c>
      <c r="I12" s="357">
        <v>100</v>
      </c>
      <c r="J12" s="358">
        <v>815.4000000000001</v>
      </c>
      <c r="K12" s="358">
        <v>204</v>
      </c>
      <c r="L12" s="358">
        <v>163.9</v>
      </c>
      <c r="M12" s="358">
        <v>447.5</v>
      </c>
      <c r="N12" s="359">
        <v>0</v>
      </c>
      <c r="O12" s="360">
        <v>0</v>
      </c>
      <c r="P12" s="356">
        <v>815.4000000000001</v>
      </c>
      <c r="Q12" s="356">
        <v>204</v>
      </c>
      <c r="R12" s="356">
        <v>163.9</v>
      </c>
      <c r="S12" s="356">
        <v>447.5</v>
      </c>
      <c r="T12" s="361">
        <v>175.1303149589041</v>
      </c>
      <c r="U12" s="361">
        <v>37.125</v>
      </c>
      <c r="V12" s="361">
        <v>1.8582390410958907</v>
      </c>
      <c r="W12" s="361">
        <v>136.125</v>
      </c>
      <c r="X12" s="371">
        <v>0.022075917808219176</v>
      </c>
      <c r="Y12" s="362">
        <v>1669.7</v>
      </c>
      <c r="Z12" s="363">
        <v>0.1</v>
      </c>
      <c r="AA12" s="363">
        <v>0.01</v>
      </c>
      <c r="AB12" s="356">
        <v>1669.6</v>
      </c>
      <c r="AC12" s="364">
        <v>0</v>
      </c>
      <c r="AD12" s="365" t="s">
        <v>484</v>
      </c>
      <c r="AE12" s="246"/>
    </row>
    <row r="13" ht="15" customHeight="1">
      <c r="AD13" s="85"/>
    </row>
    <row r="14" spans="1:24" ht="24.75" customHeight="1">
      <c r="A14" s="557" t="s">
        <v>89</v>
      </c>
      <c r="B14" s="61" t="s">
        <v>106</v>
      </c>
      <c r="C14" s="63"/>
      <c r="D14" s="63"/>
      <c r="E14" s="63"/>
      <c r="F14" s="63"/>
      <c r="G14" s="74"/>
      <c r="H14" s="74"/>
      <c r="I14" s="547" t="s">
        <v>221</v>
      </c>
      <c r="J14" s="543"/>
      <c r="K14" s="543"/>
      <c r="L14" s="544"/>
      <c r="M14" s="547" t="s">
        <v>312</v>
      </c>
      <c r="N14" s="543"/>
      <c r="O14" s="543"/>
      <c r="P14" s="544"/>
      <c r="Q14" s="547" t="s">
        <v>222</v>
      </c>
      <c r="R14" s="543"/>
      <c r="S14" s="543"/>
      <c r="T14" s="544"/>
      <c r="U14" s="551" t="s">
        <v>88</v>
      </c>
      <c r="V14" s="515"/>
      <c r="W14" s="87"/>
      <c r="X14" s="88"/>
    </row>
    <row r="15" spans="1:24" ht="24.75" customHeight="1">
      <c r="A15" s="558"/>
      <c r="B15" s="539" t="s">
        <v>313</v>
      </c>
      <c r="C15" s="542"/>
      <c r="D15" s="542"/>
      <c r="E15" s="542"/>
      <c r="F15" s="542"/>
      <c r="G15" s="542"/>
      <c r="H15" s="540"/>
      <c r="I15" s="548"/>
      <c r="J15" s="545"/>
      <c r="K15" s="545"/>
      <c r="L15" s="546"/>
      <c r="M15" s="548"/>
      <c r="N15" s="545"/>
      <c r="O15" s="545"/>
      <c r="P15" s="546"/>
      <c r="Q15" s="548"/>
      <c r="R15" s="545"/>
      <c r="S15" s="545"/>
      <c r="T15" s="546"/>
      <c r="U15" s="517"/>
      <c r="V15" s="560"/>
      <c r="W15" s="87"/>
      <c r="X15" s="88"/>
    </row>
    <row r="16" spans="1:22" ht="28.5" customHeight="1">
      <c r="A16" s="558"/>
      <c r="B16" s="542" t="s">
        <v>224</v>
      </c>
      <c r="C16" s="542"/>
      <c r="D16" s="542"/>
      <c r="E16" s="542"/>
      <c r="F16" s="542"/>
      <c r="G16" s="542"/>
      <c r="H16" s="540"/>
      <c r="I16" s="89" t="s">
        <v>225</v>
      </c>
      <c r="J16" s="539" t="s">
        <v>226</v>
      </c>
      <c r="K16" s="552"/>
      <c r="L16" s="553"/>
      <c r="M16" s="90" t="s">
        <v>225</v>
      </c>
      <c r="N16" s="539" t="s">
        <v>226</v>
      </c>
      <c r="O16" s="552"/>
      <c r="P16" s="553"/>
      <c r="Q16" s="89" t="s">
        <v>225</v>
      </c>
      <c r="R16" s="539" t="s">
        <v>226</v>
      </c>
      <c r="S16" s="552"/>
      <c r="T16" s="553"/>
      <c r="U16" s="517"/>
      <c r="V16" s="560"/>
    </row>
    <row r="17" spans="1:22" ht="24">
      <c r="A17" s="558"/>
      <c r="B17" s="86" t="s">
        <v>227</v>
      </c>
      <c r="C17" s="59" t="s">
        <v>314</v>
      </c>
      <c r="D17" s="59" t="s">
        <v>118</v>
      </c>
      <c r="E17" s="77" t="s">
        <v>119</v>
      </c>
      <c r="F17" s="59" t="s">
        <v>228</v>
      </c>
      <c r="G17" s="59" t="s">
        <v>107</v>
      </c>
      <c r="H17" s="59" t="s">
        <v>229</v>
      </c>
      <c r="I17" s="91"/>
      <c r="J17" s="59" t="s">
        <v>126</v>
      </c>
      <c r="K17" s="59" t="s">
        <v>127</v>
      </c>
      <c r="L17" s="59" t="s">
        <v>128</v>
      </c>
      <c r="M17" s="92"/>
      <c r="N17" s="59" t="s">
        <v>126</v>
      </c>
      <c r="O17" s="59" t="s">
        <v>127</v>
      </c>
      <c r="P17" s="59" t="s">
        <v>128</v>
      </c>
      <c r="Q17" s="91"/>
      <c r="R17" s="59" t="s">
        <v>126</v>
      </c>
      <c r="S17" s="59" t="s">
        <v>127</v>
      </c>
      <c r="T17" s="59" t="s">
        <v>128</v>
      </c>
      <c r="U17" s="517"/>
      <c r="V17" s="560"/>
    </row>
    <row r="18" spans="1:24" ht="42.75" customHeight="1">
      <c r="A18" s="559"/>
      <c r="B18" s="79" t="s">
        <v>129</v>
      </c>
      <c r="C18" s="78" t="s">
        <v>123</v>
      </c>
      <c r="D18" s="79" t="s">
        <v>121</v>
      </c>
      <c r="E18" s="79" t="s">
        <v>124</v>
      </c>
      <c r="F18" s="78" t="s">
        <v>125</v>
      </c>
      <c r="G18" s="79" t="s">
        <v>122</v>
      </c>
      <c r="H18" s="78" t="s">
        <v>130</v>
      </c>
      <c r="I18" s="93" t="s">
        <v>131</v>
      </c>
      <c r="J18" s="79" t="s">
        <v>132</v>
      </c>
      <c r="K18" s="79" t="s">
        <v>133</v>
      </c>
      <c r="L18" s="79" t="s">
        <v>134</v>
      </c>
      <c r="M18" s="78" t="s">
        <v>131</v>
      </c>
      <c r="N18" s="79" t="s">
        <v>132</v>
      </c>
      <c r="O18" s="79" t="s">
        <v>133</v>
      </c>
      <c r="P18" s="79" t="s">
        <v>134</v>
      </c>
      <c r="Q18" s="93" t="s">
        <v>131</v>
      </c>
      <c r="R18" s="79" t="s">
        <v>132</v>
      </c>
      <c r="S18" s="79" t="s">
        <v>133</v>
      </c>
      <c r="T18" s="79" t="s">
        <v>134</v>
      </c>
      <c r="U18" s="549"/>
      <c r="V18" s="518"/>
      <c r="X18" s="88"/>
    </row>
    <row r="19" spans="1:24" ht="42.75" customHeight="1">
      <c r="A19" s="64" t="s">
        <v>315</v>
      </c>
      <c r="B19" s="220">
        <v>0</v>
      </c>
      <c r="C19" s="215">
        <v>5789.8</v>
      </c>
      <c r="D19" s="216">
        <v>1106.8</v>
      </c>
      <c r="E19" s="216">
        <v>866.3</v>
      </c>
      <c r="F19" s="215">
        <v>3816.7</v>
      </c>
      <c r="G19" s="218" t="s">
        <v>86</v>
      </c>
      <c r="H19" s="218" t="s">
        <v>86</v>
      </c>
      <c r="I19" s="221">
        <v>257</v>
      </c>
      <c r="J19" s="216">
        <v>89</v>
      </c>
      <c r="K19" s="218" t="s">
        <v>86</v>
      </c>
      <c r="L19" s="216">
        <v>6</v>
      </c>
      <c r="M19" s="218" t="s">
        <v>86</v>
      </c>
      <c r="N19" s="218" t="s">
        <v>86</v>
      </c>
      <c r="O19" s="218" t="s">
        <v>86</v>
      </c>
      <c r="P19" s="218" t="s">
        <v>86</v>
      </c>
      <c r="Q19" s="218" t="s">
        <v>86</v>
      </c>
      <c r="R19" s="218" t="s">
        <v>86</v>
      </c>
      <c r="S19" s="218" t="s">
        <v>86</v>
      </c>
      <c r="T19" s="247" t="s">
        <v>86</v>
      </c>
      <c r="U19" s="550" t="s">
        <v>275</v>
      </c>
      <c r="V19" s="550"/>
      <c r="X19" s="88"/>
    </row>
    <row r="20" spans="1:24" ht="42.75" customHeight="1">
      <c r="A20" s="64" t="s">
        <v>342</v>
      </c>
      <c r="B20" s="216">
        <v>17.1</v>
      </c>
      <c r="C20" s="215">
        <v>5540.6</v>
      </c>
      <c r="D20" s="216">
        <v>1199.4</v>
      </c>
      <c r="E20" s="216">
        <v>477.3</v>
      </c>
      <c r="F20" s="215">
        <v>3704.5</v>
      </c>
      <c r="G20" s="218" t="s">
        <v>86</v>
      </c>
      <c r="H20" s="215">
        <v>206.5</v>
      </c>
      <c r="I20" s="221">
        <v>252</v>
      </c>
      <c r="J20" s="216">
        <v>104</v>
      </c>
      <c r="K20" s="218" t="s">
        <v>86</v>
      </c>
      <c r="L20" s="218" t="s">
        <v>86</v>
      </c>
      <c r="M20" s="218" t="s">
        <v>86</v>
      </c>
      <c r="N20" s="218" t="s">
        <v>86</v>
      </c>
      <c r="O20" s="218" t="s">
        <v>86</v>
      </c>
      <c r="P20" s="218" t="s">
        <v>86</v>
      </c>
      <c r="Q20" s="218" t="s">
        <v>86</v>
      </c>
      <c r="R20" s="218" t="s">
        <v>86</v>
      </c>
      <c r="S20" s="218" t="s">
        <v>86</v>
      </c>
      <c r="T20" s="218" t="s">
        <v>86</v>
      </c>
      <c r="U20" s="555" t="s">
        <v>342</v>
      </c>
      <c r="V20" s="556"/>
      <c r="X20" s="88"/>
    </row>
    <row r="21" spans="1:24" ht="42.75" customHeight="1">
      <c r="A21" s="64" t="s">
        <v>399</v>
      </c>
      <c r="B21" s="216">
        <v>19.1</v>
      </c>
      <c r="C21" s="215">
        <v>6758.3</v>
      </c>
      <c r="D21" s="216">
        <v>1554.8</v>
      </c>
      <c r="E21" s="216">
        <v>535.7</v>
      </c>
      <c r="F21" s="215">
        <v>4422.6</v>
      </c>
      <c r="G21" s="65" t="s">
        <v>479</v>
      </c>
      <c r="H21" s="218">
        <v>264.3</v>
      </c>
      <c r="I21" s="215">
        <v>252</v>
      </c>
      <c r="J21" s="221">
        <v>112</v>
      </c>
      <c r="K21" s="218" t="s">
        <v>86</v>
      </c>
      <c r="L21" s="218" t="s">
        <v>86</v>
      </c>
      <c r="M21" s="218" t="s">
        <v>86</v>
      </c>
      <c r="N21" s="218" t="s">
        <v>86</v>
      </c>
      <c r="O21" s="218" t="s">
        <v>86</v>
      </c>
      <c r="P21" s="218" t="s">
        <v>86</v>
      </c>
      <c r="Q21" s="218" t="s">
        <v>86</v>
      </c>
      <c r="R21" s="218" t="s">
        <v>86</v>
      </c>
      <c r="S21" s="218" t="s">
        <v>86</v>
      </c>
      <c r="T21" s="218" t="s">
        <v>86</v>
      </c>
      <c r="U21" s="555" t="s">
        <v>399</v>
      </c>
      <c r="V21" s="556"/>
      <c r="X21" s="88"/>
    </row>
    <row r="22" spans="1:22" s="65" customFormat="1" ht="39" customHeight="1">
      <c r="A22" s="289" t="s">
        <v>400</v>
      </c>
      <c r="B22" s="244">
        <v>0</v>
      </c>
      <c r="C22" s="244">
        <v>4008.4</v>
      </c>
      <c r="D22" s="244">
        <v>1003.1</v>
      </c>
      <c r="E22" s="244">
        <v>233.4</v>
      </c>
      <c r="F22" s="244">
        <v>2766.9</v>
      </c>
      <c r="G22" s="85" t="s">
        <v>479</v>
      </c>
      <c r="H22" s="218">
        <v>5</v>
      </c>
      <c r="I22" s="290">
        <v>251</v>
      </c>
      <c r="J22" s="290">
        <v>118</v>
      </c>
      <c r="K22" s="218" t="s">
        <v>86</v>
      </c>
      <c r="L22" s="218" t="s">
        <v>86</v>
      </c>
      <c r="M22" s="218" t="s">
        <v>86</v>
      </c>
      <c r="N22" s="218" t="s">
        <v>86</v>
      </c>
      <c r="O22" s="218" t="s">
        <v>86</v>
      </c>
      <c r="P22" s="218" t="s">
        <v>86</v>
      </c>
      <c r="Q22" s="218" t="s">
        <v>86</v>
      </c>
      <c r="R22" s="218" t="s">
        <v>86</v>
      </c>
      <c r="S22" s="218" t="s">
        <v>86</v>
      </c>
      <c r="T22" s="288" t="s">
        <v>86</v>
      </c>
      <c r="U22" s="556" t="s">
        <v>400</v>
      </c>
      <c r="V22" s="556"/>
    </row>
    <row r="23" spans="1:22" s="242" customFormat="1" ht="39" customHeight="1">
      <c r="A23" s="316" t="s">
        <v>484</v>
      </c>
      <c r="B23" s="356">
        <v>27.1</v>
      </c>
      <c r="C23" s="363">
        <v>7845.7</v>
      </c>
      <c r="D23" s="363">
        <v>1783.6</v>
      </c>
      <c r="E23" s="363">
        <v>585.5</v>
      </c>
      <c r="F23" s="356">
        <v>5137.6</v>
      </c>
      <c r="G23" s="366" t="s">
        <v>479</v>
      </c>
      <c r="H23" s="361">
        <v>366.2</v>
      </c>
      <c r="I23" s="367">
        <v>264</v>
      </c>
      <c r="J23" s="367">
        <v>124</v>
      </c>
      <c r="K23" s="320">
        <v>0</v>
      </c>
      <c r="L23" s="369">
        <v>0</v>
      </c>
      <c r="M23" s="356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0</v>
      </c>
      <c r="S23" s="356">
        <v>0</v>
      </c>
      <c r="T23" s="356">
        <v>0</v>
      </c>
      <c r="U23" s="554" t="s">
        <v>484</v>
      </c>
      <c r="V23" s="554"/>
    </row>
    <row r="24" spans="1:256" s="55" customFormat="1" ht="16.5" customHeight="1">
      <c r="A24" s="296" t="s">
        <v>489</v>
      </c>
      <c r="B24" s="296"/>
      <c r="C24" s="294"/>
      <c r="D24" s="294"/>
      <c r="E24" s="294"/>
      <c r="F24" s="294"/>
      <c r="G24" s="294"/>
      <c r="H24" s="294"/>
      <c r="I24" s="305"/>
      <c r="J24" s="294"/>
      <c r="K24" s="294"/>
      <c r="L24" s="294"/>
      <c r="M24" s="294"/>
      <c r="N24" s="294"/>
      <c r="O24" s="305" t="s">
        <v>471</v>
      </c>
      <c r="P24" s="305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4"/>
      <c r="FL24" s="294"/>
      <c r="FM24" s="294"/>
      <c r="FN24" s="294"/>
      <c r="FO24" s="294"/>
      <c r="FP24" s="294"/>
      <c r="FQ24" s="294"/>
      <c r="FR24" s="294"/>
      <c r="FS24" s="294"/>
      <c r="FT24" s="294"/>
      <c r="FU24" s="294"/>
      <c r="FV24" s="294"/>
      <c r="FW24" s="294"/>
      <c r="FX24" s="294"/>
      <c r="FY24" s="294"/>
      <c r="FZ24" s="294"/>
      <c r="GA24" s="294"/>
      <c r="GB24" s="294"/>
      <c r="GC24" s="294"/>
      <c r="GD24" s="294"/>
      <c r="GE24" s="294"/>
      <c r="GF24" s="294"/>
      <c r="GG24" s="294"/>
      <c r="GH24" s="294"/>
      <c r="GI24" s="294"/>
      <c r="GJ24" s="294"/>
      <c r="GK24" s="294"/>
      <c r="GL24" s="294"/>
      <c r="GM24" s="294"/>
      <c r="GN24" s="294"/>
      <c r="GO24" s="294"/>
      <c r="GP24" s="294"/>
      <c r="GQ24" s="294"/>
      <c r="GR24" s="294"/>
      <c r="GS24" s="294"/>
      <c r="GT24" s="294"/>
      <c r="GU24" s="294"/>
      <c r="GV24" s="294"/>
      <c r="GW24" s="294"/>
      <c r="GX24" s="294"/>
      <c r="GY24" s="294"/>
      <c r="GZ24" s="294"/>
      <c r="HA24" s="294"/>
      <c r="HB24" s="294"/>
      <c r="HC24" s="294"/>
      <c r="HD24" s="294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  <c r="HV24" s="294"/>
      <c r="HW24" s="294"/>
      <c r="HX24" s="294"/>
      <c r="HY24" s="294"/>
      <c r="HZ24" s="294"/>
      <c r="IA24" s="294"/>
      <c r="IB24" s="294"/>
      <c r="IC24" s="294"/>
      <c r="ID24" s="294"/>
      <c r="IE24" s="294"/>
      <c r="IF24" s="294"/>
      <c r="IG24" s="294"/>
      <c r="IH24" s="294"/>
      <c r="II24" s="294"/>
      <c r="IJ24" s="294"/>
      <c r="IK24" s="294"/>
      <c r="IL24" s="294"/>
      <c r="IM24" s="294"/>
      <c r="IN24" s="294"/>
      <c r="IO24" s="294"/>
      <c r="IP24" s="294"/>
      <c r="IQ24" s="294"/>
      <c r="IR24" s="294"/>
      <c r="IS24" s="294"/>
      <c r="IT24" s="294"/>
      <c r="IU24" s="294"/>
      <c r="IV24" s="294"/>
    </row>
    <row r="25" spans="1:5" s="55" customFormat="1" ht="16.5" customHeight="1">
      <c r="A25" s="55" t="s">
        <v>403</v>
      </c>
      <c r="B25" s="94"/>
      <c r="E25" s="94"/>
    </row>
    <row r="26" spans="1:5" s="55" customFormat="1" ht="16.5" customHeight="1">
      <c r="A26" s="55" t="s">
        <v>334</v>
      </c>
      <c r="B26" s="94"/>
      <c r="E26" s="94"/>
    </row>
    <row r="27" spans="1:30" s="222" customFormat="1" ht="19.5" customHeight="1">
      <c r="A27" s="222" t="s">
        <v>483</v>
      </c>
      <c r="AD27" s="223"/>
    </row>
  </sheetData>
  <sheetProtection/>
  <mergeCells count="25">
    <mergeCell ref="A1:AD1"/>
    <mergeCell ref="B3:C3"/>
    <mergeCell ref="D3:E3"/>
    <mergeCell ref="B4:B7"/>
    <mergeCell ref="C4:C7"/>
    <mergeCell ref="D4:D7"/>
    <mergeCell ref="E4:E7"/>
    <mergeCell ref="A3:A7"/>
    <mergeCell ref="A14:A18"/>
    <mergeCell ref="U14:V18"/>
    <mergeCell ref="I14:L15"/>
    <mergeCell ref="M14:P15"/>
    <mergeCell ref="Q14:T15"/>
    <mergeCell ref="B15:H15"/>
    <mergeCell ref="J16:L16"/>
    <mergeCell ref="N16:P16"/>
    <mergeCell ref="B16:H16"/>
    <mergeCell ref="U19:V19"/>
    <mergeCell ref="P4:AC4"/>
    <mergeCell ref="AD3:AD7"/>
    <mergeCell ref="R16:T16"/>
    <mergeCell ref="U23:V23"/>
    <mergeCell ref="U20:V20"/>
    <mergeCell ref="U21:V21"/>
    <mergeCell ref="U22:V22"/>
  </mergeCells>
  <printOptions horizontalCentered="1" vertic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zoomScalePageLayoutView="0" workbookViewId="0" topLeftCell="A1">
      <selection activeCell="A1" sqref="A1:J1"/>
    </sheetView>
  </sheetViews>
  <sheetFormatPr defaultColWidth="15.77734375" defaultRowHeight="13.5"/>
  <cols>
    <col min="1" max="1" width="11.99609375" style="27" customWidth="1"/>
    <col min="2" max="2" width="13.10546875" style="27" customWidth="1"/>
    <col min="3" max="3" width="15.5546875" style="27" customWidth="1"/>
    <col min="4" max="4" width="16.10546875" style="27" customWidth="1"/>
    <col min="5" max="5" width="15.88671875" style="27" customWidth="1"/>
    <col min="6" max="6" width="16.10546875" style="27" customWidth="1"/>
    <col min="7" max="7" width="12.10546875" style="27" customWidth="1"/>
    <col min="8" max="16384" width="15.77734375" style="27" customWidth="1"/>
  </cols>
  <sheetData>
    <row r="1" spans="1:7" s="126" customFormat="1" ht="32.25" customHeight="1">
      <c r="A1" s="564" t="s">
        <v>285</v>
      </c>
      <c r="B1" s="564"/>
      <c r="C1" s="564"/>
      <c r="D1" s="564"/>
      <c r="E1" s="564"/>
      <c r="F1" s="564"/>
      <c r="G1" s="564"/>
    </row>
    <row r="2" spans="1:30" s="56" customFormat="1" ht="19.5" customHeight="1">
      <c r="A2" s="56" t="s">
        <v>343</v>
      </c>
      <c r="G2" s="231" t="s">
        <v>344</v>
      </c>
      <c r="AD2" s="231" t="s">
        <v>345</v>
      </c>
    </row>
    <row r="3" spans="1:7" s="32" customFormat="1" ht="25.5" customHeight="1">
      <c r="A3" s="565" t="s">
        <v>230</v>
      </c>
      <c r="B3" s="154" t="s">
        <v>17</v>
      </c>
      <c r="C3" s="154" t="s">
        <v>18</v>
      </c>
      <c r="D3" s="154" t="s">
        <v>19</v>
      </c>
      <c r="E3" s="154" t="s">
        <v>20</v>
      </c>
      <c r="F3" s="154" t="s">
        <v>21</v>
      </c>
      <c r="G3" s="568" t="s">
        <v>88</v>
      </c>
    </row>
    <row r="4" spans="1:7" s="32" customFormat="1" ht="25.5" customHeight="1">
      <c r="A4" s="566"/>
      <c r="B4" s="155" t="s">
        <v>22</v>
      </c>
      <c r="C4" s="155" t="s">
        <v>23</v>
      </c>
      <c r="D4" s="155" t="s">
        <v>24</v>
      </c>
      <c r="E4" s="155" t="s">
        <v>25</v>
      </c>
      <c r="F4" s="156" t="s">
        <v>26</v>
      </c>
      <c r="G4" s="569"/>
    </row>
    <row r="5" spans="1:9" s="32" customFormat="1" ht="25.5" customHeight="1">
      <c r="A5" s="567"/>
      <c r="B5" s="157" t="s">
        <v>27</v>
      </c>
      <c r="C5" s="158" t="s">
        <v>27</v>
      </c>
      <c r="D5" s="157" t="s">
        <v>28</v>
      </c>
      <c r="E5" s="158" t="s">
        <v>29</v>
      </c>
      <c r="F5" s="158" t="s">
        <v>28</v>
      </c>
      <c r="G5" s="570"/>
      <c r="H5" s="21"/>
      <c r="I5" s="21"/>
    </row>
    <row r="6" spans="1:11" s="20" customFormat="1" ht="30" customHeight="1">
      <c r="A6" s="19" t="s">
        <v>315</v>
      </c>
      <c r="B6" s="22">
        <v>5</v>
      </c>
      <c r="C6" s="23">
        <v>231850</v>
      </c>
      <c r="D6" s="23">
        <v>1993100</v>
      </c>
      <c r="E6" s="23">
        <v>1759300</v>
      </c>
      <c r="F6" s="24">
        <v>233800</v>
      </c>
      <c r="G6" s="21" t="s">
        <v>315</v>
      </c>
      <c r="H6" s="25"/>
      <c r="I6" s="25"/>
      <c r="J6" s="21"/>
      <c r="K6" s="21"/>
    </row>
    <row r="7" spans="1:11" s="20" customFormat="1" ht="30" customHeight="1">
      <c r="A7" s="19" t="s">
        <v>342</v>
      </c>
      <c r="B7" s="22">
        <v>5</v>
      </c>
      <c r="C7" s="23">
        <v>231850</v>
      </c>
      <c r="D7" s="23">
        <v>2020490</v>
      </c>
      <c r="E7" s="23">
        <v>1848413</v>
      </c>
      <c r="F7" s="24">
        <v>172077</v>
      </c>
      <c r="G7" s="21" t="s">
        <v>342</v>
      </c>
      <c r="H7" s="25"/>
      <c r="I7" s="25"/>
      <c r="J7" s="21"/>
      <c r="K7" s="21"/>
    </row>
    <row r="8" spans="1:11" s="20" customFormat="1" ht="30" customHeight="1">
      <c r="A8" s="19" t="s">
        <v>399</v>
      </c>
      <c r="B8" s="22">
        <v>5</v>
      </c>
      <c r="C8" s="23">
        <v>230906</v>
      </c>
      <c r="D8" s="23">
        <v>2270489</v>
      </c>
      <c r="E8" s="23">
        <v>1906864</v>
      </c>
      <c r="F8" s="24">
        <v>363625</v>
      </c>
      <c r="G8" s="21" t="s">
        <v>399</v>
      </c>
      <c r="H8" s="25"/>
      <c r="I8" s="25"/>
      <c r="J8" s="21"/>
      <c r="K8" s="21"/>
    </row>
    <row r="9" spans="1:11" s="20" customFormat="1" ht="30" customHeight="1">
      <c r="A9" s="19" t="s">
        <v>466</v>
      </c>
      <c r="B9" s="22">
        <v>5</v>
      </c>
      <c r="C9" s="23">
        <v>230906</v>
      </c>
      <c r="D9" s="23">
        <v>2270489</v>
      </c>
      <c r="E9" s="23">
        <v>2069480</v>
      </c>
      <c r="F9" s="24">
        <v>201009</v>
      </c>
      <c r="G9" s="21" t="s">
        <v>466</v>
      </c>
      <c r="H9" s="25"/>
      <c r="I9" s="25"/>
      <c r="J9" s="21"/>
      <c r="K9" s="21"/>
    </row>
    <row r="10" spans="1:11" s="237" customFormat="1" ht="30" customHeight="1">
      <c r="A10" s="372" t="s">
        <v>486</v>
      </c>
      <c r="B10" s="373">
        <v>5</v>
      </c>
      <c r="C10" s="374">
        <v>234956</v>
      </c>
      <c r="D10" s="374">
        <v>2295074</v>
      </c>
      <c r="E10" s="374">
        <v>2180397</v>
      </c>
      <c r="F10" s="374">
        <v>114877</v>
      </c>
      <c r="G10" s="317" t="s">
        <v>486</v>
      </c>
      <c r="H10" s="248"/>
      <c r="I10" s="248"/>
      <c r="J10" s="238"/>
      <c r="K10" s="238"/>
    </row>
    <row r="11" spans="1:256" s="55" customFormat="1" ht="16.5" customHeight="1">
      <c r="A11" s="296" t="s">
        <v>489</v>
      </c>
      <c r="B11" s="296"/>
      <c r="C11" s="294"/>
      <c r="D11" s="294"/>
      <c r="E11" s="305" t="s">
        <v>471</v>
      </c>
      <c r="F11" s="294"/>
      <c r="G11" s="294"/>
      <c r="H11" s="294"/>
      <c r="I11" s="305"/>
      <c r="J11" s="294"/>
      <c r="K11" s="294"/>
      <c r="L11" s="294"/>
      <c r="M11" s="294"/>
      <c r="N11" s="294"/>
      <c r="P11" s="305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pans="1:30" s="95" customFormat="1" ht="19.5" customHeight="1">
      <c r="A12" s="95" t="s">
        <v>404</v>
      </c>
      <c r="AD12" s="125"/>
    </row>
  </sheetData>
  <sheetProtection/>
  <mergeCells count="3"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2.4453125" style="159" customWidth="1"/>
    <col min="2" max="10" width="9.21484375" style="159" customWidth="1"/>
    <col min="11" max="14" width="9.4453125" style="159" customWidth="1"/>
    <col min="15" max="15" width="10.4453125" style="159" customWidth="1"/>
    <col min="16" max="16384" width="8.88671875" style="159" customWidth="1"/>
  </cols>
  <sheetData>
    <row r="1" spans="1:15" ht="23.25">
      <c r="A1" s="571" t="s">
        <v>364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ht="13.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3.5">
      <c r="A3" s="251" t="s">
        <v>365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 t="s">
        <v>366</v>
      </c>
    </row>
    <row r="4" spans="1:15" ht="26.25" customHeight="1">
      <c r="A4" s="572"/>
      <c r="B4" s="573" t="s">
        <v>367</v>
      </c>
      <c r="C4" s="573" t="s">
        <v>368</v>
      </c>
      <c r="D4" s="572"/>
      <c r="E4" s="573" t="s">
        <v>369</v>
      </c>
      <c r="F4" s="572"/>
      <c r="G4" s="573" t="s">
        <v>370</v>
      </c>
      <c r="H4" s="573"/>
      <c r="I4" s="573" t="s">
        <v>371</v>
      </c>
      <c r="J4" s="572"/>
      <c r="K4" s="573" t="s">
        <v>372</v>
      </c>
      <c r="L4" s="572"/>
      <c r="M4" s="572"/>
      <c r="N4" s="572"/>
      <c r="O4" s="574" t="s">
        <v>286</v>
      </c>
    </row>
    <row r="5" spans="1:15" ht="26.25" customHeight="1">
      <c r="A5" s="572"/>
      <c r="B5" s="572"/>
      <c r="C5" s="572"/>
      <c r="D5" s="572"/>
      <c r="E5" s="572"/>
      <c r="F5" s="572"/>
      <c r="G5" s="573"/>
      <c r="H5" s="573"/>
      <c r="I5" s="572"/>
      <c r="J5" s="572"/>
      <c r="K5" s="572"/>
      <c r="L5" s="572"/>
      <c r="M5" s="572"/>
      <c r="N5" s="572"/>
      <c r="O5" s="575"/>
    </row>
    <row r="6" spans="1:15" ht="26.25" customHeight="1">
      <c r="A6" s="572"/>
      <c r="B6" s="572"/>
      <c r="C6" s="573" t="s">
        <v>373</v>
      </c>
      <c r="D6" s="573" t="s">
        <v>374</v>
      </c>
      <c r="E6" s="572" t="s">
        <v>375</v>
      </c>
      <c r="F6" s="572" t="s">
        <v>376</v>
      </c>
      <c r="G6" s="572" t="s">
        <v>375</v>
      </c>
      <c r="H6" s="572" t="s">
        <v>376</v>
      </c>
      <c r="I6" s="572" t="s">
        <v>375</v>
      </c>
      <c r="J6" s="572" t="s">
        <v>376</v>
      </c>
      <c r="K6" s="572" t="s">
        <v>375</v>
      </c>
      <c r="L6" s="572"/>
      <c r="M6" s="572"/>
      <c r="N6" s="572" t="s">
        <v>376</v>
      </c>
      <c r="O6" s="575"/>
    </row>
    <row r="7" spans="1:15" ht="36.75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3" t="s">
        <v>377</v>
      </c>
      <c r="L7" s="573" t="s">
        <v>378</v>
      </c>
      <c r="M7" s="573" t="s">
        <v>379</v>
      </c>
      <c r="N7" s="572"/>
      <c r="O7" s="575"/>
    </row>
    <row r="8" spans="1:15" ht="36.75" customHeight="1">
      <c r="A8" s="572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6"/>
    </row>
    <row r="9" spans="1:15" s="382" customFormat="1" ht="26.25" customHeight="1">
      <c r="A9" s="383" t="s">
        <v>467</v>
      </c>
      <c r="B9" s="375">
        <v>62.85607456020818</v>
      </c>
      <c r="C9" s="376">
        <v>13885.730314958906</v>
      </c>
      <c r="D9" s="376">
        <v>8728.025</v>
      </c>
      <c r="E9" s="354">
        <v>1161.5</v>
      </c>
      <c r="F9" s="354">
        <v>657.2</v>
      </c>
      <c r="G9" s="354">
        <v>358.0303149589041</v>
      </c>
      <c r="H9" s="354">
        <v>218.625</v>
      </c>
      <c r="I9" s="354">
        <v>2777.8</v>
      </c>
      <c r="J9" s="354">
        <v>2714.6</v>
      </c>
      <c r="K9" s="354">
        <v>9588.400000000001</v>
      </c>
      <c r="L9" s="354">
        <v>27.1</v>
      </c>
      <c r="M9" s="354">
        <v>9561.3</v>
      </c>
      <c r="N9" s="354">
        <v>5137.6</v>
      </c>
      <c r="O9" s="384" t="s">
        <v>467</v>
      </c>
    </row>
    <row r="10" spans="1:15" ht="26.25" customHeight="1">
      <c r="A10" s="256" t="s">
        <v>382</v>
      </c>
      <c r="B10" s="377">
        <v>70.16741252601541</v>
      </c>
      <c r="C10" s="378">
        <v>10533.130314958904</v>
      </c>
      <c r="D10" s="378">
        <v>7390.825000000001</v>
      </c>
      <c r="E10" s="349">
        <v>815.4000000000001</v>
      </c>
      <c r="F10" s="349">
        <v>447.5</v>
      </c>
      <c r="G10" s="351">
        <v>175.1303149589041</v>
      </c>
      <c r="H10" s="351">
        <v>136.125</v>
      </c>
      <c r="I10" s="352">
        <v>1669.7</v>
      </c>
      <c r="J10" s="353">
        <v>1669.6</v>
      </c>
      <c r="K10" s="378">
        <v>7872.9</v>
      </c>
      <c r="L10" s="349">
        <v>27.1</v>
      </c>
      <c r="M10" s="349">
        <v>7845.8</v>
      </c>
      <c r="N10" s="353">
        <v>5137.6</v>
      </c>
      <c r="O10" s="254" t="s">
        <v>288</v>
      </c>
    </row>
    <row r="11" spans="1:15" ht="26.25" customHeight="1">
      <c r="A11" s="257" t="s">
        <v>383</v>
      </c>
      <c r="B11" s="379">
        <v>39.88546202946967</v>
      </c>
      <c r="C11" s="380">
        <v>3352.6</v>
      </c>
      <c r="D11" s="380">
        <v>1337.2</v>
      </c>
      <c r="E11" s="381">
        <v>346.1</v>
      </c>
      <c r="F11" s="381">
        <v>209.70000000000002</v>
      </c>
      <c r="G11" s="370">
        <v>182.89999999999998</v>
      </c>
      <c r="H11" s="370">
        <v>82.5</v>
      </c>
      <c r="I11" s="368">
        <v>1108.1</v>
      </c>
      <c r="J11" s="368">
        <v>1045</v>
      </c>
      <c r="K11" s="380">
        <v>1715.5</v>
      </c>
      <c r="L11" s="370">
        <v>0</v>
      </c>
      <c r="M11" s="381">
        <v>1715.5</v>
      </c>
      <c r="N11" s="381">
        <v>0</v>
      </c>
      <c r="O11" s="255" t="s">
        <v>289</v>
      </c>
    </row>
    <row r="12" spans="1:256" s="55" customFormat="1" ht="16.5" customHeight="1">
      <c r="A12" s="296" t="s">
        <v>489</v>
      </c>
      <c r="B12" s="296"/>
      <c r="C12" s="294"/>
      <c r="D12" s="294"/>
      <c r="E12" s="305"/>
      <c r="F12" s="294"/>
      <c r="G12" s="294"/>
      <c r="H12" s="294"/>
      <c r="I12" s="305"/>
      <c r="J12" s="294"/>
      <c r="K12" s="305" t="s">
        <v>471</v>
      </c>
      <c r="L12" s="294"/>
      <c r="M12" s="294"/>
      <c r="N12" s="294"/>
      <c r="P12" s="305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pans="1:15" s="224" customFormat="1" ht="18.75" customHeight="1">
      <c r="A13" s="249" t="s">
        <v>335</v>
      </c>
      <c r="B13" s="249"/>
      <c r="C13" s="249"/>
      <c r="D13" s="249"/>
      <c r="E13" s="249"/>
      <c r="F13" s="249"/>
      <c r="G13" s="249"/>
      <c r="H13" s="249"/>
      <c r="I13" s="249"/>
      <c r="J13" s="160"/>
      <c r="K13" s="141" t="s">
        <v>488</v>
      </c>
      <c r="L13" s="160"/>
      <c r="M13" s="160"/>
      <c r="N13" s="160"/>
      <c r="O13" s="160"/>
    </row>
    <row r="14" spans="1:19" s="55" customFormat="1" ht="17.25" customHeight="1">
      <c r="A14" s="141" t="s">
        <v>487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M14" s="141"/>
      <c r="P14" s="141"/>
      <c r="Q14" s="141"/>
      <c r="R14" s="141"/>
      <c r="S14" s="141"/>
    </row>
  </sheetData>
  <sheetProtection/>
  <mergeCells count="22">
    <mergeCell ref="K6:M6"/>
    <mergeCell ref="N6:N8"/>
    <mergeCell ref="K7:K8"/>
    <mergeCell ref="L7:L8"/>
    <mergeCell ref="M7:M8"/>
    <mergeCell ref="K4:N5"/>
    <mergeCell ref="E6:E8"/>
    <mergeCell ref="F6:F8"/>
    <mergeCell ref="G6:G8"/>
    <mergeCell ref="H6:H8"/>
    <mergeCell ref="I6:I8"/>
    <mergeCell ref="J6:J8"/>
    <mergeCell ref="A1:O1"/>
    <mergeCell ref="A4:A8"/>
    <mergeCell ref="B4:B8"/>
    <mergeCell ref="C4:D5"/>
    <mergeCell ref="E4:F5"/>
    <mergeCell ref="G4:H5"/>
    <mergeCell ref="I4:J5"/>
    <mergeCell ref="O4:O8"/>
    <mergeCell ref="C6:C8"/>
    <mergeCell ref="D6:D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91" zoomScalePageLayoutView="0" workbookViewId="0" topLeftCell="A1">
      <selection activeCell="A1" sqref="A1:J1"/>
    </sheetView>
  </sheetViews>
  <sheetFormatPr defaultColWidth="8.88671875" defaultRowHeight="13.5"/>
  <cols>
    <col min="1" max="1" width="8.88671875" style="97" customWidth="1"/>
    <col min="2" max="2" width="9.99609375" style="97" customWidth="1"/>
    <col min="3" max="3" width="12.4453125" style="97" customWidth="1"/>
    <col min="4" max="4" width="13.21484375" style="97" customWidth="1"/>
    <col min="5" max="5" width="8.21484375" style="97" customWidth="1"/>
    <col min="6" max="6" width="9.21484375" style="97" bestFit="1" customWidth="1"/>
    <col min="7" max="7" width="9.5546875" style="97" bestFit="1" customWidth="1"/>
    <col min="8" max="8" width="8.10546875" style="97" customWidth="1"/>
    <col min="9" max="9" width="9.21484375" style="97" bestFit="1" customWidth="1"/>
    <col min="10" max="10" width="9.5546875" style="97" bestFit="1" customWidth="1"/>
    <col min="11" max="11" width="7.77734375" style="97" customWidth="1"/>
    <col min="12" max="13" width="9.21484375" style="97" bestFit="1" customWidth="1"/>
    <col min="14" max="14" width="7.99609375" style="97" customWidth="1"/>
    <col min="15" max="16384" width="8.88671875" style="97" customWidth="1"/>
  </cols>
  <sheetData>
    <row r="1" spans="1:13" ht="50.25" customHeight="1">
      <c r="A1" s="583" t="s">
        <v>290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ht="23.25" customHeight="1"/>
    <row r="3" spans="1:14" s="98" customFormat="1" ht="26.25" customHeight="1">
      <c r="A3" s="588" t="s">
        <v>174</v>
      </c>
      <c r="B3" s="585" t="s">
        <v>30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7"/>
      <c r="N3" s="591" t="s">
        <v>175</v>
      </c>
    </row>
    <row r="4" spans="1:14" s="98" customFormat="1" ht="21" customHeight="1">
      <c r="A4" s="589"/>
      <c r="B4" s="585" t="s">
        <v>31</v>
      </c>
      <c r="C4" s="586"/>
      <c r="D4" s="587"/>
      <c r="E4" s="585" t="s">
        <v>32</v>
      </c>
      <c r="F4" s="586"/>
      <c r="G4" s="586"/>
      <c r="H4" s="586"/>
      <c r="I4" s="586"/>
      <c r="J4" s="586"/>
      <c r="K4" s="586"/>
      <c r="L4" s="586"/>
      <c r="M4" s="587"/>
      <c r="N4" s="592"/>
    </row>
    <row r="5" spans="1:14" s="98" customFormat="1" ht="13.5">
      <c r="A5" s="589"/>
      <c r="B5" s="580" t="s">
        <v>33</v>
      </c>
      <c r="C5" s="581"/>
      <c r="D5" s="582"/>
      <c r="E5" s="580" t="s">
        <v>33</v>
      </c>
      <c r="F5" s="581"/>
      <c r="G5" s="582"/>
      <c r="H5" s="580" t="s">
        <v>34</v>
      </c>
      <c r="I5" s="581"/>
      <c r="J5" s="582"/>
      <c r="K5" s="580" t="s">
        <v>36</v>
      </c>
      <c r="L5" s="581"/>
      <c r="M5" s="582"/>
      <c r="N5" s="592"/>
    </row>
    <row r="6" spans="1:14" s="98" customFormat="1" ht="13.5">
      <c r="A6" s="589"/>
      <c r="B6" s="577"/>
      <c r="C6" s="578"/>
      <c r="D6" s="579"/>
      <c r="E6" s="577"/>
      <c r="F6" s="578"/>
      <c r="G6" s="579"/>
      <c r="H6" s="577" t="s">
        <v>35</v>
      </c>
      <c r="I6" s="578"/>
      <c r="J6" s="579"/>
      <c r="K6" s="577" t="s">
        <v>37</v>
      </c>
      <c r="L6" s="578"/>
      <c r="M6" s="579"/>
      <c r="N6" s="592"/>
    </row>
    <row r="7" spans="1:14" s="98" customFormat="1" ht="29.25" customHeight="1">
      <c r="A7" s="589"/>
      <c r="B7" s="99"/>
      <c r="C7" s="100" t="s">
        <v>38</v>
      </c>
      <c r="D7" s="100" t="s">
        <v>40</v>
      </c>
      <c r="E7" s="99"/>
      <c r="F7" s="232" t="s">
        <v>346</v>
      </c>
      <c r="G7" s="232" t="s">
        <v>347</v>
      </c>
      <c r="H7" s="99"/>
      <c r="I7" s="232" t="s">
        <v>346</v>
      </c>
      <c r="J7" s="232" t="s">
        <v>347</v>
      </c>
      <c r="K7" s="99"/>
      <c r="L7" s="232" t="s">
        <v>346</v>
      </c>
      <c r="M7" s="232" t="s">
        <v>347</v>
      </c>
      <c r="N7" s="592"/>
    </row>
    <row r="8" spans="1:14" s="98" customFormat="1" ht="48">
      <c r="A8" s="590"/>
      <c r="B8" s="101"/>
      <c r="C8" s="102" t="s">
        <v>39</v>
      </c>
      <c r="D8" s="102" t="s">
        <v>41</v>
      </c>
      <c r="E8" s="102"/>
      <c r="F8" s="233" t="s">
        <v>348</v>
      </c>
      <c r="G8" s="233" t="s">
        <v>349</v>
      </c>
      <c r="H8" s="102"/>
      <c r="I8" s="233" t="s">
        <v>348</v>
      </c>
      <c r="J8" s="233" t="s">
        <v>349</v>
      </c>
      <c r="K8" s="102"/>
      <c r="L8" s="233" t="s">
        <v>348</v>
      </c>
      <c r="M8" s="233" t="s">
        <v>349</v>
      </c>
      <c r="N8" s="593"/>
    </row>
    <row r="9" spans="1:14" s="56" customFormat="1" ht="39.75" customHeight="1">
      <c r="A9" s="105" t="s">
        <v>315</v>
      </c>
      <c r="B9" s="103">
        <v>133900</v>
      </c>
      <c r="C9" s="103">
        <v>118900</v>
      </c>
      <c r="D9" s="103">
        <v>15000</v>
      </c>
      <c r="E9" s="106">
        <v>501</v>
      </c>
      <c r="F9" s="104">
        <v>6</v>
      </c>
      <c r="G9" s="104">
        <v>495</v>
      </c>
      <c r="H9" s="104">
        <v>501</v>
      </c>
      <c r="I9" s="104">
        <v>6</v>
      </c>
      <c r="J9" s="104">
        <v>495</v>
      </c>
      <c r="K9" s="387" t="s">
        <v>176</v>
      </c>
      <c r="L9" s="387" t="s">
        <v>176</v>
      </c>
      <c r="M9" s="387" t="s">
        <v>176</v>
      </c>
      <c r="N9" s="38" t="s">
        <v>315</v>
      </c>
    </row>
    <row r="10" spans="1:14" s="56" customFormat="1" ht="39.75" customHeight="1">
      <c r="A10" s="105" t="s">
        <v>342</v>
      </c>
      <c r="B10" s="103">
        <v>137329</v>
      </c>
      <c r="C10" s="103">
        <v>122906</v>
      </c>
      <c r="D10" s="103">
        <v>14423</v>
      </c>
      <c r="E10" s="106">
        <v>493</v>
      </c>
      <c r="F10" s="104">
        <v>6</v>
      </c>
      <c r="G10" s="104">
        <v>487</v>
      </c>
      <c r="H10" s="104">
        <v>493</v>
      </c>
      <c r="I10" s="104">
        <v>6</v>
      </c>
      <c r="J10" s="104">
        <v>487</v>
      </c>
      <c r="K10" s="387" t="s">
        <v>176</v>
      </c>
      <c r="L10" s="387" t="s">
        <v>176</v>
      </c>
      <c r="M10" s="387" t="s">
        <v>176</v>
      </c>
      <c r="N10" s="38" t="s">
        <v>342</v>
      </c>
    </row>
    <row r="11" spans="1:14" s="56" customFormat="1" ht="39.75" customHeight="1">
      <c r="A11" s="105" t="s">
        <v>399</v>
      </c>
      <c r="B11" s="103">
        <v>137272.02912000002</v>
      </c>
      <c r="C11" s="103">
        <v>122309.32032000001</v>
      </c>
      <c r="D11" s="103">
        <v>14962.7088</v>
      </c>
      <c r="E11" s="106">
        <v>477.02</v>
      </c>
      <c r="F11" s="104">
        <v>5.37</v>
      </c>
      <c r="G11" s="104">
        <v>471.65</v>
      </c>
      <c r="H11" s="104">
        <v>477.02</v>
      </c>
      <c r="I11" s="104">
        <v>5.37</v>
      </c>
      <c r="J11" s="104">
        <v>471.65</v>
      </c>
      <c r="K11" s="387" t="s">
        <v>176</v>
      </c>
      <c r="L11" s="387" t="s">
        <v>176</v>
      </c>
      <c r="M11" s="387" t="s">
        <v>176</v>
      </c>
      <c r="N11" s="38" t="s">
        <v>399</v>
      </c>
    </row>
    <row r="12" spans="1:14" s="56" customFormat="1" ht="39.75" customHeight="1">
      <c r="A12" s="105" t="s">
        <v>466</v>
      </c>
      <c r="B12" s="103">
        <v>128537.1144576</v>
      </c>
      <c r="C12" s="103">
        <v>116656.968285</v>
      </c>
      <c r="D12" s="103">
        <v>11880.146172599998</v>
      </c>
      <c r="E12" s="106">
        <v>477.02</v>
      </c>
      <c r="F12" s="104">
        <v>5.37</v>
      </c>
      <c r="G12" s="104">
        <v>471.65</v>
      </c>
      <c r="H12" s="104">
        <v>477.02</v>
      </c>
      <c r="I12" s="104">
        <v>5.37</v>
      </c>
      <c r="J12" s="104">
        <v>471.65</v>
      </c>
      <c r="K12" s="387" t="s">
        <v>176</v>
      </c>
      <c r="L12" s="387" t="s">
        <v>176</v>
      </c>
      <c r="M12" s="387" t="s">
        <v>176</v>
      </c>
      <c r="N12" s="38" t="s">
        <v>466</v>
      </c>
    </row>
    <row r="13" spans="1:14" s="241" customFormat="1" ht="39.75" customHeight="1">
      <c r="A13" s="390" t="s">
        <v>467</v>
      </c>
      <c r="B13" s="392">
        <v>122374</v>
      </c>
      <c r="C13" s="393">
        <v>111923</v>
      </c>
      <c r="D13" s="393">
        <v>10452</v>
      </c>
      <c r="E13" s="394">
        <v>455.1</v>
      </c>
      <c r="F13" s="394">
        <v>8.1</v>
      </c>
      <c r="G13" s="394">
        <v>447</v>
      </c>
      <c r="H13" s="394">
        <v>455.1</v>
      </c>
      <c r="I13" s="394">
        <v>8.1</v>
      </c>
      <c r="J13" s="394">
        <v>447</v>
      </c>
      <c r="K13" s="395" t="s">
        <v>176</v>
      </c>
      <c r="L13" s="395" t="s">
        <v>176</v>
      </c>
      <c r="M13" s="395" t="s">
        <v>176</v>
      </c>
      <c r="N13" s="391" t="s">
        <v>467</v>
      </c>
    </row>
    <row r="14" spans="1:14" s="386" customFormat="1" ht="19.5" customHeight="1">
      <c r="A14" s="388" t="s">
        <v>490</v>
      </c>
      <c r="B14" s="388"/>
      <c r="L14" s="389"/>
      <c r="M14" s="389"/>
      <c r="N14" s="389" t="s">
        <v>491</v>
      </c>
    </row>
    <row r="15" s="109" customFormat="1" ht="13.5"/>
    <row r="16" s="109" customFormat="1" ht="13.5"/>
    <row r="17" s="109" customFormat="1" ht="13.5"/>
    <row r="18" s="109" customFormat="1" ht="13.5"/>
    <row r="19" s="109" customFormat="1" ht="13.5"/>
    <row r="20" s="109" customFormat="1" ht="13.5"/>
    <row r="21" s="109" customFormat="1" ht="13.5"/>
    <row r="22" s="109" customFormat="1" ht="13.5"/>
    <row r="23" s="109" customFormat="1" ht="13.5"/>
    <row r="24" s="109" customFormat="1" ht="13.5"/>
    <row r="25" s="109" customFormat="1" ht="13.5"/>
    <row r="26" s="109" customFormat="1" ht="13.5"/>
    <row r="27" s="109" customFormat="1" ht="13.5"/>
    <row r="28" s="109" customFormat="1" ht="13.5"/>
    <row r="29" s="109" customFormat="1" ht="13.5"/>
    <row r="30" s="109" customFormat="1" ht="13.5"/>
    <row r="31" s="109" customFormat="1" ht="13.5"/>
    <row r="32" s="109" customFormat="1" ht="13.5"/>
    <row r="33" s="109" customFormat="1" ht="13.5"/>
    <row r="34" s="109" customFormat="1" ht="13.5"/>
    <row r="35" s="109" customFormat="1" ht="13.5"/>
    <row r="36" s="109" customFormat="1" ht="13.5"/>
    <row r="37" s="109" customFormat="1" ht="13.5"/>
    <row r="38" s="109" customFormat="1" ht="13.5"/>
    <row r="39" s="109" customFormat="1" ht="13.5"/>
    <row r="40" s="109" customFormat="1" ht="13.5"/>
    <row r="41" s="109" customFormat="1" ht="13.5"/>
    <row r="42" s="109" customFormat="1" ht="13.5"/>
    <row r="43" s="109" customFormat="1" ht="13.5"/>
    <row r="44" s="109" customFormat="1" ht="13.5"/>
    <row r="45" s="109" customFormat="1" ht="13.5"/>
    <row r="46" s="109" customFormat="1" ht="13.5"/>
    <row r="47" s="109" customFormat="1" ht="13.5"/>
    <row r="48" s="109" customFormat="1" ht="13.5"/>
    <row r="49" s="109" customFormat="1" ht="13.5"/>
    <row r="50" s="109" customFormat="1" ht="13.5"/>
    <row r="51" s="109" customFormat="1" ht="13.5"/>
  </sheetData>
  <sheetProtection/>
  <mergeCells count="12">
    <mergeCell ref="N3:N8"/>
    <mergeCell ref="K6:M6"/>
    <mergeCell ref="B5:D6"/>
    <mergeCell ref="E5:G6"/>
    <mergeCell ref="H5:J5"/>
    <mergeCell ref="H6:J6"/>
    <mergeCell ref="K5:M5"/>
    <mergeCell ref="A1:M1"/>
    <mergeCell ref="B3:M3"/>
    <mergeCell ref="B4:D4"/>
    <mergeCell ref="E4:M4"/>
    <mergeCell ref="A3:A8"/>
  </mergeCells>
  <printOptions/>
  <pageMargins left="0.58" right="0.75" top="1" bottom="0.55" header="0.5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2012-11-23T07:22:10Z</cp:lastPrinted>
  <dcterms:created xsi:type="dcterms:W3CDTF">2000-12-15T03:44:06Z</dcterms:created>
  <dcterms:modified xsi:type="dcterms:W3CDTF">2017-05-08T07:47:43Z</dcterms:modified>
  <cp:category/>
  <cp:version/>
  <cp:contentType/>
  <cp:contentStatus/>
</cp:coreProperties>
</file>