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76" windowWidth="14700" windowHeight="5175" tabRatio="930" firstSheet="32" activeTab="38"/>
  </bookViews>
  <sheets>
    <sheet name="1.농가 및 농가인구 " sheetId="1" r:id="rId1"/>
    <sheet name="2.연령별농가인구" sheetId="2" r:id="rId2"/>
    <sheet name="3.경지면적" sheetId="3" r:id="rId3"/>
    <sheet name="4.경지규모별농가" sheetId="4" r:id="rId4"/>
    <sheet name="5.농업진흥지역지정" sheetId="5" r:id="rId5"/>
    <sheet name="6.한국농어촌공사" sheetId="6" r:id="rId6"/>
    <sheet name="7.식량작물 생산량(정곡)" sheetId="7" r:id="rId7"/>
    <sheet name="7-1.미곡 " sheetId="8" r:id="rId8"/>
    <sheet name="7-2.맥류 " sheetId="9" r:id="rId9"/>
    <sheet name="7-3.잡곡 " sheetId="10" r:id="rId10"/>
    <sheet name="7-4.두류 " sheetId="11" r:id="rId11"/>
    <sheet name="7-5.서류" sheetId="12" r:id="rId12"/>
    <sheet name="8.채소류 생산량" sheetId="13" r:id="rId13"/>
    <sheet name="8.채소류생산량(계속)" sheetId="14" r:id="rId14"/>
    <sheet name="9.특용작물 생산량" sheetId="15" r:id="rId15"/>
    <sheet name="10.과실류 생산량" sheetId="16" r:id="rId16"/>
    <sheet name="11.감귤생산및 처리" sheetId="17" r:id="rId17"/>
    <sheet name="12.보리매입실적 " sheetId="18" r:id="rId18"/>
    <sheet name="13.농업협동조합" sheetId="19" r:id="rId19"/>
    <sheet name="14.농업용기계보유 " sheetId="20" r:id="rId20"/>
    <sheet name="15.비료공급 " sheetId="21" r:id="rId21"/>
    <sheet name="16.농업용 지하수 " sheetId="22" r:id="rId22"/>
    <sheet name="17.가축사육" sheetId="23" r:id="rId23"/>
    <sheet name="18.가축전염병 발생" sheetId="24" r:id="rId24"/>
    <sheet name="19.가축전염병 예방주사실적" sheetId="25" r:id="rId25"/>
    <sheet name="20.수의사 현황" sheetId="26" r:id="rId26"/>
    <sheet name="21.도축검사 " sheetId="27" r:id="rId27"/>
    <sheet name="22..배합사료 생산" sheetId="28" r:id="rId28"/>
    <sheet name="23.축산물위생관계업소 " sheetId="29" r:id="rId29"/>
    <sheet name="24.소유별 산림면적" sheetId="30" r:id="rId30"/>
    <sheet name="25.임상별 산림면적 " sheetId="31" r:id="rId31"/>
    <sheet name="26.임상별 임목축적" sheetId="32" r:id="rId32"/>
    <sheet name="27.임산물 생산량" sheetId="33" r:id="rId33"/>
    <sheet name="28.수렵 " sheetId="34" r:id="rId34"/>
    <sheet name="29.수렵면허장 발급" sheetId="35" r:id="rId35"/>
    <sheet name="30.사방사업 " sheetId="36" r:id="rId36"/>
    <sheet name="31.조림" sheetId="37" r:id="rId37"/>
    <sheet name="32.산림피해" sheetId="38" r:id="rId38"/>
    <sheet name="33.산림형질변경허가내역 " sheetId="39" r:id="rId39"/>
    <sheet name="34.병해충발생 및 방제상황 " sheetId="40" r:id="rId40"/>
    <sheet name="35.어가및어가인구" sheetId="41" r:id="rId41"/>
    <sheet name="36.어가인구" sheetId="42" r:id="rId42"/>
    <sheet name="37.어업종사가구원" sheetId="43" r:id="rId43"/>
    <sheet name="38.어선보유" sheetId="44" r:id="rId44"/>
    <sheet name="39.어항시설 " sheetId="45" r:id="rId45"/>
    <sheet name="40.양식어업권" sheetId="46" r:id="rId46"/>
    <sheet name="41.어업권" sheetId="47" r:id="rId47"/>
    <sheet name="42.어선어업허가 및 신고현황" sheetId="48" r:id="rId48"/>
    <sheet name="43.수산업종별생산" sheetId="49" r:id="rId49"/>
    <sheet name="44.수산물어획고" sheetId="50" r:id="rId50"/>
    <sheet name="45.수산물가공품생산고" sheetId="51" r:id="rId51"/>
    <sheet name="46.수산물계통판매고" sheetId="52" r:id="rId52"/>
    <sheet name="47.수산업협동조합현황" sheetId="53" r:id="rId53"/>
    <sheet name="48. 친환경농축산물 출하현황" sheetId="54" r:id="rId54"/>
    <sheet name="49. 화훼류 재배현황" sheetId="55" r:id="rId55"/>
  </sheets>
  <definedNames>
    <definedName name="_xlnm.Print_Area" localSheetId="0">'1.농가 및 농가인구 '!$A$1:$I$16</definedName>
    <definedName name="_xlnm.Print_Area" localSheetId="15">'10.과실류 생산량'!$A$1:$S$12</definedName>
    <definedName name="_xlnm.Print_Area" localSheetId="16">'11.감귤생산및 처리'!$A$1:$K$13</definedName>
    <definedName name="_xlnm.Print_Area" localSheetId="17">'12.보리매입실적 '!$A$1:$R$13</definedName>
    <definedName name="_xlnm.Print_Area" localSheetId="20">'15.비료공급 '!$A$1:$P$1</definedName>
    <definedName name="_xlnm.Print_Area" localSheetId="21">'16.농업용 지하수 '!$A$1:$K$14</definedName>
    <definedName name="_xlnm.Print_Area" localSheetId="24">'19.가축전염병 예방주사실적'!$A$1:$M$14</definedName>
    <definedName name="_xlnm.Print_Area" localSheetId="1">'2.연령별농가인구'!$A$1:$L$2</definedName>
    <definedName name="_xlnm.Print_Area" localSheetId="26">'21.도축검사 '!$A$1:$Q$1</definedName>
    <definedName name="_xlnm.Print_Area" localSheetId="27">'22..배합사료 생산'!$A$1:$H$10</definedName>
    <definedName name="_xlnm.Print_Area" localSheetId="28">'23.축산물위생관계업소 '!$A$1:$R$11</definedName>
    <definedName name="_xlnm.Print_Area" localSheetId="29">'24.소유별 산림면적'!$A$1:$J$12</definedName>
    <definedName name="_xlnm.Print_Area" localSheetId="30">'25.임상별 산림면적 '!$A$1:$M$11</definedName>
    <definedName name="_xlnm.Print_Area" localSheetId="31">'26.임상별 임목축적'!$A$1:$G$10</definedName>
    <definedName name="_xlnm.Print_Area" localSheetId="34">'29.수렵면허장 발급'!$A$1:$F$11</definedName>
    <definedName name="_xlnm.Print_Area" localSheetId="2">'3.경지면적'!$A$1:$H$13</definedName>
    <definedName name="_xlnm.Print_Area" localSheetId="36">'31.조림'!$A$1:$P$11</definedName>
    <definedName name="_xlnm.Print_Area" localSheetId="37">'32.산림피해'!$A$1:$L$25</definedName>
    <definedName name="_xlnm.Print_Area" localSheetId="38">'33.산림형질변경허가내역 '!$A$1:$N$2</definedName>
    <definedName name="_xlnm.Print_Area" localSheetId="40">'35.어가및어가인구'!$A$1:$O$2</definedName>
    <definedName name="_xlnm.Print_Area" localSheetId="44">'39.어항시설 '!$A$1:$L$27</definedName>
    <definedName name="_xlnm.Print_Area" localSheetId="3">'4.경지규모별농가'!$A$1:$M$3</definedName>
    <definedName name="_xlnm.Print_Area" localSheetId="45">'40.양식어업권'!$A$1:$L$3</definedName>
    <definedName name="_xlnm.Print_Area" localSheetId="46">'41.어업권'!$A$1:$J$1</definedName>
    <definedName name="_xlnm.Print_Area" localSheetId="47">'42.어선어업허가 및 신고현황'!$A$1:$M$3</definedName>
    <definedName name="_xlnm.Print_Area" localSheetId="48">'43.수산업종별생산'!$A$1:$J$1</definedName>
    <definedName name="_xlnm.Print_Area" localSheetId="49">'44.수산물어획고'!$A$1:$P$3</definedName>
    <definedName name="_xlnm.Print_Area" localSheetId="50">'45.수산물가공품생산고'!$A$1:$J$2</definedName>
    <definedName name="_xlnm.Print_Area" localSheetId="51">'46.수산물계통판매고'!$A$1:$P$2</definedName>
    <definedName name="_xlnm.Print_Area" localSheetId="4">'5.농업진흥지역지정'!$A$1:$E$11</definedName>
    <definedName name="_xlnm.Print_Area" localSheetId="5">'6.한국농어촌공사'!$A$1:$E$12</definedName>
    <definedName name="_xlnm.Print_Area" localSheetId="6">'7.식량작물 생산량(정곡)'!$A$1:$N$1</definedName>
    <definedName name="_xlnm.Print_Area" localSheetId="7">'7-1.미곡 '!$A$1:$J$1</definedName>
    <definedName name="_xlnm.Print_Area" localSheetId="8">'7-2.맥류 '!$A$1:$S$1</definedName>
    <definedName name="_xlnm.Print_Area" localSheetId="9">'7-3.잡곡 '!$A$1:$S$1</definedName>
    <definedName name="_xlnm.Print_Area" localSheetId="11">'7-5.서류'!$A$1:$P$1</definedName>
    <definedName name="_xlnm.Print_Area" localSheetId="13">'8.채소류생산량(계속)'!$A$1:$S$1</definedName>
    <definedName name="_xlnm.Print_Area" localSheetId="14">'9.특용작물 생산량'!$A$1:$K$1</definedName>
  </definedNames>
  <calcPr fullCalcOnLoad="1"/>
</workbook>
</file>

<file path=xl/sharedStrings.xml><?xml version="1.0" encoding="utf-8"?>
<sst xmlns="http://schemas.openxmlformats.org/spreadsheetml/2006/main" count="3271" uniqueCount="1466">
  <si>
    <r>
      <t>축산물수입
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</si>
  <si>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t>Total</t>
  </si>
  <si>
    <t>slaughter
business</t>
  </si>
  <si>
    <t>Shipments</t>
  </si>
  <si>
    <t xml:space="preserve">Source : National Agriculture Products Quality Management Service, Jeju Provincial Office </t>
  </si>
  <si>
    <t>collection
business</t>
  </si>
  <si>
    <t>Sub-total</t>
  </si>
  <si>
    <t>Meat
processing
business</t>
  </si>
  <si>
    <t>Meat
wrapping
business</t>
  </si>
  <si>
    <t>Milk
processing
business</t>
  </si>
  <si>
    <t>Egg
processing
business</t>
  </si>
  <si>
    <t>storing
business</t>
  </si>
  <si>
    <t>Trans-
portation
business</t>
  </si>
  <si>
    <t>Meat
sales
business</t>
  </si>
  <si>
    <t>Meat
by-products
sales
business</t>
  </si>
  <si>
    <t>Milk
products
sales
business</t>
  </si>
  <si>
    <r>
      <t xml:space="preserve">Livestock
products
</t>
    </r>
    <r>
      <rPr>
        <sz val="10"/>
        <rFont val="Arial"/>
        <family val="2"/>
      </rPr>
      <t>distribution
sales</t>
    </r>
    <r>
      <rPr>
        <sz val="10"/>
        <rFont val="Arial"/>
        <family val="2"/>
      </rPr>
      <t xml:space="preserve">
business</t>
    </r>
  </si>
  <si>
    <t>Livestock
products
import
business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</si>
  <si>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</si>
  <si>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</si>
  <si>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</si>
  <si>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</si>
  <si>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National forest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</si>
  <si>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Public forest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</si>
  <si>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</si>
  <si>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t>Year</t>
  </si>
  <si>
    <r>
      <t>산림청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</si>
  <si>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t>타부처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</si>
  <si>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</si>
  <si>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t>시유림</t>
  </si>
  <si>
    <t>Under Forestry</t>
  </si>
  <si>
    <t>Under other
 national</t>
  </si>
  <si>
    <t>Private</t>
  </si>
  <si>
    <t>Total</t>
  </si>
  <si>
    <t>Administration</t>
  </si>
  <si>
    <t>government
 authorities</t>
  </si>
  <si>
    <t>Province-own</t>
  </si>
  <si>
    <t>si-owned</t>
  </si>
  <si>
    <t>forest</t>
  </si>
  <si>
    <t>-</t>
  </si>
  <si>
    <t>2 0 0 9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</si>
  <si>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공원녹지</t>
    </r>
    <r>
      <rPr>
        <sz val="10"/>
        <rFont val="굴림"/>
        <family val="3"/>
      </rPr>
      <t>과</t>
    </r>
  </si>
  <si>
    <r>
      <t xml:space="preserve">         Source : </t>
    </r>
    <r>
      <rPr>
        <sz val="10"/>
        <rFont val="Arial"/>
        <family val="2"/>
      </rPr>
      <t xml:space="preserve"> Parks</t>
    </r>
    <r>
      <rPr>
        <sz val="10"/>
        <rFont val="Arial"/>
        <family val="2"/>
      </rPr>
      <t xml:space="preserve"> &amp;  </t>
    </r>
    <r>
      <rPr>
        <sz val="10"/>
        <rFont val="Arial"/>
        <family val="2"/>
      </rPr>
      <t xml:space="preserve">Forestry </t>
    </r>
    <r>
      <rPr>
        <sz val="10"/>
        <rFont val="Arial"/>
        <family val="2"/>
      </rPr>
      <t>Div.</t>
    </r>
  </si>
  <si>
    <r>
      <t xml:space="preserve">25. </t>
    </r>
    <r>
      <rPr>
        <b/>
        <sz val="18"/>
        <rFont val="돋움"/>
        <family val="3"/>
      </rPr>
      <t>임상별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산림면적</t>
    </r>
    <r>
      <rPr>
        <b/>
        <sz val="18"/>
        <rFont val="Arial"/>
        <family val="2"/>
      </rPr>
      <t xml:space="preserve">          Area of Forest Land by Forest Type 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</si>
  <si>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</si>
  <si>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</si>
  <si>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</si>
  <si>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Forest land with trees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</si>
  <si>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Forest land without trees</t>
    </r>
  </si>
  <si>
    <t>계</t>
  </si>
  <si>
    <t>침엽수림</t>
  </si>
  <si>
    <t>활엽수림</t>
  </si>
  <si>
    <r>
      <t>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</si>
  <si>
    <r>
      <t>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</si>
  <si>
    <t>미입목지</t>
  </si>
  <si>
    <r>
      <t>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</si>
  <si>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</si>
  <si>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</si>
  <si>
    <t>Sub-total</t>
  </si>
  <si>
    <t>Conifer</t>
  </si>
  <si>
    <t>Non-conifer</t>
  </si>
  <si>
    <t>Mixed</t>
  </si>
  <si>
    <t>Bamboo</t>
  </si>
  <si>
    <t>Un-stocked</t>
  </si>
  <si>
    <t>Denuded</t>
  </si>
  <si>
    <t>Reclaimed</t>
  </si>
  <si>
    <t>Miscellaneous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</si>
  <si>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공원녹지과</t>
    </r>
  </si>
  <si>
    <r>
      <t xml:space="preserve">   </t>
    </r>
    <r>
      <rPr>
        <sz val="10"/>
        <rFont val="Arial"/>
        <family val="2"/>
      </rPr>
      <t>Source :  Parks &amp;  Forestry Div.</t>
    </r>
  </si>
  <si>
    <r>
      <t xml:space="preserve">26. </t>
    </r>
    <r>
      <rPr>
        <b/>
        <sz val="18"/>
        <rFont val="굴림"/>
        <family val="3"/>
      </rPr>
      <t>임상별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임목축적</t>
    </r>
    <r>
      <rPr>
        <b/>
        <sz val="18"/>
        <rFont val="Arial"/>
        <family val="2"/>
      </rPr>
      <t xml:space="preserve">  Growing Stock by Forest Type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</si>
  <si>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</si>
  <si>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</si>
  <si>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</si>
  <si>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</si>
  <si>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 xml:space="preserve">27. </t>
    </r>
    <r>
      <rPr>
        <b/>
        <sz val="18"/>
        <rFont val="굴림"/>
        <family val="3"/>
      </rPr>
      <t>임산물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       Production of Forest Products</t>
    </r>
  </si>
  <si>
    <r>
      <t>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재</t>
    </r>
  </si>
  <si>
    <r>
      <t>죽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재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</si>
  <si>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</si>
  <si>
    <t>농용자재</t>
  </si>
  <si>
    <r>
      <t>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</si>
  <si>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섯</t>
    </r>
  </si>
  <si>
    <t>섬유원료</t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</si>
  <si>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</si>
  <si>
    <t>탄닌원료</t>
  </si>
  <si>
    <r>
      <t>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</si>
  <si>
    <r>
      <t>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순</t>
    </r>
  </si>
  <si>
    <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</si>
  <si>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t>Timber</t>
  </si>
  <si>
    <t>Fuel</t>
  </si>
  <si>
    <t>Agricultural</t>
  </si>
  <si>
    <t>Wild fruit</t>
  </si>
  <si>
    <t>Mushroom</t>
  </si>
  <si>
    <t>Fiber</t>
  </si>
  <si>
    <t>Tannin</t>
  </si>
  <si>
    <t>Medical</t>
  </si>
  <si>
    <t>Wild</t>
  </si>
  <si>
    <t>material</t>
  </si>
  <si>
    <t>and nuts</t>
  </si>
  <si>
    <t>Resin</t>
  </si>
  <si>
    <t>use</t>
  </si>
  <si>
    <t>shoot</t>
  </si>
  <si>
    <t>vegetable</t>
  </si>
  <si>
    <r>
      <t>(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</si>
  <si>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속</t>
    </r>
    <r>
      <rPr>
        <sz val="10"/>
        <rFont val="Arial"/>
        <family val="2"/>
      </rPr>
      <t>)</t>
    </r>
  </si>
  <si>
    <t>(M/T)</t>
  </si>
  <si>
    <t>(t)</t>
  </si>
  <si>
    <r>
      <t>(</t>
    </r>
    <r>
      <rPr>
        <sz val="10"/>
        <rFont val="돋움"/>
        <family val="3"/>
      </rPr>
      <t>㎏</t>
    </r>
    <r>
      <rPr>
        <sz val="10"/>
        <rFont val="Arial"/>
        <family val="2"/>
      </rPr>
      <t>)</t>
    </r>
  </si>
  <si>
    <t>연  별</t>
  </si>
  <si>
    <t>합   계</t>
  </si>
  <si>
    <t>침 엽 수</t>
  </si>
  <si>
    <t xml:space="preserve">활 엽 수 </t>
  </si>
  <si>
    <t>혼 효 림</t>
  </si>
  <si>
    <t>죽 림 (속)</t>
  </si>
  <si>
    <r>
      <t xml:space="preserve">28.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         </t>
    </r>
    <r>
      <rPr>
        <b/>
        <sz val="18"/>
        <rFont val="돋움"/>
        <family val="3"/>
      </rPr>
      <t>렵</t>
    </r>
    <r>
      <rPr>
        <b/>
        <sz val="18"/>
        <rFont val="Arial"/>
        <family val="2"/>
      </rPr>
      <t xml:space="preserve">             Hunting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</si>
  <si>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</si>
  <si>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</si>
  <si>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t>연</t>
    </r>
    <r>
      <rPr>
        <sz val="10"/>
        <rFont val="돋움"/>
        <family val="3"/>
      </rPr>
      <t>별</t>
    </r>
  </si>
  <si>
    <r>
      <t>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인</t>
    </r>
  </si>
  <si>
    <t>Hunting  license</t>
  </si>
  <si>
    <t>Permits of hunting</t>
  </si>
  <si>
    <t>Amount of</t>
  </si>
  <si>
    <r>
      <t>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</si>
  <si>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</si>
  <si>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외교관</t>
    </r>
    <r>
      <rPr>
        <sz val="10"/>
        <rFont val="Arial"/>
        <family val="2"/>
      </rPr>
      <t>·</t>
    </r>
    <r>
      <rPr>
        <sz val="10"/>
        <rFont val="돋움"/>
        <family val="3"/>
      </rPr>
      <t>군인</t>
    </r>
  </si>
  <si>
    <t>game taken</t>
  </si>
  <si>
    <t>Income from</t>
  </si>
  <si>
    <t>Diplomat,</t>
  </si>
  <si>
    <t>or hunted</t>
  </si>
  <si>
    <t>hunting</t>
  </si>
  <si>
    <t>Native</t>
  </si>
  <si>
    <t>Foreigner</t>
  </si>
  <si>
    <t>military
personnel</t>
  </si>
  <si>
    <r>
      <t>(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</si>
  <si>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</si>
  <si>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 xml:space="preserve">29. </t>
    </r>
    <r>
      <rPr>
        <b/>
        <sz val="18"/>
        <rFont val="돋움"/>
        <family val="3"/>
      </rPr>
      <t>수렵면허장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발급</t>
    </r>
    <r>
      <rPr>
        <b/>
        <sz val="18"/>
        <rFont val="Arial"/>
        <family val="2"/>
      </rPr>
      <t xml:space="preserve">           Hunting License Issues</t>
    </r>
  </si>
  <si>
    <r>
      <t>1</t>
    </r>
    <r>
      <rPr>
        <sz val="10"/>
        <rFont val="돋움"/>
        <family val="3"/>
      </rPr>
      <t>종</t>
    </r>
  </si>
  <si>
    <r>
      <t>2</t>
    </r>
    <r>
      <rPr>
        <sz val="10"/>
        <rFont val="돋움"/>
        <family val="3"/>
      </rPr>
      <t>종</t>
    </r>
  </si>
  <si>
    <r>
      <t>3</t>
    </r>
    <r>
      <rPr>
        <sz val="10"/>
        <rFont val="돋움"/>
        <family val="3"/>
      </rPr>
      <t>종</t>
    </r>
  </si>
  <si>
    <t>Class I</t>
  </si>
  <si>
    <t xml:space="preserve">Class II  </t>
  </si>
  <si>
    <t>Class III</t>
  </si>
  <si>
    <t>자료 : 녹색환경과</t>
  </si>
  <si>
    <t>Source : Green Evironment Division</t>
  </si>
  <si>
    <t>자료 : 제주특별자치도 축정과</t>
  </si>
  <si>
    <t xml:space="preserve">   주 : 제주특별자치도 전체수치임</t>
  </si>
  <si>
    <t xml:space="preserve">Note : Total number of Jeju Special Self-Governing Province </t>
  </si>
  <si>
    <r>
      <t xml:space="preserve">30.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         Erosion Control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</si>
  <si>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, m)</t>
    </r>
  </si>
  <si>
    <t>(Unit : ha, thousand trees, thousand won, m)</t>
  </si>
  <si>
    <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</si>
  <si>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r>
      <t>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방</t>
    </r>
  </si>
  <si>
    <r>
      <t>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댐</t>
    </r>
  </si>
  <si>
    <r>
      <t>Y</t>
    </r>
    <r>
      <rPr>
        <sz val="10"/>
        <rFont val="Arial"/>
        <family val="2"/>
      </rPr>
      <t>ear</t>
    </r>
  </si>
  <si>
    <t>Hillside and coastal erosion control</t>
  </si>
  <si>
    <t>Stream channel improvement</t>
  </si>
  <si>
    <t>Erosion control dam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</si>
  <si>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</si>
  <si>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t>식재본수</t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</si>
  <si>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</si>
  <si>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</si>
  <si>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소</t>
    </r>
  </si>
  <si>
    <t>Area</t>
  </si>
  <si>
    <t>Seedlings</t>
  </si>
  <si>
    <t>Cost</t>
  </si>
  <si>
    <t>Length</t>
  </si>
  <si>
    <t>Place</t>
  </si>
  <si>
    <r>
      <t xml:space="preserve">31.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        </t>
    </r>
    <r>
      <rPr>
        <b/>
        <sz val="18"/>
        <rFont val="굴림"/>
        <family val="3"/>
      </rPr>
      <t>림</t>
    </r>
    <r>
      <rPr>
        <b/>
        <sz val="18"/>
        <rFont val="Arial"/>
        <family val="2"/>
      </rPr>
      <t xml:space="preserve">               Reforestation by Project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</si>
  <si>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천본</t>
    </r>
    <r>
      <rPr>
        <sz val="10"/>
        <rFont val="Arial"/>
        <family val="2"/>
      </rPr>
      <t>)</t>
    </r>
  </si>
  <si>
    <t>(Unit : ha, thousand seedlings)</t>
  </si>
  <si>
    <t>경제수조림</t>
  </si>
  <si>
    <t>큰나무조림</t>
  </si>
  <si>
    <t>유휴토지조림</t>
  </si>
  <si>
    <t>산불피해복구조림</t>
  </si>
  <si>
    <t>금강소나무후계숲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</si>
  <si>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</si>
  <si>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연    별</t>
  </si>
  <si>
    <t>Commercial tree pecies</t>
  </si>
  <si>
    <t>Semi-mature tree</t>
  </si>
  <si>
    <t>Fallow land
reforestation</t>
  </si>
  <si>
    <t xml:space="preserve">Forest fire
reforestation
</t>
  </si>
  <si>
    <t>Geumgang pine tree</t>
  </si>
  <si>
    <t>Others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</si>
  <si>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</si>
  <si>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t>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</si>
  <si>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 xml:space="preserve"> </t>
  </si>
  <si>
    <r>
      <t xml:space="preserve">32.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림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피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해</t>
    </r>
    <r>
      <rPr>
        <b/>
        <sz val="18"/>
        <rFont val="Arial"/>
        <family val="2"/>
      </rPr>
      <t xml:space="preserve">      Forest  Damage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</si>
  <si>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</si>
  <si>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(Unit : ha, 1000 won)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</si>
  <si>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</si>
  <si>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벌</t>
    </r>
  </si>
  <si>
    <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채</t>
    </r>
  </si>
  <si>
    <t>Deforestation</t>
  </si>
  <si>
    <t>Unauthorized tree-cutting</t>
  </si>
  <si>
    <r>
      <t>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</si>
  <si>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액</t>
    </r>
  </si>
  <si>
    <t>Amount</t>
  </si>
  <si>
    <t>Cases</t>
  </si>
  <si>
    <t>damaged</t>
  </si>
  <si>
    <t>불 법 산 림 형 질 변 경</t>
  </si>
  <si>
    <r>
      <t>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불</t>
    </r>
  </si>
  <si>
    <r>
      <t>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타</t>
    </r>
  </si>
  <si>
    <t>Forest exploitation</t>
  </si>
  <si>
    <t>Mountain fire</t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</si>
  <si>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</si>
  <si>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액</t>
    </r>
  </si>
  <si>
    <t>2 0 1 0</t>
  </si>
  <si>
    <t>Sold as fresh</t>
  </si>
  <si>
    <t>area</t>
  </si>
  <si>
    <t>Early harvested</t>
  </si>
  <si>
    <t>harvasted</t>
  </si>
  <si>
    <t>(Orange)</t>
  </si>
  <si>
    <t>Gross receipts</t>
  </si>
  <si>
    <t>fruit</t>
  </si>
  <si>
    <t>Processed</t>
  </si>
  <si>
    <t>오제스키병</t>
  </si>
  <si>
    <t>비기관염</t>
  </si>
  <si>
    <t>…</t>
  </si>
  <si>
    <t>(Unit : head)</t>
  </si>
  <si>
    <t>콤 바 인</t>
  </si>
  <si>
    <t>Combine</t>
  </si>
  <si>
    <t>뉴캣슬병</t>
  </si>
  <si>
    <t>Newcastle</t>
  </si>
  <si>
    <t>Black leg</t>
  </si>
  <si>
    <t>Aujeszky's</t>
  </si>
  <si>
    <t>Rabies</t>
  </si>
  <si>
    <t>disease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</si>
  <si>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</si>
  <si>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(Unut : ha, M/T)</t>
  </si>
  <si>
    <t>(Unit : M/T,million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</si>
  <si>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</si>
  <si>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Full</t>
  </si>
  <si>
    <t>Person per</t>
  </si>
  <si>
    <t>Worker per</t>
  </si>
  <si>
    <t>time</t>
  </si>
  <si>
    <t>Class II</t>
  </si>
  <si>
    <t>household</t>
  </si>
  <si>
    <t>등외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</si>
  <si>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</si>
  <si>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Number</t>
  </si>
  <si>
    <t>Male</t>
  </si>
  <si>
    <t>Female</t>
  </si>
  <si>
    <t>Others</t>
  </si>
  <si>
    <t>Total</t>
  </si>
  <si>
    <t>of</t>
  </si>
  <si>
    <t>Jeju-si</t>
  </si>
  <si>
    <t>단위 : 건</t>
  </si>
  <si>
    <t>Unit : case</t>
  </si>
  <si>
    <t>연별</t>
  </si>
  <si>
    <t>Seogwipo-si</t>
  </si>
  <si>
    <t xml:space="preserve"> </t>
  </si>
  <si>
    <t>Source : National Agricultural Cooperative Federation Jeju Regional Head Office</t>
  </si>
  <si>
    <t>Government</t>
  </si>
  <si>
    <t>fund</t>
  </si>
  <si>
    <t>Year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</si>
  <si>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)</t>
    </r>
  </si>
  <si>
    <t>(Unit : person)</t>
  </si>
  <si>
    <r>
      <t>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14</t>
    </r>
    <r>
      <rPr>
        <sz val="10"/>
        <rFont val="굴림"/>
        <family val="3"/>
      </rPr>
      <t>세</t>
    </r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</si>
  <si>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19</t>
    </r>
    <r>
      <rPr>
        <sz val="10"/>
        <rFont val="굴림"/>
        <family val="3"/>
      </rPr>
      <t>세</t>
    </r>
  </si>
  <si>
    <r>
      <t>20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29</t>
    </r>
    <r>
      <rPr>
        <sz val="10"/>
        <rFont val="굴림"/>
        <family val="3"/>
      </rPr>
      <t>세</t>
    </r>
  </si>
  <si>
    <r>
      <t>30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39</t>
    </r>
    <r>
      <rPr>
        <sz val="10"/>
        <rFont val="굴림"/>
        <family val="3"/>
      </rPr>
      <t>세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</si>
  <si>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</si>
  <si>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</si>
  <si>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</si>
  <si>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논</t>
  </si>
  <si>
    <t>밭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</si>
  <si>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</si>
  <si>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</si>
  <si>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r>
      <t xml:space="preserve">0.1ha </t>
    </r>
    <r>
      <rPr>
        <sz val="10"/>
        <rFont val="굴림"/>
        <family val="3"/>
      </rPr>
      <t>미만</t>
    </r>
  </si>
  <si>
    <t>Year</t>
  </si>
  <si>
    <r>
      <t xml:space="preserve">0.1ha </t>
    </r>
    <r>
      <rPr>
        <sz val="10"/>
        <rFont val="굴림"/>
        <family val="3"/>
      </rPr>
      <t>이상</t>
    </r>
  </si>
  <si>
    <r>
      <t xml:space="preserve">0.5ha </t>
    </r>
    <r>
      <rPr>
        <sz val="10"/>
        <rFont val="굴림"/>
        <family val="3"/>
      </rPr>
      <t>이상</t>
    </r>
  </si>
  <si>
    <r>
      <t xml:space="preserve">1.0ha </t>
    </r>
    <r>
      <rPr>
        <sz val="10"/>
        <rFont val="굴림"/>
        <family val="3"/>
      </rPr>
      <t>이상</t>
    </r>
  </si>
  <si>
    <r>
      <t xml:space="preserve">1.5ha </t>
    </r>
    <r>
      <rPr>
        <sz val="10"/>
        <rFont val="굴림"/>
        <family val="3"/>
      </rPr>
      <t>이상</t>
    </r>
  </si>
  <si>
    <r>
      <t xml:space="preserve">2.0ha </t>
    </r>
    <r>
      <rPr>
        <sz val="10"/>
        <rFont val="굴림"/>
        <family val="3"/>
      </rPr>
      <t>이상</t>
    </r>
  </si>
  <si>
    <r>
      <t xml:space="preserve">3.0ha </t>
    </r>
    <r>
      <rPr>
        <sz val="10"/>
        <rFont val="굴림"/>
        <family val="3"/>
      </rPr>
      <t>이상</t>
    </r>
  </si>
  <si>
    <r>
      <t xml:space="preserve">5.0ha </t>
    </r>
    <r>
      <rPr>
        <sz val="10"/>
        <rFont val="굴림"/>
        <family val="3"/>
      </rPr>
      <t>이상</t>
    </r>
  </si>
  <si>
    <r>
      <t xml:space="preserve">10.0ha </t>
    </r>
    <r>
      <rPr>
        <sz val="10"/>
        <rFont val="굴림"/>
        <family val="3"/>
      </rPr>
      <t>이상</t>
    </r>
  </si>
  <si>
    <t>Farm
households</t>
  </si>
  <si>
    <t>without
cultivated land</t>
  </si>
  <si>
    <t>Less than</t>
  </si>
  <si>
    <r>
      <t xml:space="preserve">~0.5ha </t>
    </r>
    <r>
      <rPr>
        <sz val="10"/>
        <rFont val="굴림"/>
        <family val="3"/>
      </rPr>
      <t>미만</t>
    </r>
  </si>
  <si>
    <r>
      <t>~1.0ha</t>
    </r>
    <r>
      <rPr>
        <sz val="10"/>
        <rFont val="굴림"/>
        <family val="3"/>
      </rPr>
      <t>미만</t>
    </r>
  </si>
  <si>
    <r>
      <t xml:space="preserve">~1.5ha </t>
    </r>
    <r>
      <rPr>
        <sz val="10"/>
        <rFont val="굴림"/>
        <family val="3"/>
      </rPr>
      <t>미만</t>
    </r>
  </si>
  <si>
    <r>
      <t xml:space="preserve">~2.0ha </t>
    </r>
    <r>
      <rPr>
        <sz val="10"/>
        <rFont val="굴림"/>
        <family val="3"/>
      </rPr>
      <t>미만</t>
    </r>
  </si>
  <si>
    <r>
      <t xml:space="preserve">~3.0ha </t>
    </r>
    <r>
      <rPr>
        <sz val="10"/>
        <rFont val="굴림"/>
        <family val="3"/>
      </rPr>
      <t>미만</t>
    </r>
  </si>
  <si>
    <r>
      <t xml:space="preserve">~5.0ha </t>
    </r>
    <r>
      <rPr>
        <sz val="10"/>
        <rFont val="굴림"/>
        <family val="3"/>
      </rPr>
      <t>미만</t>
    </r>
  </si>
  <si>
    <r>
      <t xml:space="preserve">~10.0ha </t>
    </r>
    <r>
      <rPr>
        <sz val="10"/>
        <rFont val="굴림"/>
        <family val="3"/>
      </rPr>
      <t>미만</t>
    </r>
  </si>
  <si>
    <t>or larger</t>
  </si>
  <si>
    <t>(Unit : household, person)</t>
  </si>
  <si>
    <r>
      <t>40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</si>
  <si>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59</t>
    </r>
    <r>
      <rPr>
        <sz val="10"/>
        <rFont val="굴림"/>
        <family val="3"/>
      </rPr>
      <t>세</t>
    </r>
  </si>
  <si>
    <r>
      <t>60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</si>
  <si>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69</t>
    </r>
    <r>
      <rPr>
        <sz val="10"/>
        <rFont val="굴림"/>
        <family val="3"/>
      </rPr>
      <t>세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</si>
  <si>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</si>
  <si>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(Unit : ha, M/T)</t>
  </si>
  <si>
    <t>kg/10a</t>
  </si>
  <si>
    <t>Note : 1) Includes cotton, green tea and etc.</t>
  </si>
  <si>
    <t xml:space="preserve">          2) Includes the fruit of the chines matrimony vice, etc.</t>
  </si>
  <si>
    <t>-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</si>
  <si>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농가인구</t>
    </r>
    <r>
      <rPr>
        <b/>
        <sz val="18"/>
        <rFont val="Arial"/>
        <family val="2"/>
      </rPr>
      <t xml:space="preserve">   Farm Population by Age-Group</t>
    </r>
  </si>
  <si>
    <t>Rice paddy</t>
  </si>
  <si>
    <t>Dry paddy</t>
  </si>
  <si>
    <r>
      <t xml:space="preserve">4. </t>
    </r>
    <r>
      <rPr>
        <b/>
        <sz val="18"/>
        <rFont val="굴림"/>
        <family val="3"/>
      </rPr>
      <t>경지규모별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</t>
    </r>
    <r>
      <rPr>
        <b/>
        <sz val="18"/>
        <rFont val="Arial"/>
        <family val="2"/>
      </rPr>
      <t xml:space="preserve">     Farm Households, by Size of Cultivated Land</t>
    </r>
  </si>
  <si>
    <r>
      <t xml:space="preserve">5. </t>
    </r>
    <r>
      <rPr>
        <b/>
        <sz val="18"/>
        <rFont val="굴림"/>
        <family val="3"/>
      </rPr>
      <t>농업진흥지역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지정</t>
    </r>
    <r>
      <rPr>
        <b/>
        <sz val="18"/>
        <rFont val="Arial"/>
        <family val="2"/>
      </rPr>
      <t xml:space="preserve">         Land Designated for Agricultural Promotion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</si>
  <si>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</si>
  <si>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</si>
  <si>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t>합     계
Total</t>
  </si>
  <si>
    <t>농 업 진 흥 구 역
Agricultural promotion land</t>
  </si>
  <si>
    <r>
      <t xml:space="preserve">농 업 보 호 구 역
</t>
    </r>
    <r>
      <rPr>
        <sz val="10"/>
        <rFont val="Arial"/>
        <family val="2"/>
      </rPr>
      <t>Agricultural conservation land</t>
    </r>
  </si>
  <si>
    <r>
      <t xml:space="preserve">6. </t>
    </r>
    <r>
      <rPr>
        <b/>
        <sz val="18"/>
        <rFont val="굴림"/>
        <family val="3"/>
      </rPr>
      <t>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Korea  Rural Community  Corporation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</si>
  <si>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</si>
  <si>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ha, person, thousand won)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</si>
  <si>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</si>
  <si>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</si>
  <si>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</si>
  <si>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Beneficiaries</t>
  </si>
  <si>
    <t>Budget</t>
  </si>
  <si>
    <t>Source : Korea  Agriculture &amp; Rural Infrastructure  Corporation</t>
  </si>
  <si>
    <t>1st</t>
  </si>
  <si>
    <t>2nd</t>
  </si>
  <si>
    <t>Off-</t>
  </si>
  <si>
    <t>grade</t>
  </si>
  <si>
    <t>Source : National Agricultual Products Quality Management Sevice, Jeju Provincial Office</t>
  </si>
  <si>
    <r>
      <t xml:space="preserve">13.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National  Agricultural  Cooperative  Federation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</si>
  <si>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</si>
  <si>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</si>
  <si>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t>소전염성</t>
  </si>
  <si>
    <t>돼지전염성</t>
  </si>
  <si>
    <t>소유행열</t>
  </si>
  <si>
    <t>소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</si>
  <si>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</si>
  <si>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일본뇌염</t>
  </si>
  <si>
    <t>오제스키병</t>
  </si>
  <si>
    <t>아까바네병</t>
  </si>
  <si>
    <t>Anthrax,</t>
  </si>
  <si>
    <t xml:space="preserve">Infectious bovine </t>
  </si>
  <si>
    <t>Japanese</t>
  </si>
  <si>
    <t>Transmissible</t>
  </si>
  <si>
    <t>Bovine</t>
  </si>
  <si>
    <t>Akabane</t>
  </si>
  <si>
    <t>rhinotracheities</t>
  </si>
  <si>
    <t>encephalitis</t>
  </si>
  <si>
    <t>gastroenteritis</t>
  </si>
  <si>
    <t>epidemic fever</t>
  </si>
  <si>
    <t>For poultry</t>
  </si>
  <si>
    <t>For swine</t>
  </si>
  <si>
    <t>자료 : 해양수산과</t>
  </si>
  <si>
    <t>자료 : 제주특별자치도 해양자원과</t>
  </si>
  <si>
    <t>자료 : 제주특별자치도 수산정책과</t>
  </si>
  <si>
    <t>Source : Jeju Special Self-Governing Province Fisheries Policy Division</t>
  </si>
  <si>
    <t xml:space="preserve">2 0 1 0 </t>
  </si>
  <si>
    <r>
      <t>주 : 1) 통계청『어업생산동향조사』</t>
    </r>
  </si>
  <si>
    <t>For dairy</t>
  </si>
  <si>
    <t>2 0 1 1</t>
  </si>
  <si>
    <t>2 0 1 0</t>
  </si>
  <si>
    <t>For beef cattle</t>
  </si>
  <si>
    <r>
      <t xml:space="preserve">15.  </t>
    </r>
    <r>
      <rPr>
        <b/>
        <sz val="18"/>
        <rFont val="돋움"/>
        <family val="3"/>
      </rPr>
      <t>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급</t>
    </r>
    <r>
      <rPr>
        <b/>
        <sz val="18"/>
        <rFont val="Arial"/>
        <family val="2"/>
      </rPr>
      <t xml:space="preserve">             Supply  of  Chemical  Fertilizers</t>
    </r>
  </si>
  <si>
    <t>Ammonium</t>
  </si>
  <si>
    <t>돼지열병</t>
  </si>
  <si>
    <r>
      <t xml:space="preserve">   </t>
    </r>
    <r>
      <rPr>
        <sz val="10"/>
        <rFont val="굴림"/>
        <family val="3"/>
      </rPr>
      <t>주 : 1) 2011년부터 '돼지콜레라' → '돼지 열병'으로 항목 변경</t>
    </r>
  </si>
  <si>
    <t xml:space="preserve">돼  지 </t>
  </si>
  <si>
    <t>열  병</t>
  </si>
  <si>
    <t xml:space="preserve">   주 : 1) 기타 : 구제역, 소설상병, 돼지유행성설사병, 송아지파이로, 소기생충, 젖소유방염, 말비강폐렴, 마망충, 뉴캣슬, 마이코플라즈마, PCV-2</t>
  </si>
  <si>
    <t xml:space="preserve">         2) 2011년부터 '돼지콜레라' → '돼지 열병' 으로 항목 변경</t>
  </si>
  <si>
    <t>Fused</t>
  </si>
  <si>
    <t>Complex</t>
  </si>
  <si>
    <t>Sup fused</t>
  </si>
  <si>
    <t>Nitrogenous</t>
  </si>
  <si>
    <t>Phosphate</t>
  </si>
  <si>
    <t>Potash</t>
  </si>
  <si>
    <t>sulfate</t>
  </si>
  <si>
    <t>Urea</t>
  </si>
  <si>
    <t>phosphate</t>
  </si>
  <si>
    <t>fertilizer</t>
  </si>
  <si>
    <t>자료 : 농협중앙회 제주지역본부</t>
  </si>
  <si>
    <r>
      <t>16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 xml:space="preserve">농업용 지하수 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>Underground Water Development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</si>
  <si>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</si>
  <si>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thousand won)</t>
  </si>
  <si>
    <t>연별</t>
  </si>
  <si>
    <r>
      <t>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Well drilling  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</si>
  <si>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>(</t>
    </r>
    <r>
      <rPr>
        <sz val="10"/>
        <rFont val="굴림"/>
        <family val="3"/>
      </rPr>
      <t>비</t>
    </r>
    <r>
      <rPr>
        <sz val="10"/>
        <rFont val="Arial"/>
        <family val="2"/>
      </rPr>
      <t>)   Underground-water facilities</t>
    </r>
  </si>
  <si>
    <t>총투자액</t>
  </si>
  <si>
    <t>용수개발량</t>
  </si>
  <si>
    <r>
      <t>Y</t>
    </r>
    <r>
      <rPr>
        <sz val="10"/>
        <rFont val="Arial"/>
        <family val="2"/>
      </rPr>
      <t>ear</t>
    </r>
  </si>
  <si>
    <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</si>
  <si>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투자액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</si>
  <si>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</si>
  <si>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재원별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사업비</t>
    </r>
    <r>
      <rPr>
        <sz val="10"/>
        <rFont val="Arial"/>
        <family val="2"/>
      </rPr>
      <t xml:space="preserve">  Business expenses by financing source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</si>
  <si>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/D)</t>
    </r>
  </si>
  <si>
    <t>계</t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</si>
  <si>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</si>
  <si>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</si>
  <si>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민</t>
    </r>
  </si>
  <si>
    <t>Gross</t>
  </si>
  <si>
    <t>Amount of</t>
  </si>
  <si>
    <t xml:space="preserve">Number of </t>
  </si>
  <si>
    <t>Invested</t>
  </si>
  <si>
    <t>Number</t>
  </si>
  <si>
    <t>National</t>
  </si>
  <si>
    <t>Local</t>
  </si>
  <si>
    <t>amount</t>
  </si>
  <si>
    <t>water</t>
  </si>
  <si>
    <t>drilled holes</t>
  </si>
  <si>
    <t>of areas</t>
  </si>
  <si>
    <t>Total</t>
  </si>
  <si>
    <t>gov`t</t>
  </si>
  <si>
    <t>Residents</t>
  </si>
  <si>
    <t>invested</t>
  </si>
  <si>
    <t>developed</t>
  </si>
  <si>
    <t>-</t>
  </si>
  <si>
    <t>2 0 0 9</t>
  </si>
  <si>
    <t xml:space="preserve"> Source : Jeju Special Self-Governing Province Eco-agriculture  Policy Division.</t>
  </si>
  <si>
    <t>자료 : 제주특별자치도 친환경농정과</t>
  </si>
  <si>
    <r>
      <t xml:space="preserve">17. </t>
    </r>
    <r>
      <rPr>
        <b/>
        <sz val="18"/>
        <rFont val="돋움"/>
        <family val="3"/>
      </rPr>
      <t>가축사육</t>
    </r>
    <r>
      <rPr>
        <b/>
        <sz val="18"/>
        <rFont val="Arial"/>
        <family val="2"/>
      </rPr>
      <t xml:space="preserve">             Number of Livestock, Poultry and Feeders</t>
    </r>
  </si>
  <si>
    <t xml:space="preserve">자료 : 축산과 </t>
  </si>
  <si>
    <t xml:space="preserve"> Source : Livestock department</t>
  </si>
  <si>
    <r>
      <t xml:space="preserve">18. </t>
    </r>
    <r>
      <rPr>
        <b/>
        <sz val="18"/>
        <rFont val="굴림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         Infectious Livestock Diseases by Case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</si>
  <si>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>)</t>
    </r>
  </si>
  <si>
    <t>(Unit : head)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</si>
  <si>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저</t>
    </r>
  </si>
  <si>
    <r>
      <t>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</si>
  <si>
    <t>돼지단독</t>
  </si>
  <si>
    <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</si>
  <si>
    <t>뉴캣슬병</t>
  </si>
  <si>
    <r>
      <t>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</si>
  <si>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</si>
  <si>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Hog</t>
  </si>
  <si>
    <t>Swine</t>
  </si>
  <si>
    <t>Newcastle</t>
  </si>
  <si>
    <t>Pullorum</t>
  </si>
  <si>
    <r>
      <t>Y</t>
    </r>
    <r>
      <rPr>
        <sz val="10"/>
        <rFont val="Arial"/>
        <family val="2"/>
      </rPr>
      <t>ear</t>
    </r>
  </si>
  <si>
    <t>Black leg</t>
  </si>
  <si>
    <t>cholera</t>
  </si>
  <si>
    <t>Aujeszky's</t>
  </si>
  <si>
    <t>erysipelas</t>
  </si>
  <si>
    <t>Rabies</t>
  </si>
  <si>
    <t>disease</t>
  </si>
  <si>
    <t>2 0 0 9</t>
  </si>
  <si>
    <r>
      <t xml:space="preserve">19. </t>
    </r>
    <r>
      <rPr>
        <b/>
        <sz val="18"/>
        <rFont val="돋움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예방주사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      Livestock Vaccinated Against Infectious Diseases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</si>
  <si>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</si>
  <si>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탄저</t>
    </r>
    <r>
      <rPr>
        <sz val="10"/>
        <rFont val="Arial"/>
        <family val="2"/>
      </rPr>
      <t>·</t>
    </r>
    <r>
      <rPr>
        <sz val="10"/>
        <rFont val="돋움"/>
        <family val="3"/>
      </rPr>
      <t>기종저</t>
    </r>
  </si>
  <si>
    <r>
      <t>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</si>
  <si>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</si>
  <si>
    <r>
      <t>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병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</si>
  <si>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</si>
  <si>
    <r>
      <t>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염</t>
    </r>
  </si>
  <si>
    <r>
      <t>H</t>
    </r>
    <r>
      <rPr>
        <sz val="10"/>
        <rFont val="Arial"/>
        <family val="2"/>
      </rPr>
      <t>og cholera</t>
    </r>
  </si>
  <si>
    <r>
      <t xml:space="preserve">20.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           Number of Veterinarians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</si>
  <si>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</si>
  <si>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</si>
  <si>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</si>
  <si>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Gender</t>
    </r>
  </si>
  <si>
    <r>
      <t>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By occupation</t>
    </r>
  </si>
  <si>
    <t>Year</t>
  </si>
  <si>
    <t>남</t>
  </si>
  <si>
    <t>여</t>
  </si>
  <si>
    <t>계</t>
  </si>
  <si>
    <r>
      <t>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정</t>
    </r>
  </si>
  <si>
    <r>
      <t xml:space="preserve">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구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</si>
  <si>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</si>
  <si>
    <t>개업수의</t>
  </si>
  <si>
    <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</si>
  <si>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r>
      <t>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체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</si>
  <si>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</si>
  <si>
    <t>Male</t>
  </si>
  <si>
    <t>Female</t>
  </si>
  <si>
    <t>Public</t>
  </si>
  <si>
    <t>Total</t>
  </si>
  <si>
    <t>Administrative</t>
  </si>
  <si>
    <t>Research</t>
  </si>
  <si>
    <t>veterinarian</t>
  </si>
  <si>
    <t>Practitioner</t>
  </si>
  <si>
    <t>School</t>
  </si>
  <si>
    <t>Corporation</t>
  </si>
  <si>
    <t>Others</t>
  </si>
  <si>
    <t>-</t>
  </si>
  <si>
    <t>2 0 0 9</t>
  </si>
  <si>
    <r>
      <t xml:space="preserve">21.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 Inspection of Slaughted Livestock</t>
    </r>
  </si>
  <si>
    <t>2 0 0 9</t>
  </si>
  <si>
    <r>
      <t xml:space="preserve">11. </t>
    </r>
    <r>
      <rPr>
        <b/>
        <sz val="18"/>
        <rFont val="굴림"/>
        <family val="3"/>
      </rPr>
      <t>감귤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Production  and  Handling  of  Tangerin Orange</t>
    </r>
  </si>
  <si>
    <r>
      <t>Y</t>
    </r>
    <r>
      <rPr>
        <sz val="10"/>
        <rFont val="Arial"/>
        <family val="2"/>
      </rPr>
      <t>ear</t>
    </r>
  </si>
  <si>
    <t>계</t>
  </si>
  <si>
    <r>
      <t xml:space="preserve">12. </t>
    </r>
    <r>
      <rPr>
        <b/>
        <sz val="18"/>
        <color indexed="8"/>
        <rFont val="한양신명조,한컴돋움"/>
        <family val="3"/>
      </rPr>
      <t>보리매입실적</t>
    </r>
    <r>
      <rPr>
        <b/>
        <sz val="18"/>
        <color indexed="8"/>
        <rFont val="Arial"/>
        <family val="2"/>
      </rPr>
      <t xml:space="preserve">         Government-purchased Barley by Class  </t>
    </r>
  </si>
  <si>
    <r>
      <t>합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</si>
  <si>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겉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Barley</t>
    </r>
  </si>
  <si>
    <r>
      <t>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Naked barley</t>
    </r>
  </si>
  <si>
    <r>
      <t>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Beer barley</t>
    </r>
  </si>
  <si>
    <r>
      <t xml:space="preserve">1 </t>
    </r>
    <r>
      <rPr>
        <sz val="10"/>
        <color indexed="8"/>
        <rFont val="한양신명조,한컴돋움"/>
        <family val="3"/>
      </rPr>
      <t>등</t>
    </r>
  </si>
  <si>
    <r>
      <t xml:space="preserve">2 </t>
    </r>
    <r>
      <rPr>
        <sz val="10"/>
        <color indexed="8"/>
        <rFont val="한양신명조,한컴돋움"/>
        <family val="3"/>
      </rPr>
      <t>등</t>
    </r>
  </si>
  <si>
    <t>Sub</t>
  </si>
  <si>
    <t>자료 : 국립농산물품질관리원 제주지원</t>
  </si>
  <si>
    <t xml:space="preserve">   주 : 반올림 차이로 합계수치가 일치하지 않을수 있음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</si>
  <si>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친환경농정과</t>
    </r>
  </si>
  <si>
    <t xml:space="preserve"> Source : Jeju Special Self-Governing Province Eco-agriculture  Policy Division</t>
  </si>
  <si>
    <t>Total</t>
  </si>
  <si>
    <t>Conifer</t>
  </si>
  <si>
    <t>Non-conifer</t>
  </si>
  <si>
    <t>Mixed</t>
  </si>
  <si>
    <t>Bamboo</t>
  </si>
  <si>
    <r>
      <t xml:space="preserve">35. </t>
    </r>
    <r>
      <rPr>
        <b/>
        <sz val="18"/>
        <rFont val="굴림"/>
        <family val="3"/>
      </rPr>
      <t>어가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어가인구</t>
    </r>
    <r>
      <rPr>
        <b/>
        <sz val="18"/>
        <rFont val="Arial"/>
        <family val="2"/>
      </rPr>
      <t xml:space="preserve">       Fishery Households and Population</t>
    </r>
  </si>
  <si>
    <t>-</t>
  </si>
  <si>
    <r>
      <t xml:space="preserve">36.  </t>
    </r>
    <r>
      <rPr>
        <b/>
        <sz val="18"/>
        <rFont val="돋움"/>
        <family val="3"/>
      </rPr>
      <t xml:space="preserve">어가인구 </t>
    </r>
    <r>
      <rPr>
        <b/>
        <sz val="18"/>
        <rFont val="Arial"/>
        <family val="2"/>
      </rPr>
      <t xml:space="preserve">   Members of Fishery Households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</si>
  <si>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</si>
  <si>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</si>
  <si>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</si>
  <si>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</si>
  <si>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</si>
  <si>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</si>
  <si>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</si>
  <si>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</si>
  <si>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</si>
  <si>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t>Year</t>
  </si>
  <si>
    <r>
      <t xml:space="preserve">37. </t>
    </r>
    <r>
      <rPr>
        <b/>
        <sz val="18"/>
        <rFont val="굴림"/>
        <family val="3"/>
      </rPr>
      <t>어업종사가구원</t>
    </r>
    <r>
      <rPr>
        <b/>
        <sz val="18"/>
        <rFont val="Arial"/>
        <family val="2"/>
      </rPr>
      <t xml:space="preserve">   Fishery Workers</t>
    </r>
  </si>
  <si>
    <t>(Unit : boat, ton)</t>
  </si>
  <si>
    <t>미만</t>
  </si>
  <si>
    <t>이상</t>
  </si>
  <si>
    <t>Number of</t>
  </si>
  <si>
    <t>100 ton</t>
  </si>
  <si>
    <t>boats</t>
  </si>
  <si>
    <t>Ton</t>
  </si>
  <si>
    <t>1 ton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</si>
  <si>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</si>
  <si>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each)</t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</si>
  <si>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Fishing ports</t>
    </r>
  </si>
  <si>
    <r>
      <t>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</si>
  <si>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</si>
  <si>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항</t>
    </r>
  </si>
  <si>
    <t>소규모</t>
  </si>
  <si>
    <t>Consignment shed</t>
  </si>
  <si>
    <t>Designated fishing ports</t>
  </si>
  <si>
    <r>
      <t>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</si>
  <si>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개소</t>
    </r>
    <r>
      <rPr>
        <sz val="10"/>
        <rFont val="Arial"/>
        <family val="2"/>
      </rPr>
      <t xml:space="preserve"> </t>
    </r>
  </si>
  <si>
    <t>면적</t>
  </si>
  <si>
    <t>국가어항</t>
  </si>
  <si>
    <t>지방어항</t>
  </si>
  <si>
    <t>어촌</t>
  </si>
  <si>
    <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</si>
  <si>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정주어항</t>
  </si>
  <si>
    <t>Small</t>
  </si>
  <si>
    <t>National</t>
  </si>
  <si>
    <t>Regional</t>
  </si>
  <si>
    <t>Villageb ased</t>
  </si>
  <si>
    <t>size</t>
  </si>
  <si>
    <t>Place</t>
  </si>
  <si>
    <t>Area</t>
  </si>
  <si>
    <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</si>
  <si>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</si>
  <si>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</si>
  <si>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</si>
  <si>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</si>
  <si>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t>Breakwater</t>
  </si>
  <si>
    <t>Quay wall</t>
  </si>
  <si>
    <t>Wharf</t>
  </si>
  <si>
    <t>Potable water facilities</t>
  </si>
  <si>
    <t>Fueling facilities</t>
  </si>
  <si>
    <t>연장</t>
  </si>
  <si>
    <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</si>
  <si>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t>1</t>
    </r>
    <r>
      <rPr>
        <sz val="10"/>
        <rFont val="굴림"/>
        <family val="3"/>
      </rPr>
      <t>일급수능력</t>
    </r>
  </si>
  <si>
    <t>탱크수</t>
  </si>
  <si>
    <t>저장능력</t>
  </si>
  <si>
    <t>(m)</t>
  </si>
  <si>
    <r>
      <t>(t/</t>
    </r>
    <r>
      <rPr>
        <sz val="10"/>
        <rFont val="굴림"/>
        <family val="3"/>
      </rPr>
      <t>일</t>
    </r>
    <r>
      <rPr>
        <sz val="10"/>
        <rFont val="Arial"/>
        <family val="2"/>
      </rPr>
      <t>)
Daily</t>
    </r>
  </si>
  <si>
    <t>(D/M)</t>
  </si>
  <si>
    <t>Water-supply</t>
  </si>
  <si>
    <t>Storage</t>
  </si>
  <si>
    <t>Length</t>
  </si>
  <si>
    <t>Capacity</t>
  </si>
  <si>
    <t>tanks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</si>
  <si>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</si>
  <si>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Si</t>
  </si>
  <si>
    <t>Others</t>
  </si>
  <si>
    <t>연    별</t>
  </si>
  <si>
    <t>Year</t>
  </si>
  <si>
    <t>계</t>
  </si>
  <si>
    <t>Total</t>
  </si>
  <si>
    <t>Individual </t>
  </si>
  <si>
    <t>Fishery cooperatives</t>
  </si>
  <si>
    <t>Fishery union</t>
  </si>
  <si>
    <t>NFCF</t>
  </si>
  <si>
    <t>(단위 : 건, ha)</t>
  </si>
  <si>
    <t>(Unit : case, ha)</t>
  </si>
  <si>
    <r>
      <t xml:space="preserve">7-1.  </t>
    </r>
    <r>
      <rPr>
        <b/>
        <sz val="18"/>
        <rFont val="돋움"/>
        <family val="3"/>
      </rPr>
      <t>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Rice</t>
    </r>
  </si>
  <si>
    <t>Paddy rice</t>
  </si>
  <si>
    <t>Upland Rice</t>
  </si>
  <si>
    <t>Production</t>
  </si>
  <si>
    <t>자료 : 제주특별자치도 감귤특작과</t>
  </si>
  <si>
    <t>Source : Jeju Special Self-Governing Province Citrus＆Industrial Crops Division</t>
  </si>
  <si>
    <t xml:space="preserve">   주 : 기타 - 배, 포도, 망고 등임</t>
  </si>
  <si>
    <t>보행형</t>
  </si>
  <si>
    <t>승용형</t>
  </si>
  <si>
    <t>Walking</t>
  </si>
  <si>
    <t>Taking</t>
  </si>
  <si>
    <t>-</t>
  </si>
  <si>
    <t xml:space="preserve"> Source : Livestock Division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</si>
  <si>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</si>
  <si>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t>자료 : 공원녹지과</t>
  </si>
  <si>
    <t xml:space="preserve">   Source :  Parks &amp;  Forestry Div.</t>
  </si>
  <si>
    <t>자료 : 공원녹지과</t>
  </si>
  <si>
    <t xml:space="preserve">   Source :  Parks &amp;  Forestry Div.</t>
  </si>
  <si>
    <t>자료 : 제주특별자치도 녹지환경과</t>
  </si>
  <si>
    <t xml:space="preserve">   주 : 국립공원은 제주시 포함</t>
  </si>
  <si>
    <t xml:space="preserve">         Note : Includes national park in Jeju-si</t>
  </si>
  <si>
    <t xml:space="preserve">2 0 1 0 </t>
  </si>
  <si>
    <t xml:space="preserve">2 0 1 0 </t>
  </si>
  <si>
    <t xml:space="preserve">Note : 2) Total number of Jeju Special Self-Governing Province </t>
  </si>
  <si>
    <r>
      <t xml:space="preserve">33. </t>
    </r>
    <r>
      <rPr>
        <b/>
        <sz val="18"/>
        <rFont val="HY중고딕"/>
        <family val="1"/>
      </rPr>
      <t>산림형질변경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허가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내역</t>
    </r>
    <r>
      <rPr>
        <b/>
        <sz val="18"/>
        <rFont val="Arial"/>
        <family val="2"/>
      </rPr>
      <t xml:space="preserve">  Permits for Forest Conversion</t>
    </r>
  </si>
  <si>
    <r>
      <t xml:space="preserve">Unit : </t>
    </r>
    <r>
      <rPr>
        <sz val="10"/>
        <rFont val="HY중고딕"/>
        <family val="1"/>
      </rPr>
      <t>㎢</t>
    </r>
  </si>
  <si>
    <t>자료 : 제주특별자치도 녹지환경과</t>
  </si>
  <si>
    <t xml:space="preserve">         Source : Jeju Special Self-Governing Province Environment &amp; Park Division</t>
  </si>
  <si>
    <r>
      <t xml:space="preserve">7-2.  </t>
    </r>
    <r>
      <rPr>
        <b/>
        <sz val="18"/>
        <rFont val="돋움"/>
        <family val="3"/>
      </rPr>
      <t>맥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류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Wheat and Barley</t>
    </r>
  </si>
  <si>
    <t>Uphulled barley</t>
  </si>
  <si>
    <t>Naked barley</t>
  </si>
  <si>
    <t>Wheat</t>
  </si>
  <si>
    <t>Rye</t>
  </si>
  <si>
    <t>Beer Barley</t>
  </si>
  <si>
    <r>
      <t xml:space="preserve">7-3.  </t>
    </r>
    <r>
      <rPr>
        <b/>
        <sz val="18"/>
        <rFont val="돋움"/>
        <family val="3"/>
      </rPr>
      <t>잡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      Miscellaneous Grains</t>
    </r>
  </si>
  <si>
    <t>Millet</t>
  </si>
  <si>
    <t>Sorghum</t>
  </si>
  <si>
    <t>Corn</t>
  </si>
  <si>
    <t>Buck  wheat</t>
  </si>
  <si>
    <t xml:space="preserve">2 0 1 0 </t>
  </si>
  <si>
    <r>
      <t xml:space="preserve">7-4.  </t>
    </r>
    <r>
      <rPr>
        <b/>
        <sz val="18"/>
        <rFont val="돋움"/>
        <family val="3"/>
      </rPr>
      <t>두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          Beans </t>
    </r>
  </si>
  <si>
    <r>
      <t xml:space="preserve">7-5.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Potatoes</t>
    </r>
  </si>
  <si>
    <r>
      <t xml:space="preserve">8. 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Vegetable Production</t>
    </r>
  </si>
  <si>
    <r>
      <t xml:space="preserve">8.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Vegetable  Production (Cont'd)</t>
    </r>
  </si>
  <si>
    <r>
      <t xml:space="preserve">9. </t>
    </r>
    <r>
      <rPr>
        <b/>
        <sz val="18"/>
        <rFont val="돋움"/>
        <family val="3"/>
      </rPr>
      <t>특용작물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    Production  of  Oil  seeds  and  Cash  crops</t>
    </r>
  </si>
  <si>
    <r>
      <t xml:space="preserve">10. </t>
    </r>
    <r>
      <rPr>
        <b/>
        <sz val="18"/>
        <rFont val="굴림"/>
        <family val="3"/>
      </rPr>
      <t>과실류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Fruit  Production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</si>
  <si>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M/T)</t>
    </r>
  </si>
  <si>
    <t>(Unit : ha, M/T)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</si>
  <si>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</si>
  <si>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r>
      <t>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귤</t>
    </r>
    <r>
      <rPr>
        <sz val="10"/>
        <rFont val="Arial"/>
        <family val="2"/>
      </rPr>
      <t xml:space="preserve">   Citrus</t>
    </r>
  </si>
  <si>
    <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</t>
    </r>
    <r>
      <rPr>
        <sz val="10"/>
        <rFont val="Arial"/>
        <family val="2"/>
      </rPr>
      <t xml:space="preserve">   Pineapple</t>
    </r>
  </si>
  <si>
    <r>
      <t>단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   Persimmon</t>
    </r>
  </si>
  <si>
    <r>
      <t>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kiwi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</si>
  <si>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</si>
  <si>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t>연   별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</si>
  <si>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</si>
  <si>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생산량</t>
  </si>
  <si>
    <r>
      <t>Y</t>
    </r>
    <r>
      <rPr>
        <sz val="10"/>
        <rFont val="Arial"/>
        <family val="2"/>
      </rPr>
      <t>ear</t>
    </r>
  </si>
  <si>
    <t>Area</t>
  </si>
  <si>
    <r>
      <t xml:space="preserve">Produc
</t>
    </r>
    <r>
      <rPr>
        <sz val="10"/>
        <rFont val="Arial"/>
        <family val="2"/>
      </rPr>
      <t>-</t>
    </r>
    <r>
      <rPr>
        <sz val="10"/>
        <rFont val="Arial"/>
        <family val="2"/>
      </rPr>
      <t>tion</t>
    </r>
  </si>
  <si>
    <t>kg/10a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</si>
  <si>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</si>
  <si>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ha, M/T, million won)</t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</si>
  <si>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</si>
  <si>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품종별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</t>
    </r>
    <r>
      <rPr>
        <sz val="10"/>
        <rFont val="Arial"/>
        <family val="2"/>
      </rPr>
      <t xml:space="preserve">       production  by  Citrus(M/T)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</si>
  <si>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</si>
  <si>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Handling method(M/T)</t>
    </r>
  </si>
  <si>
    <t>(ha)</t>
  </si>
  <si>
    <r>
      <t>온주</t>
    </r>
    <r>
      <rPr>
        <sz val="10"/>
        <rFont val="Arial"/>
        <family val="2"/>
      </rPr>
      <t xml:space="preserve">  Satsuma Mandarin</t>
    </r>
  </si>
  <si>
    <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</si>
  <si>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</si>
  <si>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생과반출</t>
  </si>
  <si>
    <t>가공처리</t>
  </si>
  <si>
    <t>기타소비</t>
  </si>
  <si>
    <t/>
  </si>
  <si>
    <r>
      <t>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생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</si>
  <si>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</si>
  <si>
    <t>Planted</t>
  </si>
  <si>
    <t xml:space="preserve">Mid/Late </t>
  </si>
  <si>
    <t>Citrus noblise</t>
  </si>
  <si>
    <t>2 0 0 8</t>
  </si>
  <si>
    <t>2 0 0 9</t>
  </si>
  <si>
    <t>2 0 1 0</t>
  </si>
  <si>
    <t xml:space="preserve">2 0 0 9 </t>
  </si>
  <si>
    <t>2 0 0 8</t>
  </si>
  <si>
    <t>2 0 0 9</t>
  </si>
  <si>
    <t>Note : Others - pear, grape, mango etc.</t>
  </si>
  <si>
    <t>Year</t>
  </si>
  <si>
    <t>Total</t>
  </si>
  <si>
    <r>
      <t xml:space="preserve">14. </t>
    </r>
    <r>
      <rPr>
        <b/>
        <sz val="18"/>
        <rFont val="굴림"/>
        <family val="3"/>
      </rPr>
      <t>농업용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기계보유</t>
    </r>
    <r>
      <rPr>
        <b/>
        <sz val="18"/>
        <rFont val="Arial"/>
        <family val="2"/>
      </rPr>
      <t xml:space="preserve">           Agricultural Machinery Holdings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</si>
  <si>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</si>
  <si>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</si>
  <si>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t>총계</t>
  </si>
  <si>
    <t>동     력</t>
  </si>
  <si>
    <t>농용 트렉터</t>
  </si>
  <si>
    <t>스피드</t>
  </si>
  <si>
    <t>광역</t>
  </si>
  <si>
    <t>동력이앙기</t>
  </si>
  <si>
    <t>관리기</t>
  </si>
  <si>
    <r>
      <t>곡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물</t>
    </r>
  </si>
  <si>
    <t>농 산 물</t>
  </si>
  <si>
    <t>연    별</t>
  </si>
  <si>
    <t>Farm tractor</t>
  </si>
  <si>
    <t>방제기</t>
  </si>
  <si>
    <t>Rice transplanter</t>
  </si>
  <si>
    <t>Year</t>
  </si>
  <si>
    <t>경 운 기</t>
  </si>
  <si>
    <t>스프레이어</t>
  </si>
  <si>
    <t>Wide area</t>
  </si>
  <si>
    <t>Controller</t>
  </si>
  <si>
    <t>건 조 기</t>
  </si>
  <si>
    <t>Power</t>
  </si>
  <si>
    <t>소형</t>
  </si>
  <si>
    <t>중형</t>
  </si>
  <si>
    <t>대형</t>
  </si>
  <si>
    <t>(SS기)</t>
  </si>
  <si>
    <t>pesticide</t>
  </si>
  <si>
    <t>보행형</t>
  </si>
  <si>
    <t>승용형</t>
  </si>
  <si>
    <t>3조이하</t>
  </si>
  <si>
    <t>4조</t>
  </si>
  <si>
    <t>5조이상</t>
  </si>
  <si>
    <t>Grain</t>
  </si>
  <si>
    <t>Agri.</t>
  </si>
  <si>
    <t>Total</t>
  </si>
  <si>
    <t>tiller</t>
  </si>
  <si>
    <t>Small</t>
  </si>
  <si>
    <t>Medium</t>
  </si>
  <si>
    <t>Big</t>
  </si>
  <si>
    <t>Speed splayer</t>
  </si>
  <si>
    <t>applicator</t>
  </si>
  <si>
    <t>Walking</t>
  </si>
  <si>
    <t>Riding</t>
  </si>
  <si>
    <t>Less than
3 Row</t>
  </si>
  <si>
    <t>4Row</t>
  </si>
  <si>
    <t>5 Row
and over</t>
  </si>
  <si>
    <t>Dryer</t>
  </si>
  <si>
    <t>Products
Dryer</t>
  </si>
  <si>
    <r>
      <t xml:space="preserve">39. </t>
    </r>
    <r>
      <rPr>
        <b/>
        <sz val="18"/>
        <rFont val="굴림"/>
        <family val="3"/>
      </rPr>
      <t>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Fishing Port Facilities</t>
    </r>
  </si>
  <si>
    <r>
      <t xml:space="preserve">44.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어획고</t>
    </r>
    <r>
      <rPr>
        <b/>
        <sz val="18"/>
        <rFont val="Arial"/>
        <family val="2"/>
      </rPr>
      <t xml:space="preserve">       Fish  Catches  of  Fishery  Products</t>
    </r>
  </si>
  <si>
    <r>
      <t xml:space="preserve">45. </t>
    </r>
    <r>
      <rPr>
        <b/>
        <sz val="18"/>
        <rFont val="굴림"/>
        <family val="3"/>
      </rPr>
      <t>수산물가공품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생산고</t>
    </r>
    <r>
      <rPr>
        <b/>
        <sz val="18"/>
        <rFont val="Arial"/>
        <family val="2"/>
      </rPr>
      <t xml:space="preserve">     Production of Processed Fishery Commodities</t>
    </r>
  </si>
  <si>
    <r>
      <t xml:space="preserve">46.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계통판매고</t>
    </r>
    <r>
      <rPr>
        <b/>
        <sz val="18"/>
        <rFont val="Arial"/>
        <family val="2"/>
      </rPr>
      <t xml:space="preserve">    Cooperative Sales of Fishery Products</t>
    </r>
  </si>
  <si>
    <r>
      <t xml:space="preserve">47. </t>
    </r>
    <r>
      <rPr>
        <b/>
        <sz val="18"/>
        <rFont val="굴림"/>
        <family val="3"/>
      </rPr>
      <t>수산업협동조합현황</t>
    </r>
    <r>
      <rPr>
        <b/>
        <sz val="18"/>
        <rFont val="Arial"/>
        <family val="2"/>
      </rPr>
      <t xml:space="preserve">    Fishery Cooperative Federation       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</si>
  <si>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kg,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</si>
  <si>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 xml:space="preserve">1. </t>
    </r>
    <r>
      <rPr>
        <b/>
        <sz val="18"/>
        <rFont val="돋움"/>
        <family val="3"/>
      </rPr>
      <t>농가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농가인구</t>
    </r>
    <r>
      <rPr>
        <b/>
        <sz val="18"/>
        <rFont val="Arial"/>
        <family val="2"/>
      </rPr>
      <t xml:space="preserve">          Farm Households and Population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</si>
  <si>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</si>
  <si>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</si>
  <si>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t>연별</t>
  </si>
  <si>
    <r>
      <t>농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가</t>
    </r>
  </si>
  <si>
    <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</si>
  <si>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r>
      <t>Y</t>
    </r>
    <r>
      <rPr>
        <sz val="10"/>
        <rFont val="Arial"/>
        <family val="2"/>
      </rPr>
      <t>ear</t>
    </r>
  </si>
  <si>
    <t>Farm households</t>
  </si>
  <si>
    <t>Farm  population</t>
  </si>
  <si>
    <t>계</t>
  </si>
  <si>
    <r>
      <t>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</si>
  <si>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r>
      <t>1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</si>
  <si>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2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</si>
  <si>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</si>
  <si>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</si>
  <si>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t>Part-time</t>
  </si>
  <si>
    <t>Total</t>
  </si>
  <si>
    <t>Full-Time</t>
  </si>
  <si>
    <r>
      <t xml:space="preserve">Class </t>
    </r>
    <r>
      <rPr>
        <sz val="10"/>
        <rFont val="굴림"/>
        <family val="3"/>
      </rPr>
      <t>Ⅰ</t>
    </r>
  </si>
  <si>
    <t xml:space="preserve">Class II </t>
  </si>
  <si>
    <t>Male</t>
  </si>
  <si>
    <t>Female</t>
  </si>
  <si>
    <t>-</t>
  </si>
  <si>
    <t>2 0 0 9</t>
  </si>
  <si>
    <t>Note : 1) 2010 data : from Agricultural Census Report</t>
  </si>
  <si>
    <t xml:space="preserve">         2) 추계자료이므로 단단위 합계가 맞지 않은 경우가 있음</t>
  </si>
  <si>
    <t xml:space="preserve">2 0 0 8 </t>
  </si>
  <si>
    <r>
      <t xml:space="preserve">3. </t>
    </r>
    <r>
      <rPr>
        <b/>
        <sz val="18"/>
        <rFont val="돋움"/>
        <family val="3"/>
      </rPr>
      <t>경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면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적</t>
    </r>
    <r>
      <rPr>
        <b/>
        <sz val="18"/>
        <rFont val="Arial"/>
        <family val="2"/>
      </rPr>
      <t xml:space="preserve">         Area  of  Cultivated  Land</t>
    </r>
  </si>
  <si>
    <r>
      <t xml:space="preserve">가구당경지면적(%)
</t>
    </r>
    <r>
      <rPr>
        <sz val="10"/>
        <rFont val="Arial"/>
        <family val="2"/>
      </rPr>
      <t xml:space="preserve">  Area of cultivated land per household(a)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</si>
  <si>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</si>
  <si>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 xml:space="preserve">7. </t>
    </r>
    <r>
      <rPr>
        <b/>
        <sz val="18"/>
        <rFont val="돋움"/>
        <family val="3"/>
      </rPr>
      <t>식량작물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정곡</t>
    </r>
    <r>
      <rPr>
        <b/>
        <sz val="18"/>
        <rFont val="Arial"/>
        <family val="2"/>
      </rPr>
      <t>)            Production  of  Food  Grain(polished)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</si>
  <si>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</si>
  <si>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</si>
  <si>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</si>
  <si>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</si>
  <si>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합계</t>
  </si>
  <si>
    <t>솔잎혹파리</t>
  </si>
  <si>
    <r>
      <t>솔껍질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깍지벌레</t>
    </r>
  </si>
  <si>
    <t>소나무재선충</t>
  </si>
  <si>
    <t>솔나방</t>
  </si>
  <si>
    <t>흰불나방</t>
  </si>
  <si>
    <t>Year</t>
  </si>
  <si>
    <t>Total</t>
  </si>
  <si>
    <t>Pine gall midge</t>
  </si>
  <si>
    <t>Black pine bast scale</t>
  </si>
  <si>
    <t>Pine wood nematode</t>
  </si>
  <si>
    <t>Pine caterpillar</t>
  </si>
  <si>
    <t>Fall webworm</t>
  </si>
  <si>
    <t>발생면적</t>
  </si>
  <si>
    <t>방제면적</t>
  </si>
  <si>
    <t>Occurrence</t>
  </si>
  <si>
    <t>Prevention</t>
  </si>
  <si>
    <t>2 0 0 9</t>
  </si>
  <si>
    <t>-</t>
  </si>
  <si>
    <r>
      <t>오리나무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잎벌레</t>
    </r>
  </si>
  <si>
    <r>
      <t>잣나무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털녹병</t>
    </r>
  </si>
  <si>
    <r>
      <t>황철나무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알락하늘소</t>
    </r>
  </si>
  <si>
    <t>밤나무해충</t>
  </si>
  <si>
    <t>기타해충</t>
  </si>
  <si>
    <t>Japanese alder leaf beetle</t>
  </si>
  <si>
    <t>White pine blister rust</t>
  </si>
  <si>
    <t>small poplar longicorn beetle</t>
  </si>
  <si>
    <t>chestnut insect pests</t>
  </si>
  <si>
    <t>Others</t>
  </si>
  <si>
    <t>-</t>
  </si>
  <si>
    <t>Note : 1) 2010 data : from agricultural census</t>
  </si>
  <si>
    <t>Note : 2010 data : from Agricultural Census Report</t>
  </si>
  <si>
    <t xml:space="preserve">   주 : 2008.7.16 전면해제</t>
  </si>
  <si>
    <r>
      <t>2</t>
    </r>
    <r>
      <rPr>
        <sz val="10"/>
        <rFont val="Arial"/>
        <family val="2"/>
      </rPr>
      <t xml:space="preserve"> 0 0 9</t>
    </r>
  </si>
  <si>
    <t xml:space="preserve">   주 : (  )는 12개 소규모어항('98년 분류), 7개 도서낙도지역 </t>
  </si>
  <si>
    <r>
      <t xml:space="preserve">38.  </t>
    </r>
    <r>
      <rPr>
        <b/>
        <sz val="18"/>
        <rFont val="돋움"/>
        <family val="3"/>
      </rPr>
      <t>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선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  Fishing Vessel Ownership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</si>
  <si>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톤</t>
    </r>
    <r>
      <rPr>
        <sz val="10"/>
        <rFont val="Arial"/>
        <family val="2"/>
      </rPr>
      <t>)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</si>
  <si>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Total</t>
    </r>
  </si>
  <si>
    <r>
      <t>1</t>
    </r>
    <r>
      <rPr>
        <sz val="10"/>
        <rFont val="돋움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</si>
  <si>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1~5</t>
    </r>
    <r>
      <rPr>
        <sz val="10"/>
        <rFont val="돋움"/>
        <family val="3"/>
      </rPr>
      <t>톤</t>
    </r>
  </si>
  <si>
    <r>
      <t>5~10</t>
    </r>
    <r>
      <rPr>
        <sz val="10"/>
        <rFont val="돋움"/>
        <family val="3"/>
      </rPr>
      <t>톤</t>
    </r>
  </si>
  <si>
    <r>
      <t>10~20</t>
    </r>
    <r>
      <rPr>
        <sz val="10"/>
        <rFont val="돋움"/>
        <family val="3"/>
      </rPr>
      <t>톤</t>
    </r>
  </si>
  <si>
    <r>
      <t>20~30</t>
    </r>
    <r>
      <rPr>
        <sz val="10"/>
        <rFont val="돋움"/>
        <family val="3"/>
      </rPr>
      <t>톤</t>
    </r>
  </si>
  <si>
    <r>
      <t>30~50</t>
    </r>
    <r>
      <rPr>
        <sz val="10"/>
        <rFont val="돋움"/>
        <family val="3"/>
      </rPr>
      <t>톤</t>
    </r>
  </si>
  <si>
    <r>
      <t>50~100</t>
    </r>
    <r>
      <rPr>
        <sz val="10"/>
        <rFont val="돋움"/>
        <family val="3"/>
      </rPr>
      <t>톤</t>
    </r>
  </si>
  <si>
    <r>
      <t>100</t>
    </r>
    <r>
      <rPr>
        <sz val="10"/>
        <rFont val="돋움"/>
        <family val="3"/>
      </rPr>
      <t>톤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</si>
  <si>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Powered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</si>
  <si>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Non-powered</t>
    </r>
  </si>
  <si>
    <r>
      <t>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</si>
  <si>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</si>
  <si>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1</t>
    </r>
    <r>
      <rPr>
        <sz val="10"/>
        <rFont val="돋움"/>
        <family val="3"/>
      </rPr>
      <t>∼</t>
    </r>
    <r>
      <rPr>
        <sz val="10"/>
        <rFont val="Arial"/>
        <family val="2"/>
      </rPr>
      <t>5 ton</t>
    </r>
  </si>
  <si>
    <r>
      <t>5</t>
    </r>
    <r>
      <rPr>
        <sz val="10"/>
        <rFont val="돋움"/>
        <family val="3"/>
      </rPr>
      <t>∼</t>
    </r>
    <r>
      <rPr>
        <sz val="10"/>
        <rFont val="Arial"/>
        <family val="2"/>
      </rPr>
      <t>10 ton</t>
    </r>
  </si>
  <si>
    <r>
      <t>10</t>
    </r>
    <r>
      <rPr>
        <sz val="10"/>
        <rFont val="돋움"/>
        <family val="3"/>
      </rPr>
      <t>∼</t>
    </r>
    <r>
      <rPr>
        <sz val="10"/>
        <rFont val="Arial"/>
        <family val="2"/>
      </rPr>
      <t>20 ton</t>
    </r>
  </si>
  <si>
    <r>
      <t>20</t>
    </r>
    <r>
      <rPr>
        <sz val="10"/>
        <rFont val="돋움"/>
        <family val="3"/>
      </rPr>
      <t>∼</t>
    </r>
    <r>
      <rPr>
        <sz val="10"/>
        <rFont val="Arial"/>
        <family val="2"/>
      </rPr>
      <t>30 ton</t>
    </r>
  </si>
  <si>
    <r>
      <t>30</t>
    </r>
    <r>
      <rPr>
        <sz val="10"/>
        <rFont val="돋움"/>
        <family val="3"/>
      </rPr>
      <t>∼</t>
    </r>
    <r>
      <rPr>
        <sz val="10"/>
        <rFont val="Arial"/>
        <family val="2"/>
      </rPr>
      <t>50 ton</t>
    </r>
  </si>
  <si>
    <r>
      <t>50</t>
    </r>
    <r>
      <rPr>
        <sz val="10"/>
        <rFont val="돋움"/>
        <family val="3"/>
      </rPr>
      <t>∼</t>
    </r>
    <r>
      <rPr>
        <sz val="10"/>
        <rFont val="Arial"/>
        <family val="2"/>
      </rPr>
      <t>100 ton</t>
    </r>
  </si>
  <si>
    <t>Source : Marine &amp; Fishery Div</t>
  </si>
  <si>
    <r>
      <t xml:space="preserve">22.  </t>
    </r>
    <r>
      <rPr>
        <b/>
        <sz val="18"/>
        <rFont val="돋움"/>
        <family val="3"/>
      </rPr>
      <t>배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        Production  of  Assorted  Feed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</si>
  <si>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</si>
  <si>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</si>
  <si>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</si>
  <si>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</si>
  <si>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</si>
  <si>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Source :  Jeju Special Self-Governing Province Livestock Policy Div.</t>
  </si>
  <si>
    <r>
      <t xml:space="preserve">23 </t>
    </r>
    <r>
      <rPr>
        <b/>
        <sz val="18"/>
        <rFont val="돋움"/>
        <family val="3"/>
      </rPr>
      <t>축산물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위생관계업소</t>
    </r>
    <r>
      <rPr>
        <b/>
        <sz val="18"/>
        <rFont val="Arial"/>
        <family val="2"/>
      </rPr>
      <t xml:space="preserve">   Number of Licensed Livestock Products premised by Business Type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</si>
  <si>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</si>
  <si>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2 0 1 0</t>
  </si>
  <si>
    <t>2 0 1 0</t>
  </si>
  <si>
    <t>Source : Jeju Special Self-Governing Province Marine Resources Div</t>
  </si>
  <si>
    <t>(Unit : establishment)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</si>
  <si>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</si>
  <si>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</si>
  <si>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도축업</t>
  </si>
  <si>
    <t>집유업</t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</si>
  <si>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processing business</t>
    </r>
  </si>
  <si>
    <t>축산물
보관업</t>
  </si>
  <si>
    <t>축산물
운반업</t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</si>
  <si>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sales business</t>
    </r>
  </si>
  <si>
    <t>Year</t>
  </si>
  <si>
    <t>Livestock</t>
  </si>
  <si>
    <t>Milk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</si>
  <si>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</si>
  <si>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가공업</t>
    </r>
  </si>
  <si>
    <t>식육포장
처리업</t>
  </si>
  <si>
    <t>유가공업</t>
  </si>
  <si>
    <t>알가공업</t>
  </si>
  <si>
    <t>Livestock
products</t>
  </si>
  <si>
    <t>소계</t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</si>
  <si>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판매업</t>
    </r>
  </si>
  <si>
    <t>식육부산물
전문판매업</t>
  </si>
  <si>
    <t>우유류
판매업</t>
  </si>
  <si>
    <t>축산물유통
판매업</t>
  </si>
  <si>
    <t>자료 : 통계청 인구총조사과</t>
  </si>
  <si>
    <t>Source : Statistics Korea</t>
  </si>
  <si>
    <t xml:space="preserve">   주 : 1) 연도별 농림어업조사, 2010년 수치는 농림어업총조사 자료임</t>
  </si>
  <si>
    <t>주 : 1) 연도별 농림어업조사,  2010년 수치는 농림어업총조사 자료임</t>
  </si>
  <si>
    <t xml:space="preserve">      2) 추계자료이므로 단단위 합계가 맞지 않은 경우가 있음</t>
  </si>
  <si>
    <t xml:space="preserve">      3) 제주특별자치도 전체수치임</t>
  </si>
  <si>
    <t>자료 : 통계청 농어업통계과</t>
  </si>
  <si>
    <t>자료 : 통계청 인구총조사과</t>
  </si>
  <si>
    <t xml:space="preserve">          3) Total number of Jeju Special Self-Governing Province </t>
  </si>
  <si>
    <t>-</t>
  </si>
  <si>
    <t>Source : Jeju Special Self-Governing Province Eco-agriculture Policy Division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</si>
  <si>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한국농어촌공사 제주특별자치도본부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</si>
  <si>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  <r>
      <rPr>
        <vertAlign val="superscript"/>
        <sz val="10"/>
        <rFont val="Arial"/>
        <family val="2"/>
      </rPr>
      <t xml:space="preserve"> 2)</t>
    </r>
  </si>
  <si>
    <r>
      <t>수렵수입액</t>
    </r>
    <r>
      <rPr>
        <vertAlign val="superscript"/>
        <sz val="10"/>
        <rFont val="굴림"/>
        <family val="3"/>
      </rPr>
      <t xml:space="preserve"> 3)</t>
    </r>
  </si>
  <si>
    <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허</t>
    </r>
    <r>
      <rPr>
        <vertAlign val="superscript"/>
        <sz val="10"/>
        <rFont val="Arial"/>
        <family val="2"/>
      </rPr>
      <t xml:space="preserve"> 1)</t>
    </r>
  </si>
  <si>
    <t xml:space="preserve"> 주 :  1) 수렵면허 건수는 누계치임</t>
  </si>
  <si>
    <t xml:space="preserve">        2) 포획량(마리) : 농작물, 전선, 항공기 이·착륙에 유해를 주는 대상</t>
  </si>
  <si>
    <t xml:space="preserve">        3) 수렵수입액 : 수렵장 설정지역 수렵시 사용료 (야생동·식물보호법제42조및동법제50조)</t>
  </si>
  <si>
    <t xml:space="preserve"> 주 : 수렵면허장 발급 수는 누계치임</t>
  </si>
  <si>
    <t>Source : Jeju Special Self-Governing Province Environment &amp; Park Division</t>
  </si>
  <si>
    <r>
      <t xml:space="preserve">34. </t>
    </r>
    <r>
      <rPr>
        <b/>
        <sz val="18"/>
        <rFont val="굴림"/>
        <family val="3"/>
      </rPr>
      <t>병해충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 xml:space="preserve">방제상황
</t>
    </r>
    <r>
      <rPr>
        <b/>
        <sz val="18"/>
        <rFont val="Arial"/>
        <family val="2"/>
      </rPr>
      <t xml:space="preserve"> Forest Damage Occurrence and Prevention By Forest Pest Insect and Disease</t>
    </r>
  </si>
  <si>
    <t>Source : Statistics Korea</t>
  </si>
  <si>
    <t>주 : 1) 연도별 농림어업조사(표본조사),  2010년 수치는 농림어업총조사(전수조사) 자료임</t>
  </si>
  <si>
    <t xml:space="preserve">         * 2009년까지는 시도별 전업, 겸업 어가를 표본수 등으로 공표되지 않음</t>
  </si>
  <si>
    <t xml:space="preserve">         *  2009년까지는 어가인구의 연령별 어가인구의 성별은 표본수 등으로 공표되지 않음</t>
  </si>
  <si>
    <t xml:space="preserve">       2) 추계자료 이므로 단단위 합계가 맞지 않은 경우가 있음</t>
  </si>
  <si>
    <t xml:space="preserve">       3) 제주특별자치도 전체수치임</t>
  </si>
  <si>
    <t xml:space="preserve">         *  2009년까지는 연령별 어업종사가구원의 성별 구분은 표본수 등으로 공표되지 않음</t>
  </si>
  <si>
    <t>40. 양식어업권 Cultured Fishery Licenses</t>
  </si>
  <si>
    <t>41. 어업권 Fishery Licenses</t>
  </si>
  <si>
    <r>
      <t xml:space="preserve">42. </t>
    </r>
    <r>
      <rPr>
        <b/>
        <sz val="18"/>
        <color indexed="8"/>
        <rFont val="HY중고딕"/>
        <family val="1"/>
      </rPr>
      <t>어선어업허가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신고현황</t>
    </r>
    <r>
      <rPr>
        <b/>
        <sz val="18"/>
        <color indexed="8"/>
        <rFont val="Arial"/>
        <family val="2"/>
      </rPr>
      <t xml:space="preserve">  Permits and Notifications of Boat Fishing</t>
    </r>
  </si>
  <si>
    <t>가. 근해어업 허가현황  Permits of Offshore Fishery</t>
  </si>
  <si>
    <t>나. 연안어업 처분건수(10톤 미만)  Coastal Fishing(Under 10 tons)</t>
  </si>
  <si>
    <t>연   별
시군별</t>
  </si>
  <si>
    <t>계
Total</t>
  </si>
  <si>
    <t>자망
Gill Nets</t>
  </si>
  <si>
    <t>안강망
Stow Nets</t>
  </si>
  <si>
    <t>선망
Purse Seines</t>
  </si>
  <si>
    <t>복합
Composite Fishery</t>
  </si>
  <si>
    <t>통발
Traps</t>
  </si>
  <si>
    <t>들망
Lift Nets</t>
  </si>
  <si>
    <t>조망
Beam Trawl</t>
  </si>
  <si>
    <t>선인망
Drag Nets</t>
  </si>
  <si>
    <t>Year
Si</t>
  </si>
  <si>
    <r>
      <t xml:space="preserve">43. </t>
    </r>
    <r>
      <rPr>
        <b/>
        <sz val="18"/>
        <rFont val="굴림"/>
        <family val="3"/>
      </rPr>
      <t>수산업종별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     Catches by Fishery Sector</t>
    </r>
  </si>
  <si>
    <t>(Unit : M/T, 1,000 won)</t>
  </si>
  <si>
    <t xml:space="preserve">      2) 제주특별자치도 전체수치임</t>
  </si>
  <si>
    <r>
      <t>(</t>
    </r>
    <r>
      <rPr>
        <sz val="12"/>
        <rFont val="굴림"/>
        <family val="3"/>
      </rPr>
      <t>단위</t>
    </r>
    <r>
      <rPr>
        <sz val="12"/>
        <rFont val="Arial"/>
        <family val="2"/>
      </rPr>
      <t xml:space="preserve"> : kg, </t>
    </r>
    <r>
      <rPr>
        <sz val="12"/>
        <rFont val="굴림"/>
        <family val="3"/>
      </rPr>
      <t>천원</t>
    </r>
    <r>
      <rPr>
        <sz val="12"/>
        <rFont val="Arial"/>
        <family val="2"/>
      </rPr>
      <t>)</t>
    </r>
  </si>
  <si>
    <t>(Unit : kg, 1,000won)</t>
  </si>
  <si>
    <t>(Unit : person, kg, million won)</t>
  </si>
  <si>
    <t xml:space="preserve">2 0 1 1 </t>
  </si>
  <si>
    <t>2 0 1 1</t>
  </si>
  <si>
    <t xml:space="preserve">2 0 1 2 </t>
  </si>
  <si>
    <t>2 0 1 2</t>
  </si>
  <si>
    <t xml:space="preserve">         3)  2012년 행정시 겸업농가 : 1종 겸업 + 2종 겸업 농가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</si>
  <si>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</si>
  <si>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</si>
  <si>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남자</t>
    </r>
  </si>
  <si>
    <t xml:space="preserve">   주 : 1) 연도별 농림어업조사,  2010년 수치는 농림어업총조사 자료임</t>
  </si>
  <si>
    <t xml:space="preserve">         3) 제주특별자치도 전체수치임</t>
  </si>
  <si>
    <t>2 0 1 2</t>
  </si>
  <si>
    <t>Source : Statistics Korea</t>
  </si>
  <si>
    <t xml:space="preserve">   주 : 1) 경지면적통계 자료임</t>
  </si>
  <si>
    <t xml:space="preserve">         2) 가구당 경지면적 환산시 농가수는 통계청 자료 적용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</si>
  <si>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</si>
  <si>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경지없는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농가수</t>
    </r>
  </si>
  <si>
    <t xml:space="preserve">2 0 1 2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</si>
  <si>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M/T)</t>
    </r>
  </si>
  <si>
    <t>(Unit : ha, M/T)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</si>
  <si>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</si>
  <si>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</si>
  <si>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</si>
  <si>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</si>
  <si>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</si>
  <si>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</si>
  <si>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</si>
  <si>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</si>
  <si>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Total</t>
  </si>
  <si>
    <t>Rice</t>
  </si>
  <si>
    <t>Wheat &amp; Barley</t>
  </si>
  <si>
    <t>Miscellaneous grains</t>
  </si>
  <si>
    <t>Beans</t>
  </si>
  <si>
    <t>Potatoes</t>
  </si>
  <si>
    <t>Year</t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</si>
  <si>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적
</t>
    </r>
    <r>
      <rPr>
        <sz val="10"/>
        <rFont val="Arial"/>
        <family val="2"/>
      </rPr>
      <t>Area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</si>
  <si>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Production</t>
    </r>
  </si>
  <si>
    <t>2 0 1 2</t>
  </si>
  <si>
    <r>
      <rPr>
        <sz val="10"/>
        <rFont val="굴림"/>
        <family val="3"/>
      </rPr>
      <t>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벼</t>
    </r>
  </si>
  <si>
    <r>
      <rPr>
        <sz val="10"/>
        <rFont val="굴림"/>
        <family val="3"/>
      </rPr>
      <t>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벼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</si>
  <si>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</si>
  <si>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</si>
  <si>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</si>
  <si>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 xml:space="preserve">          Note : 3) Total number of Jeju Special Self-Governing Province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</si>
  <si>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농작물생산조사</t>
    </r>
    <r>
      <rPr>
        <sz val="10"/>
        <rFont val="Arial"/>
        <family val="2"/>
      </rPr>
      <t>(</t>
    </r>
    <r>
      <rPr>
        <sz val="10"/>
        <rFont val="돋움"/>
        <family val="3"/>
      </rPr>
      <t>작물통계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자료임</t>
    </r>
  </si>
  <si>
    <t xml:space="preserve">   주 : 1) 농작물생산조사(작물통계) 자료임</t>
  </si>
  <si>
    <t xml:space="preserve">         2) 미곡중 백미의 생산량 수록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</si>
  <si>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</si>
  <si>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</si>
  <si>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</si>
  <si>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밀</t>
    </r>
  </si>
  <si>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밀</t>
    </r>
  </si>
  <si>
    <r>
      <rPr>
        <sz val="10"/>
        <rFont val="굴림"/>
        <family val="3"/>
      </rPr>
      <t>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</si>
  <si>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</si>
  <si>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</si>
  <si>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</si>
  <si>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</si>
  <si>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Production</t>
  </si>
  <si>
    <t>Area</t>
  </si>
  <si>
    <t>kg/10a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</si>
  <si>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농어업통계과</t>
    </r>
  </si>
  <si>
    <t xml:space="preserve">         2) 제주특별자치도 전체수치임</t>
  </si>
  <si>
    <t xml:space="preserve">          Note : 2) Total number of Jeju Special Self-Governing Province </t>
  </si>
  <si>
    <r>
      <rPr>
        <sz val="10"/>
        <rFont val="굴림"/>
        <family val="3"/>
      </rPr>
      <t>조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</si>
  <si>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</si>
  <si>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</si>
  <si>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밀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</si>
  <si>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</si>
  <si>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</si>
  <si>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콩</t>
    </r>
  </si>
  <si>
    <r>
      <rPr>
        <sz val="10"/>
        <rFont val="굴림"/>
        <family val="3"/>
      </rPr>
      <t>팥</t>
    </r>
  </si>
  <si>
    <r>
      <rPr>
        <sz val="10"/>
        <rFont val="굴림"/>
        <family val="3"/>
      </rPr>
      <t>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</si>
  <si>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</si>
  <si>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Soy  bean</t>
  </si>
  <si>
    <t>Red  bean</t>
  </si>
  <si>
    <t>Green bean</t>
  </si>
  <si>
    <t>Others</t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</si>
  <si>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</si>
  <si>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</si>
  <si>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</si>
  <si>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t>Production</t>
  </si>
  <si>
    <t>Area</t>
  </si>
  <si>
    <t>kg/10a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</si>
  <si>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</si>
  <si>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       Sweet potato</t>
    </r>
  </si>
  <si>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White potato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</si>
  <si>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</si>
  <si>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Production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</si>
  <si>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</si>
  <si>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t xml:space="preserve">kg/10a </t>
  </si>
  <si>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                   Fruit  vegetables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</si>
  <si>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Water melon</t>
    </r>
  </si>
  <si>
    <r>
      <rPr>
        <sz val="10"/>
        <rFont val="굴림"/>
        <family val="3"/>
      </rPr>
      <t>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Sweet melon</t>
    </r>
  </si>
  <si>
    <r>
      <rPr>
        <sz val="10"/>
        <rFont val="굴림"/>
        <family val="3"/>
      </rPr>
      <t>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토</t>
    </r>
    <r>
      <rPr>
        <sz val="10"/>
        <rFont val="Arial"/>
        <family val="2"/>
      </rPr>
      <t xml:space="preserve">    Tomato</t>
    </r>
  </si>
  <si>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Cucumber</t>
    </r>
  </si>
  <si>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 Pumpkin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</si>
  <si>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   Others</t>
    </r>
  </si>
  <si>
    <r>
      <rPr>
        <sz val="10"/>
        <rFont val="굴림"/>
        <family val="3"/>
      </rPr>
      <t>생산량</t>
    </r>
  </si>
  <si>
    <r>
      <rPr>
        <sz val="10"/>
        <rFont val="굴림"/>
        <family val="3"/>
      </rPr>
      <t>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        Leafy  and  Stem  vegetables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</si>
  <si>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Cabbage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</si>
  <si>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  Spinach</t>
    </r>
  </si>
  <si>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Lettuce</t>
    </r>
  </si>
  <si>
    <r>
      <rPr>
        <sz val="10"/>
        <rFont val="굴림"/>
        <family val="3"/>
      </rPr>
      <t>양배추</t>
    </r>
    <r>
      <rPr>
        <sz val="10"/>
        <rFont val="Arial"/>
        <family val="2"/>
      </rPr>
      <t xml:space="preserve">  Cabbage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</si>
  <si>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</si>
  <si>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t xml:space="preserve">          Note : 4) Total number of Jeju Special Self-Governing Province </t>
  </si>
  <si>
    <r>
      <t xml:space="preserve">   주 : 1) 농작물 생산조사(작물통계) 자료임</t>
    </r>
  </si>
  <si>
    <t xml:space="preserve">         2) 과채류 기타작물 - 딸기</t>
  </si>
  <si>
    <t xml:space="preserve">         3) 시설채소 재배면적 및 생산량 포함</t>
  </si>
  <si>
    <t xml:space="preserve">         4) 제주특별자치도 전체수치임</t>
  </si>
  <si>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                Flavor  vegetables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</si>
  <si>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</si>
  <si>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Red pepper</t>
    </r>
  </si>
  <si>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   Welsh  onion</t>
    </r>
  </si>
  <si>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 Onion</t>
    </r>
  </si>
  <si>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늘</t>
    </r>
    <r>
      <rPr>
        <sz val="10"/>
        <rFont val="Arial"/>
        <family val="2"/>
      </rPr>
      <t xml:space="preserve">  Garlic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</si>
  <si>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Ginger</t>
    </r>
  </si>
  <si>
    <r>
      <rPr>
        <sz val="10"/>
        <rFont val="굴림"/>
        <family val="3"/>
      </rPr>
      <t>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       Root  vegetables</t>
    </r>
  </si>
  <si>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    Radish</t>
    </r>
  </si>
  <si>
    <r>
      <rPr>
        <sz val="10"/>
        <rFont val="굴림"/>
        <family val="3"/>
      </rPr>
      <t>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근</t>
    </r>
    <r>
      <rPr>
        <sz val="10"/>
        <rFont val="Arial"/>
        <family val="2"/>
      </rPr>
      <t xml:space="preserve">     Carrot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</si>
  <si>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</si>
  <si>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t>Source : Kostat, Statistics Korea</t>
  </si>
  <si>
    <t>자료 : 통계청 사회통계국 농어업통계과</t>
  </si>
  <si>
    <r>
      <t xml:space="preserve">  주 : 1) 농작물 생산조사(작물통계) 자료임</t>
    </r>
  </si>
  <si>
    <t xml:space="preserve">       2) 시설채소 재배면적 및 생산량 포함</t>
  </si>
  <si>
    <t xml:space="preserve">        3) 제주특별자치도 전체수치임</t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</si>
  <si>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Rapeseed</t>
    </r>
  </si>
  <si>
    <r>
      <rPr>
        <sz val="10"/>
        <rFont val="굴림"/>
        <family val="3"/>
      </rPr>
      <t>참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깨</t>
    </r>
    <r>
      <rPr>
        <sz val="10"/>
        <rFont val="Arial"/>
        <family val="2"/>
      </rPr>
      <t xml:space="preserve">  Sesame</t>
    </r>
  </si>
  <si>
    <r>
      <rPr>
        <sz val="10"/>
        <rFont val="굴림"/>
        <family val="3"/>
      </rPr>
      <t>들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깨</t>
    </r>
    <r>
      <rPr>
        <sz val="10"/>
        <rFont val="Arial"/>
        <family val="2"/>
      </rPr>
      <t xml:space="preserve">    Wild sesame  </t>
    </r>
  </si>
  <si>
    <r>
      <rPr>
        <sz val="10"/>
        <rFont val="굴림"/>
        <family val="3"/>
      </rPr>
      <t>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콩</t>
    </r>
    <r>
      <rPr>
        <sz val="10"/>
        <rFont val="Arial"/>
        <family val="2"/>
      </rPr>
      <t xml:space="preserve">       Peanut</t>
    </r>
  </si>
  <si>
    <r>
      <rPr>
        <sz val="10"/>
        <rFont val="굴림"/>
        <family val="3"/>
      </rPr>
      <t>기타특용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Others special crops</t>
    </r>
  </si>
  <si>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Medicinal herbs </t>
    </r>
  </si>
  <si>
    <r>
      <rPr>
        <sz val="10"/>
        <rFont val="굴림"/>
        <family val="3"/>
      </rPr>
      <t>생산량</t>
    </r>
  </si>
  <si>
    <r>
      <t xml:space="preserve">kg/10a </t>
    </r>
    <r>
      <rPr>
        <sz val="10"/>
        <rFont val="굴림"/>
        <family val="3"/>
      </rPr>
      <t>당</t>
    </r>
  </si>
  <si>
    <t xml:space="preserve">        4) 제주특별자치도 전체수치임</t>
  </si>
  <si>
    <t xml:space="preserve">   주 : 1) 유채, 참깨, 들깨, 땅콩 : 농작물생산조사(작물통계) / 기타특용, 약용작물 : 농업면적조사   </t>
  </si>
  <si>
    <t xml:space="preserve">         2)  기타 특용작물은 면화, 녹차 등 위 작물 이외의 특용작물을 포함하며 생산량은 조사하지 않음</t>
  </si>
  <si>
    <t xml:space="preserve">         3) 약용작물은 방풍, 시호, 반하, 구기자 등을 포함하며 생산량은 조사하지 않음</t>
  </si>
  <si>
    <t xml:space="preserve">          4) Total number of Jeju Special Self-Governing Province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</si>
  <si>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</si>
  <si>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number, person, million won)</t>
  </si>
  <si>
    <t>조합수</t>
  </si>
  <si>
    <t>조합원수</t>
  </si>
  <si>
    <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</si>
  <si>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</si>
  <si>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연      별</t>
  </si>
  <si>
    <t>Staffs</t>
  </si>
  <si>
    <t>Major Economic Business</t>
  </si>
  <si>
    <t>Number</t>
  </si>
  <si>
    <t>남</t>
  </si>
  <si>
    <t>여</t>
  </si>
  <si>
    <t>판매</t>
  </si>
  <si>
    <t>구매</t>
  </si>
  <si>
    <t>생활물자</t>
  </si>
  <si>
    <t>가공</t>
  </si>
  <si>
    <t>창고</t>
  </si>
  <si>
    <t>조 합 별</t>
  </si>
  <si>
    <t>of</t>
  </si>
  <si>
    <t>Ware</t>
  </si>
  <si>
    <t>Industry</t>
  </si>
  <si>
    <t>unions</t>
  </si>
  <si>
    <t>Members</t>
  </si>
  <si>
    <t>Male</t>
  </si>
  <si>
    <t>Female</t>
  </si>
  <si>
    <t>Sale</t>
  </si>
  <si>
    <t>Purchasing</t>
  </si>
  <si>
    <t>Commodities</t>
  </si>
  <si>
    <t>Processing</t>
  </si>
  <si>
    <t>house</t>
  </si>
  <si>
    <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</si>
  <si>
    <t xml:space="preserve"> Regional Head Offices</t>
  </si>
  <si>
    <t>지역 농협</t>
  </si>
  <si>
    <t xml:space="preserve"> Regional Cooperative</t>
  </si>
  <si>
    <t>품목 농협</t>
  </si>
  <si>
    <t xml:space="preserve"> Special Cooperative</t>
  </si>
  <si>
    <t>주요경제사업실적</t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</si>
  <si>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</si>
  <si>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</si>
  <si>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Major economic business</t>
  </si>
  <si>
    <t>Credit business by the whole year</t>
  </si>
  <si>
    <t>Balance in deposit as of year-end</t>
  </si>
  <si>
    <t>운송</t>
  </si>
  <si>
    <t>공제</t>
  </si>
  <si>
    <t>이용기타</t>
  </si>
  <si>
    <t>금융자금</t>
  </si>
  <si>
    <t>정책자금</t>
  </si>
  <si>
    <t>저축성예금</t>
  </si>
  <si>
    <t>요구불예금</t>
  </si>
  <si>
    <t>사업분류</t>
  </si>
  <si>
    <t>Credit</t>
  </si>
  <si>
    <t>Policy</t>
  </si>
  <si>
    <t xml:space="preserve">savings </t>
  </si>
  <si>
    <t>Demand</t>
  </si>
  <si>
    <t>Transportation</t>
  </si>
  <si>
    <t>Mutual aid</t>
  </si>
  <si>
    <t>banking fund</t>
  </si>
  <si>
    <t>fund</t>
  </si>
  <si>
    <t>deposit</t>
  </si>
  <si>
    <t xml:space="preserve">  주 : 1) 중앙회 : 농협은행 포함 작성</t>
  </si>
  <si>
    <t xml:space="preserve">        2) 지역축협 : 지역농협에 포함 작성</t>
  </si>
  <si>
    <t xml:space="preserve">        3) 품목농협 : 감협, 양돈농협  </t>
  </si>
  <si>
    <t xml:space="preserve">        Note : 4) Total number of Jeju Special Self-Governing Province </t>
  </si>
  <si>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By element</t>
    </r>
  </si>
  <si>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By   type</t>
    </r>
  </si>
  <si>
    <r>
      <rPr>
        <sz val="10"/>
        <rFont val="굴림"/>
        <family val="3"/>
      </rPr>
      <t>질소질</t>
    </r>
  </si>
  <si>
    <r>
      <t xml:space="preserve"> </t>
    </r>
    <r>
      <rPr>
        <sz val="10"/>
        <rFont val="굴림"/>
        <family val="3"/>
      </rPr>
      <t>인산질</t>
    </r>
  </si>
  <si>
    <r>
      <rPr>
        <sz val="10"/>
        <rFont val="굴림"/>
        <family val="3"/>
      </rPr>
      <t>가리질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</si>
  <si>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</si>
  <si>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안</t>
    </r>
  </si>
  <si>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</si>
  <si>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석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</si>
  <si>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</si>
  <si>
    <r>
      <rPr>
        <sz val="10"/>
        <rFont val="굴림"/>
        <family val="3"/>
      </rPr>
      <t>용성인비</t>
    </r>
  </si>
  <si>
    <r>
      <rPr>
        <sz val="10"/>
        <rFont val="굴림"/>
        <family val="3"/>
      </rPr>
      <t>염화가리</t>
    </r>
    <r>
      <rPr>
        <b/>
        <vertAlign val="superscript"/>
        <sz val="10"/>
        <color indexed="10"/>
        <rFont val="Arial"/>
        <family val="2"/>
      </rPr>
      <t>1)</t>
    </r>
  </si>
  <si>
    <r>
      <rPr>
        <sz val="10"/>
        <rFont val="굴림"/>
        <family val="3"/>
      </rPr>
      <t>복합비료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</si>
  <si>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린</t>
    </r>
  </si>
  <si>
    <t>Triple</t>
  </si>
  <si>
    <t>Super</t>
  </si>
  <si>
    <t xml:space="preserve">super </t>
  </si>
  <si>
    <t>Chloride</t>
  </si>
  <si>
    <t>Note : 1) Including Pot. sulp.</t>
  </si>
  <si>
    <t xml:space="preserve">   주 : 1) 황산가리 포함</t>
  </si>
  <si>
    <t xml:space="preserve">            2) Total number of Jeju Special Self-Governing Province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</si>
  <si>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마리</t>
    </r>
    <r>
      <rPr>
        <sz val="10"/>
        <rFont val="Arial"/>
        <family val="2"/>
      </rPr>
      <t>)</t>
    </r>
  </si>
  <si>
    <t>(Unit : household, head)</t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</si>
  <si>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우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</si>
  <si>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젖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</si>
  <si>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</si>
  <si>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닭</t>
    </r>
    <r>
      <rPr>
        <vertAlign val="superscript"/>
        <sz val="10"/>
        <rFont val="Arial"/>
        <family val="2"/>
      </rPr>
      <t>1)2)</t>
    </r>
  </si>
  <si>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필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</si>
  <si>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양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</si>
  <si>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양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</si>
  <si>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슴</t>
    </r>
  </si>
  <si>
    <t>Native &amp; beef cattle</t>
  </si>
  <si>
    <t>Dairy cattle</t>
  </si>
  <si>
    <t>Pigs</t>
  </si>
  <si>
    <t>Chicken</t>
  </si>
  <si>
    <t>Horses</t>
  </si>
  <si>
    <t>Goats</t>
  </si>
  <si>
    <t>Sheep</t>
  </si>
  <si>
    <t>Deer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</si>
  <si>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</si>
  <si>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사육가구</t>
    </r>
  </si>
  <si>
    <r>
      <rPr>
        <sz val="10"/>
        <rFont val="굴림"/>
        <family val="3"/>
      </rPr>
      <t>마리수</t>
    </r>
  </si>
  <si>
    <t>Households</t>
  </si>
  <si>
    <t>Heads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</si>
  <si>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</si>
  <si>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</si>
  <si>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</si>
  <si>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</si>
  <si>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rPr>
        <sz val="10"/>
        <rFont val="굴림"/>
        <family val="3"/>
      </rPr>
      <t>토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끼</t>
    </r>
  </si>
  <si>
    <r>
      <rPr>
        <sz val="10"/>
        <rFont val="굴림"/>
        <family val="3"/>
      </rPr>
      <t>개</t>
    </r>
  </si>
  <si>
    <r>
      <rPr>
        <sz val="10"/>
        <rFont val="굴림"/>
        <family val="3"/>
      </rPr>
      <t>오리</t>
    </r>
  </si>
  <si>
    <r>
      <rPr>
        <sz val="10"/>
        <rFont val="굴림"/>
        <family val="3"/>
      </rPr>
      <t>칠면조</t>
    </r>
  </si>
  <si>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위</t>
    </r>
  </si>
  <si>
    <r>
      <rPr>
        <sz val="10"/>
        <rFont val="굴림"/>
        <family val="3"/>
      </rPr>
      <t>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벌</t>
    </r>
  </si>
  <si>
    <t>Rabbits</t>
  </si>
  <si>
    <t>Dogs</t>
  </si>
  <si>
    <t>Ducks</t>
  </si>
  <si>
    <t>Turkeys</t>
  </si>
  <si>
    <t>Goose</t>
  </si>
  <si>
    <t>Bees</t>
  </si>
  <si>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</si>
  <si>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Group Num.</t>
  </si>
  <si>
    <t>Source : Livestock Policy Div.</t>
  </si>
  <si>
    <t>자료 : 축정과</t>
  </si>
  <si>
    <t xml:space="preserve">   주 : 1) 12월 1일 기준 Based on Dec. 1.</t>
  </si>
  <si>
    <t xml:space="preserve">         2) 3천수이상 사육농가대상 전수조사 자료임</t>
  </si>
  <si>
    <t xml:space="preserve">        Note : 3) Total number of Jeju Special Self-Governing Province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</si>
  <si>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</si>
  <si>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head, ton)</t>
  </si>
  <si>
    <t>연    별</t>
  </si>
  <si>
    <t>소    Cattle</t>
  </si>
  <si>
    <t>돼    지     Pigs</t>
  </si>
  <si>
    <t>닭      Chickens</t>
  </si>
  <si>
    <t>말 horses</t>
  </si>
  <si>
    <t>기  타 others</t>
  </si>
  <si>
    <t>시   별</t>
  </si>
  <si>
    <t>두  수</t>
  </si>
  <si>
    <t>생체량</t>
  </si>
  <si>
    <t>지육량</t>
  </si>
  <si>
    <t>Si</t>
  </si>
  <si>
    <t>No. of
heads</t>
  </si>
  <si>
    <t>Alive</t>
  </si>
  <si>
    <t>Meat</t>
  </si>
  <si>
    <t xml:space="preserve">  </t>
  </si>
  <si>
    <t>…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</si>
  <si>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2012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통계표명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>(</t>
    </r>
    <r>
      <rPr>
        <sz val="10"/>
        <rFont val="돋움"/>
        <family val="3"/>
      </rPr>
      <t>소유별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임야면적→</t>
    </r>
    <r>
      <rPr>
        <sz val="10"/>
        <rFont val="돋움"/>
        <family val="3"/>
      </rPr>
      <t>소유별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산림면적</t>
    </r>
    <r>
      <rPr>
        <sz val="10"/>
        <rFont val="Arial"/>
        <family val="2"/>
      </rPr>
      <t>)</t>
    </r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</si>
  <si>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㎢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</si>
  <si>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</si>
  <si>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용도별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내역</t>
    </r>
    <r>
      <rPr>
        <sz val="10"/>
        <rFont val="Arial"/>
        <family val="2"/>
      </rPr>
      <t xml:space="preserve">  Permits by use</t>
    </r>
  </si>
  <si>
    <r>
      <rPr>
        <sz val="10"/>
        <rFont val="굴림"/>
        <family val="3"/>
      </rPr>
      <t xml:space="preserve">광산
</t>
    </r>
    <r>
      <rPr>
        <sz val="10"/>
        <rFont val="Arial"/>
        <family val="2"/>
      </rPr>
      <t>Mine</t>
    </r>
  </si>
  <si>
    <r>
      <rPr>
        <sz val="10"/>
        <rFont val="굴림"/>
        <family val="3"/>
      </rPr>
      <t xml:space="preserve">도로
</t>
    </r>
    <r>
      <rPr>
        <sz val="10"/>
        <rFont val="Arial"/>
        <family val="2"/>
      </rPr>
      <t>Road</t>
    </r>
  </si>
  <si>
    <r>
      <rPr>
        <sz val="10"/>
        <rFont val="굴림"/>
        <family val="3"/>
      </rPr>
      <t xml:space="preserve">공장
</t>
    </r>
    <r>
      <rPr>
        <sz val="10"/>
        <rFont val="Arial"/>
        <family val="2"/>
      </rPr>
      <t>Factory</t>
    </r>
  </si>
  <si>
    <r>
      <rPr>
        <sz val="10"/>
        <rFont val="굴림"/>
        <family val="3"/>
      </rPr>
      <t xml:space="preserve">학교
</t>
    </r>
    <r>
      <rPr>
        <sz val="10"/>
        <rFont val="Arial"/>
        <family val="2"/>
      </rPr>
      <t>School</t>
    </r>
  </si>
  <si>
    <r>
      <rPr>
        <sz val="10"/>
        <rFont val="굴림"/>
        <family val="3"/>
      </rPr>
      <t xml:space="preserve">대지
</t>
    </r>
    <r>
      <rPr>
        <sz val="10"/>
        <rFont val="Arial"/>
        <family val="2"/>
      </rPr>
      <t>Building land</t>
    </r>
  </si>
  <si>
    <r>
      <rPr>
        <sz val="10"/>
        <rFont val="굴림"/>
        <family val="3"/>
      </rPr>
      <t xml:space="preserve">묘지
</t>
    </r>
    <r>
      <rPr>
        <sz val="10"/>
        <rFont val="Arial"/>
        <family val="2"/>
      </rPr>
      <t>Grave yard</t>
    </r>
  </si>
  <si>
    <r>
      <rPr>
        <sz val="10"/>
        <rFont val="굴림"/>
        <family val="3"/>
      </rPr>
      <t xml:space="preserve">초지
</t>
    </r>
    <r>
      <rPr>
        <sz val="10"/>
        <rFont val="Arial"/>
        <family val="2"/>
      </rPr>
      <t>Pasture</t>
    </r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</si>
  <si>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지
</t>
    </r>
    <r>
      <rPr>
        <sz val="10"/>
        <rFont val="Arial"/>
        <family val="2"/>
      </rPr>
      <t>Farmland</t>
    </r>
  </si>
  <si>
    <r>
      <rPr>
        <sz val="10"/>
        <rFont val="굴림"/>
        <family val="3"/>
      </rPr>
      <t>축사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창고
</t>
    </r>
    <r>
      <rPr>
        <sz val="10"/>
        <rFont val="Arial"/>
        <family val="2"/>
      </rPr>
      <t>Cattle shed and warehouse</t>
    </r>
  </si>
  <si>
    <r>
      <rPr>
        <sz val="10"/>
        <rFont val="굴림"/>
        <family val="3"/>
      </rPr>
      <t xml:space="preserve">군사용지
</t>
    </r>
    <r>
      <rPr>
        <sz val="10"/>
        <rFont val="Arial"/>
        <family val="2"/>
      </rPr>
      <t>Military installation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</si>
  <si>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>Others</t>
    </r>
  </si>
  <si>
    <t xml:space="preserve">       2) 제주특별자치도 전체수치임</t>
  </si>
  <si>
    <t xml:space="preserve"> 주 : 1) 산지를 조림·육림 및 토석의 굴취·채취 그 밖에 임산물 생산의 용도외로 사용하거나 이를 위해 산지의 형질을 변경하는 것으로 일시적 산지이용을 포함한 </t>
  </si>
  <si>
    <t xml:space="preserve">       모든 산지전용허가·신고·협의 현황</t>
  </si>
  <si>
    <r>
      <rPr>
        <b/>
        <sz val="16"/>
        <rFont val="돋움"/>
        <family val="3"/>
      </rP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해수면어업</t>
    </r>
    <r>
      <rPr>
        <b/>
        <sz val="16"/>
        <rFont val="Arial"/>
        <family val="2"/>
      </rPr>
      <t xml:space="preserve"> Sea Fishery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</si>
  <si>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  Fishery  households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</si>
  <si>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 Fishery  population 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</si>
  <si>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</si>
  <si>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</si>
  <si>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Part-time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</si>
  <si>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</si>
  <si>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</si>
  <si>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종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</si>
  <si>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종</t>
    </r>
  </si>
  <si>
    <r>
      <rPr>
        <sz val="10"/>
        <rFont val="굴림"/>
        <family val="3"/>
      </rPr>
      <t>호당인구</t>
    </r>
  </si>
  <si>
    <r>
      <rPr>
        <sz val="10"/>
        <rFont val="굴림"/>
        <family val="3"/>
      </rPr>
      <t>호당종사자</t>
    </r>
  </si>
  <si>
    <r>
      <rPr>
        <b/>
        <sz val="16"/>
        <rFont val="돋움"/>
        <family val="3"/>
      </rP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내수면어업</t>
    </r>
    <r>
      <rPr>
        <b/>
        <sz val="16"/>
        <rFont val="Arial"/>
        <family val="2"/>
      </rPr>
      <t xml:space="preserve"> Inland water Fishery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</si>
  <si>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</si>
  <si>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t xml:space="preserve">   주 : 1) 연도별 농림어업조사(표본조사),  2010년 수치는 농림어업총조사(전수조사) 자료임</t>
  </si>
  <si>
    <t xml:space="preserve">        2) 추계자료 이므로 단단위 합계가 맞지 않은 경우가 있음</t>
  </si>
  <si>
    <t>Note : 1) 2010 data :from agricultural census</t>
  </si>
  <si>
    <t xml:space="preserve">            3) Total number of Jeju Special Self-Governing Province </t>
  </si>
  <si>
    <t xml:space="preserve">             2) Total number of Jeju Special Self-Governing Province </t>
  </si>
  <si>
    <t xml:space="preserve">   주 : 1) 내수면어업은 0, 5자 연도 자료만 작성됨(농림어업총조사 - 전수조사)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</si>
  <si>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
Total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</si>
  <si>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</si>
  <si>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</si>
  <si>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</si>
  <si>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</si>
  <si>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</si>
  <si>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</si>
  <si>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</si>
  <si>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</si>
  <si>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</si>
  <si>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r>
      <rPr>
        <sz val="10"/>
        <rFont val="굴림"/>
        <family val="3"/>
      </rPr>
      <t>남</t>
    </r>
  </si>
  <si>
    <r>
      <rPr>
        <sz val="10"/>
        <rFont val="굴림체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체"/>
        <family val="3"/>
      </rPr>
      <t>별
품</t>
    </r>
    <r>
      <rPr>
        <sz val="10"/>
        <rFont val="Arial"/>
        <family val="2"/>
      </rPr>
      <t xml:space="preserve">   </t>
    </r>
    <r>
      <rPr>
        <sz val="10"/>
        <rFont val="굴림체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체"/>
        <family val="3"/>
      </rPr>
      <t>별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</si>
  <si>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</si>
  <si>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개</t>
    </r>
    <r>
      <rPr>
        <sz val="10"/>
        <rFont val="Arial"/>
        <family val="2"/>
      </rPr>
      <t xml:space="preserve">   </t>
    </r>
    <r>
      <rPr>
        <sz val="10"/>
        <rFont val="굴림체"/>
        <family val="3"/>
      </rPr>
      <t>인</t>
    </r>
  </si>
  <si>
    <r>
      <rPr>
        <sz val="10"/>
        <rFont val="굴림체"/>
        <family val="3"/>
      </rPr>
      <t>협</t>
    </r>
    <r>
      <rPr>
        <sz val="10"/>
        <rFont val="Arial"/>
        <family val="2"/>
      </rPr>
      <t xml:space="preserve">   </t>
    </r>
    <r>
      <rPr>
        <sz val="10"/>
        <rFont val="굴림체"/>
        <family val="3"/>
      </rPr>
      <t>업</t>
    </r>
  </si>
  <si>
    <r>
      <rPr>
        <sz val="10"/>
        <rFont val="굴림체"/>
        <family val="3"/>
      </rPr>
      <t>어</t>
    </r>
    <r>
      <rPr>
        <sz val="10"/>
        <rFont val="Arial"/>
        <family val="2"/>
      </rPr>
      <t xml:space="preserve">  </t>
    </r>
    <r>
      <rPr>
        <sz val="10"/>
        <rFont val="굴림체"/>
        <family val="3"/>
      </rPr>
      <t>촌</t>
    </r>
    <r>
      <rPr>
        <sz val="10"/>
        <rFont val="Arial"/>
        <family val="2"/>
      </rPr>
      <t xml:space="preserve"> 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</si>
  <si>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수</t>
    </r>
    <r>
      <rPr>
        <sz val="10"/>
        <rFont val="Arial"/>
        <family val="2"/>
      </rPr>
      <t xml:space="preserve">     </t>
    </r>
    <r>
      <rPr>
        <sz val="10"/>
        <rFont val="굴림체"/>
        <family val="3"/>
      </rPr>
      <t>협</t>
    </r>
  </si>
  <si>
    <r>
      <rPr>
        <sz val="10"/>
        <rFont val="굴림체"/>
        <family val="3"/>
      </rPr>
      <t>건수</t>
    </r>
    <r>
      <rPr>
        <sz val="10"/>
        <rFont val="Arial"/>
        <family val="2"/>
      </rPr>
      <t xml:space="preserve"> Cases</t>
    </r>
  </si>
  <si>
    <r>
      <rPr>
        <sz val="10"/>
        <rFont val="굴림체"/>
        <family val="3"/>
      </rPr>
      <t>면적</t>
    </r>
    <r>
      <rPr>
        <sz val="10"/>
        <rFont val="Arial"/>
        <family val="2"/>
      </rPr>
      <t xml:space="preserve"> Area</t>
    </r>
  </si>
  <si>
    <t>마을어업</t>
  </si>
  <si>
    <t>협동양식어업</t>
  </si>
  <si>
    <r>
      <rPr>
        <sz val="10"/>
        <rFont val="굴림체"/>
        <family val="3"/>
      </rPr>
      <t>어류양식어업</t>
    </r>
    <r>
      <rPr>
        <sz val="10"/>
        <rFont val="Arial"/>
        <family val="2"/>
      </rPr>
      <t>(</t>
    </r>
    <r>
      <rPr>
        <sz val="10"/>
        <rFont val="굴림체"/>
        <family val="3"/>
      </rPr>
      <t>가두리</t>
    </r>
    <r>
      <rPr>
        <sz val="10"/>
        <rFont val="Arial"/>
        <family val="2"/>
      </rPr>
      <t>)</t>
    </r>
  </si>
  <si>
    <t>패류양식어업</t>
  </si>
  <si>
    <t>해조류양식어업</t>
  </si>
  <si>
    <t>정치망어업</t>
  </si>
  <si>
    <t>외해양식어업</t>
  </si>
  <si>
    <t>내수면</t>
  </si>
  <si>
    <r>
      <rPr>
        <sz val="10"/>
        <rFont val="굴림체"/>
        <family val="3"/>
      </rPr>
      <t>육상양식어업</t>
    </r>
    <r>
      <rPr>
        <sz val="10"/>
        <rFont val="Arial"/>
        <family val="2"/>
      </rPr>
      <t>(</t>
    </r>
    <r>
      <rPr>
        <sz val="10"/>
        <rFont val="굴림체"/>
        <family val="3"/>
      </rPr>
      <t>어류</t>
    </r>
    <r>
      <rPr>
        <sz val="10"/>
        <rFont val="Arial"/>
        <family val="2"/>
      </rPr>
      <t>)</t>
    </r>
  </si>
  <si>
    <r>
      <rPr>
        <sz val="10"/>
        <rFont val="굴림체"/>
        <family val="3"/>
      </rPr>
      <t>육상양식어업</t>
    </r>
    <r>
      <rPr>
        <sz val="10"/>
        <rFont val="Arial"/>
        <family val="2"/>
      </rPr>
      <t>(</t>
    </r>
    <r>
      <rPr>
        <sz val="10"/>
        <rFont val="굴림체"/>
        <family val="3"/>
      </rPr>
      <t>패류</t>
    </r>
    <r>
      <rPr>
        <sz val="10"/>
        <rFont val="Arial"/>
        <family val="2"/>
      </rPr>
      <t>-</t>
    </r>
    <r>
      <rPr>
        <sz val="10"/>
        <rFont val="굴림체"/>
        <family val="3"/>
      </rPr>
      <t>전복</t>
    </r>
    <r>
      <rPr>
        <sz val="10"/>
        <rFont val="Arial"/>
        <family val="2"/>
      </rPr>
      <t>)</t>
    </r>
  </si>
  <si>
    <t>(Unit : each, ha)</t>
  </si>
  <si>
    <r>
      <rPr>
        <sz val="10"/>
        <rFont val="굴림체"/>
        <family val="3"/>
      </rPr>
      <t xml:space="preserve">연별
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</si>
  <si>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체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</si>
  <si>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체"/>
        <family val="3"/>
      </rPr>
      <t>마을</t>
    </r>
    <r>
      <rPr>
        <sz val="10"/>
        <rFont val="Arial"/>
        <family val="2"/>
      </rPr>
      <t>·</t>
    </r>
    <r>
      <rPr>
        <sz val="10"/>
        <rFont val="굴림체"/>
        <family val="3"/>
      </rPr>
      <t xml:space="preserve">정치어업
</t>
    </r>
    <r>
      <rPr>
        <sz val="10"/>
        <rFont val="Arial"/>
        <family val="2"/>
      </rPr>
      <t>Village and fixed fishery</t>
    </r>
  </si>
  <si>
    <r>
      <rPr>
        <sz val="10"/>
        <rFont val="굴림체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 xml:space="preserve">업
</t>
    </r>
    <r>
      <rPr>
        <sz val="10"/>
        <rFont val="Arial"/>
        <family val="2"/>
      </rPr>
      <t>Cultured fishery</t>
    </r>
  </si>
  <si>
    <r>
      <rPr>
        <sz val="10"/>
        <rFont val="굴림체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 xml:space="preserve">업
</t>
    </r>
    <r>
      <rPr>
        <sz val="10"/>
        <rFont val="Arial"/>
        <family val="2"/>
      </rPr>
      <t>Inland water fishery</t>
    </r>
  </si>
  <si>
    <t>수협</t>
  </si>
  <si>
    <t>NFCF</t>
  </si>
  <si>
    <t>어촌계</t>
  </si>
  <si>
    <t>Fishery Union</t>
  </si>
  <si>
    <t>개인</t>
  </si>
  <si>
    <t>Individual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</si>
  <si>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건</t>
    </r>
    <r>
      <rPr>
        <sz val="10"/>
        <color indexed="8"/>
        <rFont val="Arial"/>
        <family val="2"/>
      </rPr>
      <t>, ha)</t>
    </r>
  </si>
  <si>
    <r>
      <rPr>
        <sz val="10"/>
        <rFont val="굴림"/>
        <family val="3"/>
      </rPr>
      <t>연별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</si>
  <si>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</si>
  <si>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외끌이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서남해구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기선저인망
</t>
    </r>
  </si>
  <si>
    <r>
      <rPr>
        <sz val="10"/>
        <rFont val="굴림"/>
        <family val="3"/>
      </rPr>
      <t>동해구
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롤
</t>
    </r>
    <r>
      <rPr>
        <sz val="10"/>
        <rFont val="Arial"/>
        <family val="2"/>
      </rPr>
      <t>Eastern Sea Area Otter Trawl
Fishery</t>
    </r>
  </si>
  <si>
    <r>
      <rPr>
        <sz val="10"/>
        <rFont val="굴림"/>
        <family val="3"/>
      </rPr>
      <t>근해선망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Purse Seine Fishery</t>
    </r>
  </si>
  <si>
    <r>
      <rPr>
        <sz val="10"/>
        <rFont val="굴림"/>
        <family val="3"/>
      </rPr>
      <t>근해채낚기
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Angling Fishery</t>
    </r>
  </si>
  <si>
    <r>
      <rPr>
        <sz val="10"/>
        <rFont val="굴림"/>
        <family val="3"/>
      </rPr>
      <t>근해자망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Gill Net Fishery</t>
    </r>
  </si>
  <si>
    <r>
      <rPr>
        <sz val="10"/>
        <rFont val="굴림"/>
        <family val="3"/>
      </rPr>
      <t>근해봉수망
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Lever Lift Net Fishery</t>
    </r>
  </si>
  <si>
    <r>
      <rPr>
        <sz val="10"/>
        <rFont val="굴림"/>
        <family val="3"/>
      </rPr>
      <t>잠수기
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Diver 
Fishery</t>
    </r>
  </si>
  <si>
    <r>
      <rPr>
        <sz val="10"/>
        <rFont val="굴림"/>
        <family val="3"/>
      </rPr>
      <t>근해통발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
Trap Fishery</t>
    </r>
  </si>
  <si>
    <r>
      <rPr>
        <sz val="10"/>
        <rFont val="굴림"/>
        <family val="3"/>
      </rPr>
      <t>근해연승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
Long Line Fishery</t>
    </r>
  </si>
  <si>
    <r>
      <rPr>
        <sz val="10"/>
        <rFont val="굴림"/>
        <family val="3"/>
      </rPr>
      <t>기선권현망
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Midwater
Pare Trawls Fishery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</si>
  <si>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</si>
  <si>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M/T, 1,000 won)</t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</si>
  <si>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</si>
  <si>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</si>
  <si>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</si>
  <si>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</si>
  <si>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Adjacent water fisheries</t>
  </si>
  <si>
    <t>Shallow-sea cultures</t>
  </si>
  <si>
    <t>Inland waters fisheries</t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</si>
  <si>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액</t>
    </r>
  </si>
  <si>
    <t>Catches</t>
  </si>
  <si>
    <t>Value</t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</si>
  <si>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</si>
  <si>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</si>
  <si>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</si>
  <si>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rPr>
        <sz val="10"/>
        <rFont val="돋움"/>
        <family val="3"/>
      </rPr>
      <t>패류</t>
    </r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</si>
  <si>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</si>
  <si>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수산물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</si>
  <si>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</si>
  <si>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Fishes</t>
  </si>
  <si>
    <t>Crustaceans</t>
  </si>
  <si>
    <t>Mollusca</t>
  </si>
  <si>
    <t>Shellfish</t>
  </si>
  <si>
    <t>Seaweeds</t>
  </si>
  <si>
    <t>Other aquatic fisheries</t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</si>
  <si>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</si>
  <si>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</si>
  <si>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t>2 0 0 9</t>
  </si>
  <si>
    <t>2 0 1 0</t>
  </si>
  <si>
    <t>2 0 1 1</t>
  </si>
  <si>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</si>
  <si>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rPr>
        <b/>
        <sz val="10"/>
        <rFont val="굴림"/>
        <family val="3"/>
      </rPr>
      <t>수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량</t>
    </r>
  </si>
  <si>
    <r>
      <rPr>
        <b/>
        <sz val="10"/>
        <rFont val="굴림"/>
        <family val="3"/>
      </rPr>
      <t>금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액</t>
    </r>
  </si>
  <si>
    <t>Item</t>
  </si>
  <si>
    <t>Volume</t>
  </si>
  <si>
    <t>Amount</t>
  </si>
  <si>
    <r>
      <rPr>
        <b/>
        <sz val="10"/>
        <rFont val="굴림"/>
        <family val="3"/>
      </rPr>
      <t>합</t>
    </r>
    <r>
      <rPr>
        <b/>
        <sz val="10"/>
        <rFont val="Arial"/>
        <family val="2"/>
      </rPr>
      <t xml:space="preserve">         </t>
    </r>
    <r>
      <rPr>
        <b/>
        <sz val="10"/>
        <rFont val="굴림"/>
        <family val="3"/>
      </rPr>
      <t>계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</si>
  <si>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</si>
  <si>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Dried</t>
  </si>
  <si>
    <r>
      <rPr>
        <sz val="10"/>
        <rFont val="굴림"/>
        <family val="3"/>
      </rP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</si>
  <si>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r>
      <t xml:space="preserve">Salted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Dried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</si>
  <si>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</si>
  <si>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Cooked</t>
  </si>
  <si>
    <r>
      <rPr>
        <sz val="10"/>
        <rFont val="굴림"/>
        <family val="3"/>
      </rP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</si>
  <si>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Salted</t>
  </si>
  <si>
    <r>
      <rPr>
        <sz val="10"/>
        <rFont val="굴림"/>
        <family val="3"/>
      </rP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</si>
  <si>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Pickled</t>
  </si>
  <si>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</si>
  <si>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t>Canned</t>
  </si>
  <si>
    <r>
      <rPr>
        <sz val="10"/>
        <rFont val="굴림"/>
        <family val="3"/>
      </rPr>
      <t>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</si>
  <si>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Frozen</t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</si>
  <si>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</si>
  <si>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Dried Seaweed</t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</si>
  <si>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천</t>
    </r>
  </si>
  <si>
    <t>Agar-Agar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</si>
  <si>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</si>
  <si>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Ground Fish Meal</t>
  </si>
  <si>
    <t>조미가공품</t>
  </si>
  <si>
    <t>Flavour Seasoned</t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</si>
  <si>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분</t>
    </r>
  </si>
  <si>
    <r>
      <t xml:space="preserve">Fish Meal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Oil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</si>
  <si>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</si>
  <si>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</si>
  <si>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</si>
  <si>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</si>
  <si>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패류</t>
    </r>
  </si>
  <si>
    <r>
      <rPr>
        <sz val="10"/>
        <rFont val="굴림"/>
        <family val="3"/>
      </rPr>
      <t>기타수산물</t>
    </r>
  </si>
  <si>
    <t>Other fishery products</t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</si>
  <si>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</si>
  <si>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</si>
  <si>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</si>
  <si>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t>Month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</si>
  <si>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</si>
  <si>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</si>
  <si>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</si>
  <si>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</si>
  <si>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</si>
  <si>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</si>
  <si>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</si>
  <si>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</si>
  <si>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</si>
  <si>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</si>
  <si>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</si>
  <si>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</si>
  <si>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</si>
  <si>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</si>
  <si>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</si>
  <si>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</si>
  <si>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</si>
  <si>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</si>
  <si>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</si>
  <si>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</si>
  <si>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</si>
  <si>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</si>
  <si>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</si>
  <si>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</si>
  <si>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rPr>
        <sz val="10"/>
        <rFont val="굴림"/>
        <family val="3"/>
      </rPr>
      <t>조합수</t>
    </r>
  </si>
  <si>
    <r>
      <rPr>
        <sz val="10"/>
        <rFont val="굴림"/>
        <family val="3"/>
      </rPr>
      <t>조합원수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</si>
  <si>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</si>
  <si>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주요협동사업실적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</si>
  <si>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</si>
  <si>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t>Major cooperative business</t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</si>
  <si>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</si>
  <si>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판매</t>
    </r>
  </si>
  <si>
    <r>
      <rPr>
        <sz val="10"/>
        <rFont val="굴림"/>
        <family val="3"/>
      </rPr>
      <t>구매</t>
    </r>
  </si>
  <si>
    <r>
      <rPr>
        <sz val="10"/>
        <rFont val="굴림"/>
        <family val="3"/>
      </rPr>
      <t>가공</t>
    </r>
  </si>
  <si>
    <r>
      <rPr>
        <sz val="10"/>
        <rFont val="굴림"/>
        <family val="3"/>
      </rPr>
      <t>공제</t>
    </r>
  </si>
  <si>
    <r>
      <rPr>
        <sz val="10"/>
        <rFont val="굴림체"/>
        <family val="3"/>
      </rPr>
      <t xml:space="preserve">기타
</t>
    </r>
    <r>
      <rPr>
        <sz val="10"/>
        <rFont val="Arial"/>
        <family val="2"/>
      </rPr>
      <t>Others</t>
    </r>
  </si>
  <si>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</si>
  <si>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t xml:space="preserve">Mutual </t>
  </si>
  <si>
    <t>insurance</t>
  </si>
  <si>
    <t>-</t>
  </si>
  <si>
    <r>
      <rPr>
        <sz val="10"/>
        <rFont val="굴림"/>
        <family val="3"/>
      </rPr>
      <t>연중융자실적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</si>
  <si>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</si>
  <si>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Loans given  by the whole year</t>
  </si>
  <si>
    <r>
      <rPr>
        <sz val="10"/>
        <rFont val="굴림"/>
        <family val="3"/>
      </rPr>
      <t>금융자금</t>
    </r>
  </si>
  <si>
    <r>
      <rPr>
        <sz val="10"/>
        <rFont val="굴림"/>
        <family val="3"/>
      </rPr>
      <t>재정자금</t>
    </r>
  </si>
  <si>
    <r>
      <rPr>
        <sz val="10"/>
        <rFont val="굴림"/>
        <family val="3"/>
      </rPr>
      <t>저축성예금</t>
    </r>
  </si>
  <si>
    <r>
      <rPr>
        <sz val="10"/>
        <rFont val="굴림"/>
        <family val="3"/>
      </rPr>
      <t>요구불예금</t>
    </r>
  </si>
  <si>
    <r>
      <rPr>
        <sz val="10"/>
        <rFont val="돋움"/>
        <family val="3"/>
      </rPr>
      <t>사업분류</t>
    </r>
  </si>
  <si>
    <t>Time and</t>
  </si>
  <si>
    <t xml:space="preserve"> savings deposit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</si>
  <si>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수협중앙회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회원경영지원부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상호금융부</t>
    </r>
    <r>
      <rPr>
        <sz val="10"/>
        <rFont val="Arial"/>
        <family val="2"/>
      </rPr>
      <t>)         Source : Nation Federation of Fisheries Cooperatives</t>
    </r>
  </si>
  <si>
    <t>Unit : ha, 1,000flowers</t>
  </si>
  <si>
    <t>Volume of sales</t>
  </si>
  <si>
    <t>Volume of sales</t>
  </si>
  <si>
    <r>
      <t xml:space="preserve">49. </t>
    </r>
    <r>
      <rPr>
        <b/>
        <sz val="18"/>
        <color indexed="8"/>
        <rFont val="굴림"/>
        <family val="3"/>
      </rPr>
      <t>화훼류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재배현황</t>
    </r>
    <r>
      <rPr>
        <b/>
        <sz val="18"/>
        <color indexed="8"/>
        <rFont val="Arial"/>
        <family val="2"/>
      </rPr>
      <t xml:space="preserve">      Cultivation of flowers</t>
    </r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</si>
  <si>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 : ha, </t>
    </r>
    <r>
      <rPr>
        <sz val="10"/>
        <color indexed="8"/>
        <rFont val="돋움"/>
        <family val="3"/>
      </rPr>
      <t>천본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천분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천주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</si>
  <si>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Total</t>
    </r>
  </si>
  <si>
    <r>
      <rPr>
        <sz val="10"/>
        <color indexed="8"/>
        <rFont val="굴림"/>
        <family val="3"/>
      </rPr>
      <t>절화류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천본</t>
    </r>
    <r>
      <rPr>
        <sz val="10"/>
        <color indexed="8"/>
        <rFont val="Arial"/>
        <family val="2"/>
      </rPr>
      <t>) 
Cut flowers</t>
    </r>
  </si>
  <si>
    <r>
      <rPr>
        <sz val="10"/>
        <color indexed="8"/>
        <rFont val="굴림"/>
        <family val="3"/>
      </rPr>
      <t>분화류</t>
    </r>
    <r>
      <rPr>
        <sz val="10"/>
        <color indexed="8"/>
        <rFont val="Arial"/>
        <family val="2"/>
      </rPr>
      <t>-</t>
    </r>
    <r>
      <rPr>
        <sz val="10"/>
        <color indexed="8"/>
        <rFont val="굴림"/>
        <family val="3"/>
      </rPr>
      <t>난류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천분</t>
    </r>
    <r>
      <rPr>
        <sz val="10"/>
        <color indexed="8"/>
        <rFont val="Arial"/>
        <family val="2"/>
      </rPr>
      <t>)
Pot flowers</t>
    </r>
  </si>
  <si>
    <r>
      <rPr>
        <sz val="10"/>
        <color indexed="8"/>
        <rFont val="굴림"/>
        <family val="3"/>
      </rPr>
      <t>초화류</t>
    </r>
    <r>
      <rPr>
        <sz val="10"/>
        <color indexed="8"/>
        <rFont val="Arial"/>
        <family val="2"/>
      </rPr>
      <t>-</t>
    </r>
    <r>
      <rPr>
        <sz val="10"/>
        <color indexed="8"/>
        <rFont val="굴림"/>
        <family val="3"/>
      </rPr>
      <t>화단용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천분</t>
    </r>
    <r>
      <rPr>
        <sz val="10"/>
        <color indexed="8"/>
        <rFont val="Arial"/>
        <family val="2"/>
      </rPr>
      <t>)
Herbaceous
flowering plants</t>
    </r>
  </si>
  <si>
    <r>
      <rPr>
        <sz val="10"/>
        <color indexed="8"/>
        <rFont val="굴림"/>
        <family val="3"/>
      </rPr>
      <t>관상수류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천주</t>
    </r>
    <r>
      <rPr>
        <sz val="10"/>
        <color indexed="8"/>
        <rFont val="Arial"/>
        <family val="2"/>
      </rPr>
      <t>)
Ornamental plants</t>
    </r>
  </si>
  <si>
    <r>
      <rPr>
        <sz val="10"/>
        <color indexed="8"/>
        <rFont val="굴림"/>
        <family val="3"/>
      </rPr>
      <t>화목류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천주</t>
    </r>
    <r>
      <rPr>
        <sz val="10"/>
        <color indexed="8"/>
        <rFont val="Arial"/>
        <family val="2"/>
      </rPr>
      <t>)
Flowering shrubs</t>
    </r>
  </si>
  <si>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1)
Other flowers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</si>
  <si>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</si>
  <si>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</si>
  <si>
    <r>
      <rPr>
        <sz val="10"/>
        <color indexed="8"/>
        <rFont val="굴림"/>
        <family val="3"/>
      </rPr>
      <t>판매량</t>
    </r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</si>
  <si>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돋움"/>
        <family val="3"/>
      </rPr>
      <t>구근류</t>
    </r>
    <r>
      <rPr>
        <sz val="10"/>
        <color indexed="8"/>
        <rFont val="Arial"/>
        <family val="2"/>
      </rPr>
      <t>(</t>
    </r>
    <r>
      <rPr>
        <sz val="10"/>
        <color indexed="8"/>
        <rFont val="돋움"/>
        <family val="3"/>
      </rPr>
      <t>천구</t>
    </r>
    <r>
      <rPr>
        <sz val="10"/>
        <color indexed="8"/>
        <rFont val="Arial"/>
        <family val="2"/>
      </rPr>
      <t xml:space="preserve">), </t>
    </r>
    <r>
      <rPr>
        <sz val="10"/>
        <color indexed="8"/>
        <rFont val="돋움"/>
        <family val="3"/>
      </rPr>
      <t>종자</t>
    </r>
    <r>
      <rPr>
        <sz val="10"/>
        <color indexed="8"/>
        <rFont val="Arial"/>
        <family val="2"/>
      </rPr>
      <t xml:space="preserve"> · </t>
    </r>
    <r>
      <rPr>
        <sz val="10"/>
        <color indexed="8"/>
        <rFont val="돋움"/>
        <family val="3"/>
      </rPr>
      <t>종묘류</t>
    </r>
    <r>
      <rPr>
        <sz val="10"/>
        <color indexed="8"/>
        <rFont val="Arial"/>
        <family val="2"/>
      </rPr>
      <t>(</t>
    </r>
    <r>
      <rPr>
        <sz val="10"/>
        <color indexed="8"/>
        <rFont val="돋움"/>
        <family val="3"/>
      </rPr>
      <t>천본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포함</t>
    </r>
  </si>
  <si>
    <r>
      <t xml:space="preserve">         2) </t>
    </r>
    <r>
      <rPr>
        <sz val="11"/>
        <color indexed="8"/>
        <rFont val="돋움"/>
        <family val="3"/>
      </rPr>
      <t>제주특별자치도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전체수치임</t>
    </r>
  </si>
  <si>
    <t>National Agriculture Products 
Quality Management Service</t>
  </si>
  <si>
    <t>Others</t>
  </si>
  <si>
    <r>
      <t xml:space="preserve">48.  </t>
    </r>
    <r>
      <rPr>
        <b/>
        <sz val="16"/>
        <color indexed="8"/>
        <rFont val="돋움"/>
        <family val="3"/>
      </rPr>
      <t>친환경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농·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축산물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출하현황</t>
    </r>
    <r>
      <rPr>
        <b/>
        <sz val="16"/>
        <color indexed="8"/>
        <rFont val="Arial"/>
        <family val="2"/>
      </rPr>
      <t xml:space="preserve">   Shipments of Eco-Friendly Agricultural·Livestock Products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</si>
  <si>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 xml:space="preserve">, ha, </t>
    </r>
    <r>
      <rPr>
        <sz val="10"/>
        <color indexed="8"/>
        <rFont val="굴림"/>
        <family val="3"/>
      </rPr>
      <t>톤</t>
    </r>
    <r>
      <rPr>
        <sz val="10"/>
        <color indexed="8"/>
        <rFont val="Arial"/>
        <family val="2"/>
      </rPr>
      <t>)</t>
    </r>
  </si>
  <si>
    <t>(Unit : case, household, ha, ton)</t>
  </si>
  <si>
    <r>
      <rPr>
        <sz val="10"/>
        <color indexed="8"/>
        <rFont val="돋움"/>
        <family val="3"/>
      </rPr>
      <t>농산물</t>
    </r>
    <r>
      <rPr>
        <sz val="10"/>
        <color indexed="8"/>
        <rFont val="Arial"/>
        <family val="2"/>
      </rPr>
      <t xml:space="preserve"> Agricultural products</t>
    </r>
  </si>
  <si>
    <r>
      <rPr>
        <sz val="10"/>
        <color indexed="8"/>
        <rFont val="돋움"/>
        <family val="3"/>
      </rPr>
      <t>축산물</t>
    </r>
    <r>
      <rPr>
        <sz val="10"/>
        <color indexed="8"/>
        <rFont val="Arial"/>
        <family val="2"/>
      </rPr>
      <t xml:space="preserve"> Livestock products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</si>
  <si>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</si>
  <si>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합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  Total</t>
    </r>
  </si>
  <si>
    <r>
      <rPr>
        <sz val="10"/>
        <color indexed="8"/>
        <rFont val="굴림"/>
        <family val="3"/>
      </rPr>
      <t>유기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농산물
</t>
    </r>
    <r>
      <rPr>
        <sz val="10"/>
        <color indexed="8"/>
        <rFont val="Arial"/>
        <family val="2"/>
      </rPr>
      <t>Organic</t>
    </r>
  </si>
  <si>
    <r>
      <rPr>
        <sz val="10"/>
        <color indexed="8"/>
        <rFont val="굴림"/>
        <family val="3"/>
      </rPr>
      <t xml:space="preserve">전환기
</t>
    </r>
    <r>
      <rPr>
        <sz val="10"/>
        <color indexed="8"/>
        <rFont val="Arial"/>
        <family val="2"/>
      </rPr>
      <t>Transition Period</t>
    </r>
  </si>
  <si>
    <r>
      <rPr>
        <sz val="10"/>
        <color indexed="8"/>
        <rFont val="굴림"/>
        <family val="3"/>
      </rPr>
      <t>무농약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농산물
</t>
    </r>
    <r>
      <rPr>
        <sz val="10"/>
        <color indexed="8"/>
        <rFont val="Arial"/>
        <family val="2"/>
      </rPr>
      <t>Pesticide Free</t>
    </r>
  </si>
  <si>
    <r>
      <rPr>
        <sz val="10"/>
        <color indexed="8"/>
        <rFont val="굴림"/>
        <family val="3"/>
      </rPr>
      <t>저농약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농산물
</t>
    </r>
    <r>
      <rPr>
        <sz val="10"/>
        <color indexed="8"/>
        <rFont val="Arial"/>
        <family val="2"/>
      </rPr>
      <t>Low-Pesticide</t>
    </r>
  </si>
  <si>
    <r>
      <rPr>
        <sz val="10"/>
        <color indexed="8"/>
        <rFont val="돋움"/>
        <family val="3"/>
      </rPr>
      <t>합계</t>
    </r>
  </si>
  <si>
    <r>
      <rPr>
        <sz val="10"/>
        <color indexed="8"/>
        <rFont val="돋움"/>
        <family val="3"/>
      </rPr>
      <t xml:space="preserve">유기축산물
</t>
    </r>
    <r>
      <rPr>
        <sz val="10"/>
        <color indexed="8"/>
        <rFont val="Arial"/>
        <family val="2"/>
      </rPr>
      <t>Organic</t>
    </r>
  </si>
  <si>
    <r>
      <rPr>
        <sz val="10"/>
        <color indexed="8"/>
        <rFont val="돋움"/>
        <family val="3"/>
      </rPr>
      <t xml:space="preserve">무항생제축산물
</t>
    </r>
    <r>
      <rPr>
        <sz val="10"/>
        <color indexed="8"/>
        <rFont val="Arial"/>
        <family val="2"/>
      </rPr>
      <t>Antibiotic free</t>
    </r>
  </si>
  <si>
    <t>Year</t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</si>
  <si>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</si>
  <si>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건수</t>
    </r>
  </si>
  <si>
    <r>
      <rPr>
        <sz val="10"/>
        <color indexed="8"/>
        <rFont val="굴림"/>
        <family val="3"/>
      </rPr>
      <t>농가수</t>
    </r>
  </si>
  <si>
    <r>
      <rPr>
        <sz val="10"/>
        <color indexed="8"/>
        <rFont val="굴림"/>
        <family val="3"/>
      </rPr>
      <t>면적</t>
    </r>
  </si>
  <si>
    <r>
      <rPr>
        <sz val="10"/>
        <color indexed="8"/>
        <rFont val="굴림"/>
        <family val="3"/>
      </rPr>
      <t>출하량</t>
    </r>
  </si>
  <si>
    <t>Si</t>
  </si>
  <si>
    <r>
      <rPr>
        <sz val="10"/>
        <color indexed="8"/>
        <rFont val="돋움"/>
        <family val="3"/>
      </rPr>
      <t>인증기관별</t>
    </r>
  </si>
  <si>
    <t>No. of
cases</t>
  </si>
  <si>
    <t>No. of
Househ
olds</t>
  </si>
  <si>
    <t>Total
Area</t>
  </si>
  <si>
    <t>Area</t>
  </si>
  <si>
    <r>
      <rPr>
        <b/>
        <sz val="10"/>
        <color indexed="8"/>
        <rFont val="돋움"/>
        <family val="3"/>
      </rPr>
      <t>국립농산물품질관리원제주지원</t>
    </r>
  </si>
  <si>
    <r>
      <rPr>
        <sz val="10"/>
        <color indexed="8"/>
        <rFont val="돋움"/>
        <family val="3"/>
      </rPr>
      <t>제주시</t>
    </r>
  </si>
  <si>
    <r>
      <rPr>
        <sz val="10"/>
        <color indexed="8"/>
        <rFont val="돋움"/>
        <family val="3"/>
      </rPr>
      <t>서귀포시</t>
    </r>
  </si>
  <si>
    <r>
      <rPr>
        <b/>
        <sz val="10"/>
        <color indexed="8"/>
        <rFont val="돋움"/>
        <family val="3"/>
      </rPr>
      <t>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기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관</t>
    </r>
  </si>
  <si>
    <t xml:space="preserve">Note : 5) Total number of Jeju Special Self-Governing Province </t>
  </si>
  <si>
    <t xml:space="preserve">   주 : 1) 국내 생산자 인증 현황으로, 최소 단위(ha, 톤) 이하는 통계 처리된 자료임</t>
  </si>
  <si>
    <t xml:space="preserve">        5) 제주특별자치도 전체수치임</t>
  </si>
  <si>
    <r>
      <t xml:space="preserve">        2)  전환기유기는 친환경농업육성법 개정에 따라 '07.3.29.부터 유기로 통합</t>
    </r>
  </si>
  <si>
    <t xml:space="preserve">        3) 2011년부터 '축산물' 관련 서식 추가, '인증량' → '출하량'으로 항목 변경 </t>
  </si>
  <si>
    <t xml:space="preserve">        4) 2012년부터 통계표명 변경(인증현황 → 출하현황), 전환기 농산물 추가</t>
  </si>
  <si>
    <t xml:space="preserve">   주 : 1) 예산액 : 농업생산기반시설 유지관리 사업비(국고보조금)</t>
  </si>
  <si>
    <t>Benefited area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</si>
  <si>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대</t>
    </r>
    <r>
      <rPr>
        <sz val="10"/>
        <color indexed="8"/>
        <rFont val="Arial"/>
        <family val="2"/>
      </rPr>
      <t>/40Kg)</t>
    </r>
  </si>
  <si>
    <t>(Unit : Stem/40kg)</t>
  </si>
  <si>
    <r>
      <t xml:space="preserve">24. </t>
    </r>
    <r>
      <rPr>
        <b/>
        <sz val="18"/>
        <rFont val="돋움"/>
        <family val="3"/>
      </rPr>
      <t>소유별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산림면적</t>
    </r>
    <r>
      <rPr>
        <b/>
        <sz val="18"/>
        <rFont val="Arial"/>
        <family val="2"/>
      </rPr>
      <t xml:space="preserve">      Area of Forest Land by Ownership</t>
    </r>
  </si>
  <si>
    <t>2 0 1 2</t>
  </si>
  <si>
    <t>…</t>
  </si>
  <si>
    <t xml:space="preserve">         2) 제주특별자치도 전체수치임</t>
  </si>
  <si>
    <t xml:space="preserve">          Note : 2) Total number of Jeju Special Self-Governing Province </t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</si>
</sst>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);[Red]\(#,##0\)"/>
    <numFmt numFmtId="179" formatCode="#,##0_ "/>
    <numFmt numFmtId="180" formatCode="#,##0_);\(#,##0\)"/>
    <numFmt numFmtId="181" formatCode="#,##0.00;[Red]#,##0.00"/>
    <numFmt numFmtId="182" formatCode="\(0\)"/>
    <numFmt numFmtId="183" formatCode="\-"/>
    <numFmt numFmtId="184" formatCode="#,##0;;\-;"/>
    <numFmt numFmtId="185" formatCode="#,##0.0;;\-;"/>
    <numFmt numFmtId="186" formatCode="#,##0.00;;\-;"/>
    <numFmt numFmtId="187" formatCode="#,##0;;\-\ \ ;"/>
    <numFmt numFmtId="188" formatCode="#,##0,;;\-\ \ ;"/>
    <numFmt numFmtId="189" formatCode="#,##0;&quot;△&quot;#,##0;\-;"/>
    <numFmt numFmtId="190" formatCode="#,##0;;\ \ \ \ \ \ \-\ \ ;"/>
    <numFmt numFmtId="191" formatCode="#,##0.0_ "/>
    <numFmt numFmtId="192" formatCode="#,##0.0_);[Red]\(#,##0.0\)"/>
    <numFmt numFmtId="193" formatCode="0_ "/>
    <numFmt numFmtId="194" formatCode="_-* #,##0.00_-;\-* #,##0.00_-;_-* &quot;-&quot;_-;_-@_-"/>
    <numFmt numFmtId="195" formatCode="#,##0.0"/>
    <numFmt numFmtId="196" formatCode="0_);[Red]\(0\)"/>
    <numFmt numFmtId="197" formatCode="_ * #,##0_ ;_ * \-#,##0_ ;_ * &quot;-&quot;_ ;_ @_ "/>
    <numFmt numFmtId="198" formatCode="_ * #,##0.00_ ;_ * \-#,##0.00_ ;_ * &quot;-&quot;??_ ;_ @_ "/>
    <numFmt numFmtId="199" formatCode="_ * #,##0.00_ ;_ * \-#,##0.00_ ;_ * &quot;-&quot;_ ;_ @_ "/>
    <numFmt numFmtId="200" formatCode="&quot;₩&quot;#,##0;&quot;₩&quot;&quot;₩&quot;\-#,##0"/>
    <numFmt numFmtId="201" formatCode="&quot;₩&quot;#,##0.00;&quot;₩&quot;\-#,##0.00"/>
    <numFmt numFmtId="202" formatCode="&quot;R$&quot;#,##0.00;&quot;R$&quot;\-#,##0.00"/>
    <numFmt numFmtId="203" formatCode="0.00_);[Red]\(0.00\)"/>
    <numFmt numFmtId="204" formatCode="0.00_ "/>
    <numFmt numFmtId="205" formatCode="0.0_);[Red]\(0.0\)"/>
    <numFmt numFmtId="206" formatCode="#,##0;;\-"/>
    <numFmt numFmtId="207" formatCode="0.E+00"/>
    <numFmt numFmtId="208" formatCode="0_);\(0\)"/>
    <numFmt numFmtId="209" formatCode="#,##0.00;;\-\ \ ;"/>
    <numFmt numFmtId="210" formatCode="#,##0.00_);[Red]\(#,##0.00\)"/>
    <numFmt numFmtId="211" formatCode="#,##0.000_);[Red]\(#,##0.000\)"/>
    <numFmt numFmtId="212" formatCode="#,##0.00_ "/>
    <numFmt numFmtId="213" formatCode="0.0"/>
    <numFmt numFmtId="21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5" formatCode="&quot;₩&quot;#,##0;[Red]&quot;₩&quot;&quot;₩&quot;\-#,##0"/>
    <numFmt numFmtId="216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0" formatCode="_-[$€-2]* #,##0.00_-;\-[$€-2]* #,##0.00_-;_-[$€-2]* &quot;-&quot;??_-"/>
    <numFmt numFmtId="221" formatCode="#,##0.000_ "/>
    <numFmt numFmtId="222" formatCode="0.0_ "/>
  </numFmts>
  <fonts count="111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b/>
      <sz val="11"/>
      <name val="돋움"/>
      <family val="3"/>
    </font>
    <font>
      <b/>
      <sz val="11"/>
      <name val="Arial"/>
      <family val="2"/>
    </font>
    <font>
      <sz val="22"/>
      <name val="Arial"/>
      <family val="2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굴림"/>
      <family val="3"/>
    </font>
    <font>
      <sz val="9"/>
      <name val="굴림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굴림"/>
      <family val="3"/>
    </font>
    <font>
      <sz val="10"/>
      <color indexed="8"/>
      <name val="HY중고딕"/>
      <family val="1"/>
    </font>
    <font>
      <sz val="9"/>
      <name val="굴림체"/>
      <family val="3"/>
    </font>
    <font>
      <sz val="8"/>
      <name val="바탕"/>
      <family val="1"/>
    </font>
    <font>
      <b/>
      <sz val="16"/>
      <name val="돋움"/>
      <family val="3"/>
    </font>
    <font>
      <b/>
      <sz val="18"/>
      <name val="돋움"/>
      <family val="3"/>
    </font>
    <font>
      <b/>
      <sz val="9"/>
      <name val="굴림체"/>
      <family val="3"/>
    </font>
    <font>
      <sz val="14"/>
      <name val="Arial"/>
      <family val="2"/>
    </font>
    <font>
      <b/>
      <sz val="12"/>
      <color indexed="8"/>
      <name val="HY중고딕"/>
      <family val="1"/>
    </font>
    <font>
      <b/>
      <sz val="12"/>
      <name val="HY중고딕"/>
      <family val="1"/>
    </font>
    <font>
      <b/>
      <vertAlign val="superscript"/>
      <sz val="18"/>
      <name val="Arial"/>
      <family val="2"/>
    </font>
    <font>
      <sz val="10"/>
      <name val="HY중고딕"/>
      <family val="1"/>
    </font>
    <font>
      <b/>
      <sz val="18"/>
      <name val="HY중고딕"/>
      <family val="1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0"/>
      <color indexed="63"/>
      <name val="굴림"/>
      <family val="3"/>
    </font>
    <font>
      <sz val="10"/>
      <color indexed="8"/>
      <name val="돋움"/>
      <family val="3"/>
    </font>
    <font>
      <sz val="9"/>
      <name val="바탕체"/>
      <family val="1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sz val="10"/>
      <color indexed="8"/>
      <name val="한양신명조,한컴돋움"/>
      <family val="3"/>
    </font>
    <font>
      <sz val="28"/>
      <name val="굴림"/>
      <family val="3"/>
    </font>
    <font>
      <sz val="11"/>
      <color indexed="12"/>
      <name val="돋움"/>
      <family val="3"/>
    </font>
    <font>
      <sz val="12"/>
      <name val="Arial"/>
      <family val="2"/>
    </font>
    <font>
      <sz val="12"/>
      <name val="굴림"/>
      <family val="3"/>
    </font>
    <font>
      <sz val="12"/>
      <name val="돋움"/>
      <family val="3"/>
    </font>
    <font>
      <b/>
      <sz val="18"/>
      <color indexed="8"/>
      <name val="HY중고딕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vertAlign val="superscript"/>
      <sz val="10"/>
      <name val="굴림"/>
      <family val="3"/>
    </font>
    <font>
      <b/>
      <sz val="9"/>
      <name val="굴림"/>
      <family val="3"/>
    </font>
    <font>
      <sz val="10"/>
      <color indexed="10"/>
      <name val="굴림"/>
      <family val="3"/>
    </font>
    <font>
      <b/>
      <vertAlign val="superscript"/>
      <sz val="10"/>
      <color indexed="10"/>
      <name val="Arial"/>
      <family val="2"/>
    </font>
    <font>
      <sz val="16"/>
      <name val="Arial"/>
      <family val="2"/>
    </font>
    <font>
      <sz val="8"/>
      <name val="맑은 고딕"/>
      <family val="3"/>
    </font>
    <font>
      <b/>
      <sz val="18"/>
      <color indexed="8"/>
      <name val="굴림"/>
      <family val="3"/>
    </font>
    <font>
      <sz val="11"/>
      <color indexed="8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b/>
      <sz val="10"/>
      <color indexed="8"/>
      <name val="돋움"/>
      <family val="3"/>
    </font>
    <font>
      <sz val="9"/>
      <color indexed="10"/>
      <name val="굴림"/>
      <family val="3"/>
    </font>
    <font>
      <sz val="9"/>
      <color indexed="10"/>
      <name val="돋움"/>
      <family val="3"/>
    </font>
    <font>
      <sz val="11"/>
      <color indexed="8"/>
      <name val="굴림"/>
      <family val="3"/>
    </font>
    <font>
      <sz val="10"/>
      <color theme="1"/>
      <name val="Arial"/>
      <family val="2"/>
    </font>
    <font>
      <sz val="9"/>
      <color rgb="FFFF0000"/>
      <name val="굴림"/>
      <family val="3"/>
    </font>
    <font>
      <sz val="9"/>
      <color rgb="FFFF0000"/>
      <name val="돋움"/>
      <family val="3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굴림"/>
      <family val="3"/>
    </font>
    <font>
      <sz val="11"/>
      <color theme="1"/>
      <name val="굴림"/>
      <family val="3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0" fillId="0" borderId="0" applyFill="0" applyBorder="0" applyAlignment="0">
      <protection/>
    </xf>
    <xf numFmtId="0" fontId="83" fillId="0" borderId="0">
      <alignment/>
      <protection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20" fontId="17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84" fillId="16" borderId="0" applyNumberFormat="0" applyBorder="0" applyAlignment="0" applyProtection="0"/>
    <xf numFmtId="0" fontId="85" fillId="0" borderId="0">
      <alignment horizontal="left"/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0" fontId="84" fillId="16" borderId="3" applyNumberFormat="0" applyBorder="0" applyAlignment="0" applyProtection="0"/>
    <xf numFmtId="0" fontId="27" fillId="0" borderId="4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27" fillId="0" borderId="0">
      <alignment/>
      <protection/>
    </xf>
    <xf numFmtId="0" fontId="6" fillId="0" borderId="5" applyNumberFormat="0" applyFont="0" applyFill="0" applyAlignment="0" applyProtection="0"/>
    <xf numFmtId="0" fontId="86" fillId="0" borderId="6">
      <alignment horizontal="left"/>
      <protection/>
    </xf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7" applyNumberFormat="0" applyAlignment="0" applyProtection="0"/>
    <xf numFmtId="214" fontId="17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0" fontId="35" fillId="3" borderId="0" applyNumberFormat="0" applyBorder="0" applyAlignment="0" applyProtection="0"/>
    <xf numFmtId="0" fontId="79" fillId="0" borderId="0">
      <alignment/>
      <protection locked="0"/>
    </xf>
    <xf numFmtId="0" fontId="79" fillId="0" borderId="0">
      <alignment/>
      <protection locked="0"/>
    </xf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0" fillId="22" borderId="8" applyNumberFormat="0" applyFont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0" fillId="0" borderId="0">
      <alignment vertical="center"/>
      <protection/>
    </xf>
    <xf numFmtId="9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4" borderId="9" applyNumberFormat="0" applyAlignment="0" applyProtection="0"/>
    <xf numFmtId="215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10">
      <alignment/>
      <protection/>
    </xf>
    <xf numFmtId="0" fontId="3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7" borderId="7" applyNumberFormat="0" applyAlignment="0" applyProtection="0"/>
    <xf numFmtId="4" fontId="79" fillId="0" borderId="0">
      <alignment/>
      <protection locked="0"/>
    </xf>
    <xf numFmtId="216" fontId="17" fillId="0" borderId="0">
      <alignment/>
      <protection locked="0"/>
    </xf>
    <xf numFmtId="0" fontId="8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21" borderId="16" applyNumberFormat="0" applyAlignment="0" applyProtection="0"/>
    <xf numFmtId="41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79" fillId="0" borderId="5">
      <alignment/>
      <protection locked="0"/>
    </xf>
    <xf numFmtId="218" fontId="17" fillId="0" borderId="0">
      <alignment/>
      <protection locked="0"/>
    </xf>
    <xf numFmtId="219" fontId="17" fillId="0" borderId="0">
      <alignment/>
      <protection locked="0"/>
    </xf>
  </cellStyleXfs>
  <cellXfs count="1600">
    <xf numFmtId="0" fontId="0" fillId="0" borderId="0" xfId="0" applyAlignment="1">
      <alignment/>
    </xf>
    <xf numFmtId="0" fontId="2" fillId="16" borderId="17" xfId="0" applyFont="1" applyFill="1" applyBorder="1" applyAlignment="1">
      <alignment horizontal="center" vertical="center" shrinkToFit="1"/>
    </xf>
    <xf numFmtId="0" fontId="2" fillId="16" borderId="0" xfId="0" applyFont="1" applyFill="1" applyAlignment="1">
      <alignment vertical="center"/>
    </xf>
    <xf numFmtId="0" fontId="9" fillId="0" borderId="18" xfId="141" applyFont="1" applyFill="1" applyBorder="1" applyAlignment="1">
      <alignment horizontal="center" vertical="center" shrinkToFit="1"/>
      <protection/>
    </xf>
    <xf numFmtId="0" fontId="4" fillId="0" borderId="0" xfId="145" applyFont="1" applyAlignment="1">
      <alignment horizontal="center" vertical="center"/>
      <protection/>
    </xf>
    <xf numFmtId="0" fontId="2" fillId="16" borderId="0" xfId="0" applyFont="1" applyFill="1" applyAlignment="1">
      <alignment horizontal="left"/>
    </xf>
    <xf numFmtId="49" fontId="61" fillId="0" borderId="0" xfId="107" applyNumberFormat="1" applyFont="1" applyFill="1" applyBorder="1" applyAlignment="1">
      <alignment horizontal="center" vertical="center"/>
    </xf>
    <xf numFmtId="0" fontId="61" fillId="0" borderId="19" xfId="139" applyFont="1" applyFill="1" applyBorder="1" applyAlignment="1">
      <alignment horizontal="center" vertical="center" shrinkToFit="1"/>
      <protection/>
    </xf>
    <xf numFmtId="0" fontId="61" fillId="0" borderId="0" xfId="139" applyFont="1" applyFill="1" applyAlignment="1">
      <alignment vertical="center"/>
      <protection/>
    </xf>
    <xf numFmtId="0" fontId="9" fillId="0" borderId="20" xfId="139" applyFont="1" applyFill="1" applyBorder="1" applyAlignment="1">
      <alignment horizontal="center" vertical="center" shrinkToFit="1"/>
      <protection/>
    </xf>
    <xf numFmtId="0" fontId="9" fillId="0" borderId="0" xfId="139" applyFont="1" applyFill="1" applyAlignment="1">
      <alignment vertical="center"/>
      <protection/>
    </xf>
    <xf numFmtId="0" fontId="2" fillId="16" borderId="0" xfId="0" applyFont="1" applyFill="1" applyAlignment="1">
      <alignment/>
    </xf>
    <xf numFmtId="0" fontId="61" fillId="0" borderId="21" xfId="139" applyFont="1" applyFill="1" applyBorder="1" applyAlignment="1">
      <alignment horizontal="center" vertical="center" shrinkToFit="1"/>
      <protection/>
    </xf>
    <xf numFmtId="192" fontId="61" fillId="0" borderId="0" xfId="139" applyNumberFormat="1" applyFont="1" applyFill="1" applyBorder="1" applyAlignment="1">
      <alignment horizontal="center" vertical="center" shrinkToFit="1"/>
      <protection/>
    </xf>
    <xf numFmtId="178" fontId="61" fillId="0" borderId="0" xfId="139" applyNumberFormat="1" applyFont="1" applyFill="1" applyBorder="1" applyAlignment="1">
      <alignment horizontal="center" vertical="center" shrinkToFit="1"/>
      <protection/>
    </xf>
    <xf numFmtId="0" fontId="61" fillId="0" borderId="0" xfId="139" applyFont="1" applyFill="1" applyBorder="1" applyAlignment="1">
      <alignment vertical="center" shrinkToFit="1"/>
      <protection/>
    </xf>
    <xf numFmtId="0" fontId="61" fillId="0" borderId="0" xfId="139" applyFont="1" applyFill="1" applyBorder="1" applyAlignment="1">
      <alignment horizontal="center" vertical="center" shrinkToFit="1"/>
      <protection/>
    </xf>
    <xf numFmtId="205" fontId="61" fillId="0" borderId="0" xfId="139" applyNumberFormat="1" applyFont="1" applyFill="1" applyBorder="1" applyAlignment="1">
      <alignment horizontal="center" vertical="center" shrinkToFit="1"/>
      <protection/>
    </xf>
    <xf numFmtId="205" fontId="61" fillId="0" borderId="21" xfId="139" applyNumberFormat="1" applyFont="1" applyFill="1" applyBorder="1" applyAlignment="1">
      <alignment horizontal="center" vertical="center" shrinkToFit="1"/>
      <protection/>
    </xf>
    <xf numFmtId="0" fontId="6" fillId="0" borderId="0" xfId="139" applyFont="1" applyAlignment="1">
      <alignment vertical="center"/>
      <protection/>
    </xf>
    <xf numFmtId="0" fontId="0" fillId="0" borderId="0" xfId="139" applyFont="1" applyAlignment="1">
      <alignment vertical="center"/>
      <protection/>
    </xf>
    <xf numFmtId="0" fontId="6" fillId="0" borderId="0" xfId="139" applyAlignment="1">
      <alignment/>
      <protection/>
    </xf>
    <xf numFmtId="0" fontId="9" fillId="0" borderId="18" xfId="139" applyFont="1" applyFill="1" applyBorder="1" applyAlignment="1">
      <alignment horizontal="center" vertical="center" shrinkToFit="1"/>
      <protection/>
    </xf>
    <xf numFmtId="189" fontId="9" fillId="0" borderId="20" xfId="107" applyNumberFormat="1" applyFont="1" applyFill="1" applyBorder="1" applyAlignment="1">
      <alignment horizontal="center" vertical="center"/>
    </xf>
    <xf numFmtId="187" fontId="9" fillId="0" borderId="22" xfId="139" applyNumberFormat="1" applyFont="1" applyFill="1" applyBorder="1" applyAlignment="1">
      <alignment horizontal="center" vertical="center" shrinkToFit="1"/>
      <protection/>
    </xf>
    <xf numFmtId="205" fontId="9" fillId="0" borderId="22" xfId="139" applyNumberFormat="1" applyFont="1" applyFill="1" applyBorder="1" applyAlignment="1">
      <alignment horizontal="center" vertical="center" shrinkToFit="1"/>
      <protection/>
    </xf>
    <xf numFmtId="205" fontId="9" fillId="0" borderId="18" xfId="139" applyNumberFormat="1" applyFont="1" applyFill="1" applyBorder="1" applyAlignment="1">
      <alignment horizontal="center" vertical="center" shrinkToFit="1"/>
      <protection/>
    </xf>
    <xf numFmtId="176" fontId="9" fillId="0" borderId="22" xfId="139" applyNumberFormat="1" applyFont="1" applyFill="1" applyBorder="1" applyAlignment="1">
      <alignment horizontal="center" vertical="center"/>
      <protection/>
    </xf>
    <xf numFmtId="0" fontId="9" fillId="0" borderId="0" xfId="139" applyFont="1" applyFill="1">
      <alignment vertical="center"/>
      <protection/>
    </xf>
    <xf numFmtId="0" fontId="2" fillId="0" borderId="0" xfId="0" applyFont="1" applyAlignment="1">
      <alignment/>
    </xf>
    <xf numFmtId="0" fontId="0" fillId="0" borderId="0" xfId="145" applyFont="1" applyAlignment="1">
      <alignment vertical="center"/>
      <protection/>
    </xf>
    <xf numFmtId="0" fontId="6" fillId="0" borderId="0" xfId="145" applyFont="1" applyAlignment="1">
      <alignment vertical="center"/>
      <protection/>
    </xf>
    <xf numFmtId="0" fontId="6" fillId="0" borderId="0" xfId="145" applyAlignment="1">
      <alignment/>
      <protection/>
    </xf>
    <xf numFmtId="0" fontId="5" fillId="0" borderId="0" xfId="145" applyFont="1" applyAlignment="1">
      <alignment vertical="center"/>
      <protection/>
    </xf>
    <xf numFmtId="207" fontId="6" fillId="0" borderId="0" xfId="145" applyNumberFormat="1" applyAlignment="1">
      <alignment vertical="center"/>
      <protection/>
    </xf>
    <xf numFmtId="207" fontId="6" fillId="0" borderId="0" xfId="145" applyNumberFormat="1" applyBorder="1" applyAlignment="1">
      <alignment vertical="center"/>
      <protection/>
    </xf>
    <xf numFmtId="0" fontId="6" fillId="0" borderId="0" xfId="145" applyBorder="1" applyAlignment="1">
      <alignment/>
      <protection/>
    </xf>
    <xf numFmtId="178" fontId="61" fillId="0" borderId="0" xfId="107" applyNumberFormat="1" applyFont="1" applyBorder="1" applyAlignment="1">
      <alignment vertical="center"/>
    </xf>
    <xf numFmtId="178" fontId="61" fillId="0" borderId="0" xfId="107" applyNumberFormat="1" applyFont="1" applyBorder="1" applyAlignment="1">
      <alignment vertical="center" shrinkToFit="1"/>
    </xf>
    <xf numFmtId="0" fontId="10" fillId="0" borderId="0" xfId="145" applyFont="1" applyBorder="1" applyAlignment="1">
      <alignment vertical="center"/>
      <protection/>
    </xf>
    <xf numFmtId="0" fontId="6" fillId="0" borderId="0" xfId="145">
      <alignment vertical="center"/>
      <protection/>
    </xf>
    <xf numFmtId="206" fontId="61" fillId="0" borderId="21" xfId="107" applyNumberFormat="1" applyFont="1" applyBorder="1" applyAlignment="1">
      <alignment horizontal="right" vertical="center" shrinkToFit="1"/>
    </xf>
    <xf numFmtId="0" fontId="4" fillId="0" borderId="0" xfId="145" applyFont="1" applyBorder="1" applyAlignment="1">
      <alignment horizontal="center" vertical="center"/>
      <protection/>
    </xf>
    <xf numFmtId="0" fontId="5" fillId="0" borderId="0" xfId="145" applyFont="1" applyAlignment="1">
      <alignment horizontal="center" vertical="center"/>
      <protection/>
    </xf>
    <xf numFmtId="179" fontId="61" fillId="0" borderId="0" xfId="107" applyNumberFormat="1" applyFont="1" applyBorder="1" applyAlignment="1">
      <alignment horizontal="center" vertical="center"/>
    </xf>
    <xf numFmtId="0" fontId="2" fillId="0" borderId="0" xfId="145" applyFont="1" applyAlignment="1">
      <alignment/>
      <protection/>
    </xf>
    <xf numFmtId="0" fontId="2" fillId="0" borderId="0" xfId="145" applyFont="1" applyBorder="1" applyAlignment="1">
      <alignment/>
      <protection/>
    </xf>
    <xf numFmtId="185" fontId="61" fillId="0" borderId="0" xfId="139" applyNumberFormat="1" applyFont="1" applyFill="1" applyBorder="1" applyAlignment="1">
      <alignment horizontal="right" vertical="center" shrinkToFit="1"/>
      <protection/>
    </xf>
    <xf numFmtId="184" fontId="61" fillId="0" borderId="0" xfId="139" applyNumberFormat="1" applyFont="1" applyFill="1" applyBorder="1" applyAlignment="1">
      <alignment horizontal="right" vertical="center" shrinkToFit="1"/>
      <protection/>
    </xf>
    <xf numFmtId="1" fontId="61" fillId="0" borderId="0" xfId="131" applyNumberFormat="1" applyFont="1" applyFill="1" applyBorder="1" applyAlignment="1">
      <alignment horizontal="center" vertical="center" shrinkToFit="1"/>
    </xf>
    <xf numFmtId="178" fontId="61" fillId="0" borderId="0" xfId="139" applyNumberFormat="1" applyFont="1" applyFill="1" applyBorder="1" applyAlignment="1">
      <alignment horizontal="right" vertical="center" shrinkToFit="1"/>
      <protection/>
    </xf>
    <xf numFmtId="185" fontId="61" fillId="0" borderId="19" xfId="139" applyNumberFormat="1" applyFont="1" applyFill="1" applyBorder="1" applyAlignment="1">
      <alignment horizontal="right" vertical="center" shrinkToFit="1"/>
      <protection/>
    </xf>
    <xf numFmtId="184" fontId="61" fillId="0" borderId="0" xfId="139" applyNumberFormat="1" applyFont="1" applyFill="1" applyBorder="1" applyAlignment="1">
      <alignment horizontal="right" vertical="center" indent="1" shrinkToFit="1"/>
      <protection/>
    </xf>
    <xf numFmtId="178" fontId="61" fillId="0" borderId="0" xfId="139" applyNumberFormat="1" applyFont="1" applyFill="1" applyBorder="1" applyAlignment="1">
      <alignment horizontal="right" vertical="center" indent="1" shrinkToFit="1"/>
      <protection/>
    </xf>
    <xf numFmtId="0" fontId="61" fillId="0" borderId="23" xfId="139" applyFont="1" applyFill="1" applyBorder="1" applyAlignment="1">
      <alignment horizontal="center" vertical="center" shrinkToFit="1"/>
      <protection/>
    </xf>
    <xf numFmtId="188" fontId="61" fillId="0" borderId="0" xfId="139" applyNumberFormat="1" applyFont="1" applyFill="1" applyBorder="1" applyAlignment="1">
      <alignment vertical="center"/>
      <protection/>
    </xf>
    <xf numFmtId="0" fontId="61" fillId="0" borderId="24" xfId="139" applyFont="1" applyFill="1" applyBorder="1" applyAlignment="1">
      <alignment horizontal="center" vertical="center" shrinkToFit="1"/>
      <protection/>
    </xf>
    <xf numFmtId="0" fontId="67" fillId="0" borderId="0" xfId="139" applyFont="1" applyFill="1" applyAlignment="1">
      <alignment horizontal="center" vertical="center"/>
      <protection/>
    </xf>
    <xf numFmtId="178" fontId="61" fillId="0" borderId="0" xfId="139" applyNumberFormat="1" applyFont="1" applyFill="1" applyBorder="1" applyAlignment="1">
      <alignment vertical="center"/>
      <protection/>
    </xf>
    <xf numFmtId="0" fontId="9" fillId="0" borderId="25" xfId="139" applyFont="1" applyFill="1" applyBorder="1" applyAlignment="1">
      <alignment horizontal="center" vertical="center" shrinkToFit="1"/>
      <protection/>
    </xf>
    <xf numFmtId="0" fontId="9" fillId="0" borderId="26" xfId="139" applyFont="1" applyFill="1" applyBorder="1" applyAlignment="1">
      <alignment horizontal="center" vertical="center" shrinkToFit="1"/>
      <protection/>
    </xf>
    <xf numFmtId="0" fontId="14" fillId="0" borderId="0" xfId="139" applyFont="1" applyFill="1" applyAlignment="1">
      <alignment horizontal="center" vertical="center"/>
      <protection/>
    </xf>
    <xf numFmtId="0" fontId="2" fillId="16" borderId="0" xfId="0" applyFont="1" applyFill="1" applyAlignment="1">
      <alignment horizontal="right"/>
    </xf>
    <xf numFmtId="0" fontId="10" fillId="0" borderId="0" xfId="139" applyFont="1" applyAlignment="1">
      <alignment vertical="center"/>
      <protection/>
    </xf>
    <xf numFmtId="0" fontId="12" fillId="0" borderId="27" xfId="139" applyFont="1" applyBorder="1" applyAlignment="1">
      <alignment horizontal="center" vertical="center" shrinkToFit="1"/>
      <protection/>
    </xf>
    <xf numFmtId="0" fontId="6" fillId="0" borderId="28" xfId="139" applyFont="1" applyBorder="1" applyAlignment="1">
      <alignment horizontal="center" vertical="center" shrinkToFit="1"/>
      <protection/>
    </xf>
    <xf numFmtId="0" fontId="6" fillId="0" borderId="21" xfId="139" applyFont="1" applyBorder="1" applyAlignment="1">
      <alignment horizontal="center" vertical="center" shrinkToFit="1"/>
      <protection/>
    </xf>
    <xf numFmtId="0" fontId="12" fillId="0" borderId="17" xfId="139" applyFont="1" applyBorder="1" applyAlignment="1">
      <alignment horizontal="center" vertical="center" shrinkToFit="1"/>
      <protection/>
    </xf>
    <xf numFmtId="0" fontId="6" fillId="0" borderId="17" xfId="139" applyFont="1" applyBorder="1" applyAlignment="1">
      <alignment horizontal="center" vertical="center" shrinkToFit="1"/>
      <protection/>
    </xf>
    <xf numFmtId="0" fontId="6" fillId="0" borderId="0" xfId="139" applyFont="1" applyBorder="1" applyAlignment="1">
      <alignment horizontal="center" vertical="center" shrinkToFit="1"/>
      <protection/>
    </xf>
    <xf numFmtId="0" fontId="6" fillId="0" borderId="29" xfId="139" applyFont="1" applyBorder="1" applyAlignment="1">
      <alignment horizontal="center" vertical="center" shrinkToFit="1"/>
      <protection/>
    </xf>
    <xf numFmtId="0" fontId="6" fillId="0" borderId="18" xfId="139" applyFont="1" applyBorder="1" applyAlignment="1">
      <alignment horizontal="center" vertical="center" shrinkToFit="1"/>
      <protection/>
    </xf>
    <xf numFmtId="0" fontId="6" fillId="0" borderId="30" xfId="139" applyFont="1" applyBorder="1" applyAlignment="1">
      <alignment horizontal="center" vertical="center" shrinkToFit="1"/>
      <protection/>
    </xf>
    <xf numFmtId="0" fontId="6" fillId="0" borderId="30" xfId="139" applyFont="1" applyBorder="1" applyAlignment="1" quotePrefix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139" applyFont="1" applyFill="1" applyBorder="1" applyAlignment="1">
      <alignment horizontal="center" vertical="center" shrinkToFit="1"/>
      <protection/>
    </xf>
    <xf numFmtId="0" fontId="2" fillId="0" borderId="0" xfId="139" applyFont="1" applyFill="1" applyBorder="1" applyAlignment="1">
      <alignment vertical="center"/>
      <protection/>
    </xf>
    <xf numFmtId="0" fontId="2" fillId="0" borderId="0" xfId="139" applyFont="1" applyFill="1" applyAlignment="1">
      <alignment vertical="center"/>
      <protection/>
    </xf>
    <xf numFmtId="0" fontId="9" fillId="0" borderId="0" xfId="139" applyFont="1" applyFill="1" applyBorder="1" applyAlignment="1">
      <alignment vertical="center"/>
      <protection/>
    </xf>
    <xf numFmtId="0" fontId="61" fillId="0" borderId="21" xfId="142" applyFont="1" applyFill="1" applyBorder="1" applyAlignment="1">
      <alignment horizontal="center" vertical="center" shrinkToFit="1"/>
      <protection/>
    </xf>
    <xf numFmtId="178" fontId="61" fillId="0" borderId="0" xfId="142" applyNumberFormat="1" applyFont="1" applyFill="1" applyBorder="1" applyAlignment="1">
      <alignment horizontal="center" vertical="center" shrinkToFit="1"/>
      <protection/>
    </xf>
    <xf numFmtId="0" fontId="61" fillId="0" borderId="19" xfId="142" applyFont="1" applyFill="1" applyBorder="1" applyAlignment="1">
      <alignment horizontal="center" vertical="center" shrinkToFit="1"/>
      <protection/>
    </xf>
    <xf numFmtId="0" fontId="61" fillId="0" borderId="0" xfId="142" applyFont="1" applyFill="1" applyAlignment="1">
      <alignment vertical="center"/>
      <protection/>
    </xf>
    <xf numFmtId="184" fontId="6" fillId="0" borderId="19" xfId="142" applyNumberFormat="1" applyFont="1" applyFill="1" applyBorder="1" applyAlignment="1">
      <alignment horizontal="center" vertical="center" shrinkToFit="1"/>
      <protection/>
    </xf>
    <xf numFmtId="184" fontId="6" fillId="0" borderId="0" xfId="142" applyNumberFormat="1" applyFont="1" applyFill="1" applyBorder="1" applyAlignment="1">
      <alignment horizontal="center" vertical="center" shrinkToFit="1"/>
      <protection/>
    </xf>
    <xf numFmtId="184" fontId="6" fillId="0" borderId="0" xfId="142" applyNumberFormat="1" applyFont="1" applyFill="1" applyBorder="1" applyAlignment="1">
      <alignment horizontal="center" vertical="center"/>
      <protection/>
    </xf>
    <xf numFmtId="184" fontId="6" fillId="0" borderId="21" xfId="142" applyNumberFormat="1" applyFont="1" applyFill="1" applyBorder="1" applyAlignment="1">
      <alignment horizontal="center" vertical="center" shrinkToFit="1"/>
      <protection/>
    </xf>
    <xf numFmtId="0" fontId="9" fillId="0" borderId="18" xfId="142" applyFont="1" applyFill="1" applyBorder="1" applyAlignment="1">
      <alignment horizontal="center" vertical="center" shrinkToFit="1"/>
      <protection/>
    </xf>
    <xf numFmtId="0" fontId="9" fillId="0" borderId="20" xfId="142" applyFont="1" applyFill="1" applyBorder="1" applyAlignment="1">
      <alignment horizontal="center" vertical="center" shrinkToFit="1"/>
      <protection/>
    </xf>
    <xf numFmtId="0" fontId="9" fillId="0" borderId="0" xfId="142" applyFont="1" applyFill="1" applyAlignment="1">
      <alignment vertical="center"/>
      <protection/>
    </xf>
    <xf numFmtId="0" fontId="5" fillId="0" borderId="0" xfId="150" applyFont="1" applyAlignment="1">
      <alignment vertical="center"/>
      <protection/>
    </xf>
    <xf numFmtId="0" fontId="6" fillId="0" borderId="0" xfId="150" applyFont="1" applyBorder="1" applyAlignment="1">
      <alignment horizontal="right" vertical="center"/>
      <protection/>
    </xf>
    <xf numFmtId="0" fontId="6" fillId="0" borderId="0" xfId="150" applyFont="1" applyAlignment="1">
      <alignment vertical="center"/>
      <protection/>
    </xf>
    <xf numFmtId="0" fontId="6" fillId="0" borderId="22" xfId="150" applyFont="1" applyBorder="1" applyAlignment="1">
      <alignment horizontal="center" vertical="center"/>
      <protection/>
    </xf>
    <xf numFmtId="0" fontId="61" fillId="0" borderId="21" xfId="150" applyFont="1" applyFill="1" applyBorder="1" applyAlignment="1">
      <alignment horizontal="center" vertical="center"/>
      <protection/>
    </xf>
    <xf numFmtId="0" fontId="9" fillId="0" borderId="0" xfId="150" applyFont="1" applyFill="1" applyBorder="1" applyAlignment="1">
      <alignment vertical="center"/>
      <protection/>
    </xf>
    <xf numFmtId="0" fontId="61" fillId="0" borderId="21" xfId="150" applyFont="1" applyBorder="1" applyAlignment="1">
      <alignment horizontal="center" vertical="center"/>
      <protection/>
    </xf>
    <xf numFmtId="0" fontId="61" fillId="0" borderId="19" xfId="150" applyFont="1" applyBorder="1" applyAlignment="1">
      <alignment horizontal="center" vertical="center"/>
      <protection/>
    </xf>
    <xf numFmtId="0" fontId="6" fillId="0" borderId="0" xfId="150">
      <alignment vertical="center"/>
      <protection/>
    </xf>
    <xf numFmtId="41" fontId="2" fillId="0" borderId="0" xfId="107" applyFont="1" applyBorder="1" applyAlignment="1">
      <alignment vertical="center"/>
    </xf>
    <xf numFmtId="0" fontId="2" fillId="0" borderId="0" xfId="150" applyFont="1">
      <alignment vertical="center"/>
      <protection/>
    </xf>
    <xf numFmtId="0" fontId="6" fillId="0" borderId="0" xfId="150" applyFont="1" applyFill="1" applyBorder="1" applyAlignment="1">
      <alignment horizontal="center" vertical="center"/>
      <protection/>
    </xf>
    <xf numFmtId="0" fontId="12" fillId="16" borderId="21" xfId="150" applyFont="1" applyFill="1" applyBorder="1" applyAlignment="1">
      <alignment horizontal="center" vertical="center" shrinkToFit="1"/>
      <protection/>
    </xf>
    <xf numFmtId="0" fontId="6" fillId="16" borderId="18" xfId="150" applyFont="1" applyFill="1" applyBorder="1" applyAlignment="1">
      <alignment horizontal="center" vertical="center" shrinkToFit="1"/>
      <protection/>
    </xf>
    <xf numFmtId="0" fontId="61" fillId="0" borderId="21" xfId="150" applyFont="1" applyFill="1" applyBorder="1" applyAlignment="1" quotePrefix="1">
      <alignment horizontal="center" vertical="center" shrinkToFit="1"/>
      <protection/>
    </xf>
    <xf numFmtId="184" fontId="61" fillId="0" borderId="19" xfId="150" applyNumberFormat="1" applyFont="1" applyFill="1" applyBorder="1" applyAlignment="1">
      <alignment horizontal="center" vertical="center"/>
      <protection/>
    </xf>
    <xf numFmtId="184" fontId="61" fillId="0" borderId="0" xfId="150" applyNumberFormat="1" applyFont="1" applyFill="1" applyBorder="1" applyAlignment="1">
      <alignment horizontal="center" vertical="center"/>
      <protection/>
    </xf>
    <xf numFmtId="49" fontId="61" fillId="0" borderId="0" xfId="150" applyNumberFormat="1" applyFont="1" applyFill="1" applyBorder="1" applyAlignment="1">
      <alignment horizontal="center" vertical="center"/>
      <protection/>
    </xf>
    <xf numFmtId="184" fontId="61" fillId="0" borderId="21" xfId="150" applyNumberFormat="1" applyFont="1" applyFill="1" applyBorder="1" applyAlignment="1">
      <alignment horizontal="center" vertical="center"/>
      <protection/>
    </xf>
    <xf numFmtId="0" fontId="61" fillId="0" borderId="0" xfId="150" applyFont="1" applyFill="1" applyBorder="1" applyAlignment="1" quotePrefix="1">
      <alignment horizontal="center" vertical="center" shrinkToFit="1"/>
      <protection/>
    </xf>
    <xf numFmtId="0" fontId="61" fillId="0" borderId="0" xfId="150" applyFont="1" applyFill="1" applyAlignment="1">
      <alignment vertical="center"/>
      <protection/>
    </xf>
    <xf numFmtId="0" fontId="61" fillId="0" borderId="21" xfId="150" applyFont="1" applyFill="1" applyBorder="1" applyAlignment="1">
      <alignment horizontal="center" vertical="center" shrinkToFit="1"/>
      <protection/>
    </xf>
    <xf numFmtId="0" fontId="61" fillId="0" borderId="0" xfId="150" applyFont="1" applyFill="1" applyBorder="1" applyAlignment="1">
      <alignment horizontal="center" vertical="center" shrinkToFit="1"/>
      <protection/>
    </xf>
    <xf numFmtId="0" fontId="62" fillId="0" borderId="0" xfId="150" applyFont="1" applyBorder="1" applyAlignment="1">
      <alignment horizontal="left" vertical="center"/>
      <protection/>
    </xf>
    <xf numFmtId="0" fontId="10" fillId="0" borderId="0" xfId="150" applyFont="1">
      <alignment vertical="center"/>
      <protection/>
    </xf>
    <xf numFmtId="0" fontId="6" fillId="0" borderId="0" xfId="150" applyFont="1" applyAlignment="1">
      <alignment vertical="center" shrinkToFit="1"/>
      <protection/>
    </xf>
    <xf numFmtId="0" fontId="6" fillId="0" borderId="0" xfId="150" applyFont="1" applyBorder="1" applyAlignment="1">
      <alignment vertical="center" shrinkToFit="1"/>
      <protection/>
    </xf>
    <xf numFmtId="0" fontId="6" fillId="0" borderId="0" xfId="150" applyFont="1" applyAlignment="1">
      <alignment horizontal="right" vertical="center"/>
      <protection/>
    </xf>
    <xf numFmtId="0" fontId="12" fillId="0" borderId="17" xfId="150" applyFont="1" applyBorder="1" applyAlignment="1">
      <alignment horizontal="center" vertical="center" shrinkToFit="1"/>
      <protection/>
    </xf>
    <xf numFmtId="0" fontId="12" fillId="0" borderId="17" xfId="150" applyFont="1" applyBorder="1" applyAlignment="1" quotePrefix="1">
      <alignment horizontal="center" vertical="center" shrinkToFit="1"/>
      <protection/>
    </xf>
    <xf numFmtId="0" fontId="12" fillId="0" borderId="28" xfId="150" applyFont="1" applyBorder="1" applyAlignment="1">
      <alignment horizontal="center" vertical="center" shrinkToFit="1"/>
      <protection/>
    </xf>
    <xf numFmtId="0" fontId="12" fillId="0" borderId="17" xfId="150" applyFont="1" applyFill="1" applyBorder="1" applyAlignment="1">
      <alignment horizontal="center" vertical="center" shrinkToFit="1"/>
      <protection/>
    </xf>
    <xf numFmtId="0" fontId="6" fillId="0" borderId="29" xfId="150" applyFont="1" applyBorder="1" applyAlignment="1">
      <alignment horizontal="center" vertical="center" shrinkToFit="1"/>
      <protection/>
    </xf>
    <xf numFmtId="0" fontId="12" fillId="0" borderId="29" xfId="150" applyFont="1" applyBorder="1" applyAlignment="1">
      <alignment horizontal="center" vertical="center" shrinkToFit="1"/>
      <protection/>
    </xf>
    <xf numFmtId="0" fontId="12" fillId="0" borderId="29" xfId="150" applyFont="1" applyBorder="1" applyAlignment="1" quotePrefix="1">
      <alignment horizontal="center" vertical="center" shrinkToFit="1"/>
      <protection/>
    </xf>
    <xf numFmtId="0" fontId="6" fillId="0" borderId="0" xfId="150" applyFont="1" applyBorder="1" applyAlignment="1">
      <alignment horizontal="center" vertical="center" shrinkToFit="1"/>
      <protection/>
    </xf>
    <xf numFmtId="0" fontId="12" fillId="0" borderId="29" xfId="150" applyFont="1" applyFill="1" applyBorder="1" applyAlignment="1">
      <alignment horizontal="center" vertical="center" shrinkToFit="1"/>
      <protection/>
    </xf>
    <xf numFmtId="0" fontId="6" fillId="0" borderId="19" xfId="150" applyFont="1" applyBorder="1" applyAlignment="1">
      <alignment horizontal="center" vertical="center" shrinkToFit="1"/>
      <protection/>
    </xf>
    <xf numFmtId="0" fontId="6" fillId="0" borderId="29" xfId="150" applyFont="1" applyFill="1" applyBorder="1" applyAlignment="1">
      <alignment horizontal="center" vertical="center" shrinkToFit="1"/>
      <protection/>
    </xf>
    <xf numFmtId="0" fontId="6" fillId="0" borderId="30" xfId="150" applyFont="1" applyBorder="1" applyAlignment="1">
      <alignment horizontal="center" vertical="center" shrinkToFit="1"/>
      <protection/>
    </xf>
    <xf numFmtId="0" fontId="6" fillId="0" borderId="22" xfId="150" applyFont="1" applyBorder="1" applyAlignment="1">
      <alignment horizontal="center" vertical="center" shrinkToFit="1"/>
      <protection/>
    </xf>
    <xf numFmtId="0" fontId="6" fillId="0" borderId="30" xfId="150" applyFont="1" applyFill="1" applyBorder="1" applyAlignment="1">
      <alignment horizontal="center" vertical="center" shrinkToFit="1"/>
      <protection/>
    </xf>
    <xf numFmtId="0" fontId="6" fillId="0" borderId="20" xfId="150" applyFont="1" applyBorder="1" applyAlignment="1">
      <alignment horizontal="center" vertical="center" shrinkToFit="1"/>
      <protection/>
    </xf>
    <xf numFmtId="206" fontId="61" fillId="0" borderId="19" xfId="107" applyNumberFormat="1" applyFont="1" applyBorder="1" applyAlignment="1">
      <alignment horizontal="center" vertical="center"/>
    </xf>
    <xf numFmtId="206" fontId="61" fillId="0" borderId="0" xfId="107" applyNumberFormat="1" applyFont="1" applyBorder="1" applyAlignment="1">
      <alignment horizontal="center" vertical="center"/>
    </xf>
    <xf numFmtId="0" fontId="61" fillId="0" borderId="0" xfId="150" applyFont="1" applyBorder="1" applyAlignment="1">
      <alignment vertical="center"/>
      <protection/>
    </xf>
    <xf numFmtId="206" fontId="61" fillId="0" borderId="19" xfId="107" applyNumberFormat="1" applyFont="1" applyFill="1" applyBorder="1" applyAlignment="1">
      <alignment horizontal="center" vertical="center"/>
    </xf>
    <xf numFmtId="178" fontId="61" fillId="0" borderId="0" xfId="107" applyNumberFormat="1" applyFont="1" applyFill="1" applyBorder="1" applyAlignment="1">
      <alignment vertical="center"/>
    </xf>
    <xf numFmtId="206" fontId="61" fillId="0" borderId="0" xfId="107" applyNumberFormat="1" applyFont="1" applyFill="1" applyBorder="1" applyAlignment="1">
      <alignment horizontal="center" vertical="center"/>
    </xf>
    <xf numFmtId="178" fontId="61" fillId="0" borderId="0" xfId="107" applyNumberFormat="1" applyFont="1" applyFill="1" applyBorder="1" applyAlignment="1">
      <alignment vertical="center" shrinkToFit="1"/>
    </xf>
    <xf numFmtId="0" fontId="6" fillId="0" borderId="0" xfId="150" applyAlignment="1">
      <alignment/>
      <protection/>
    </xf>
    <xf numFmtId="0" fontId="62" fillId="0" borderId="0" xfId="150" applyNumberFormat="1" applyFont="1" applyBorder="1" applyAlignment="1">
      <alignment vertical="center" wrapText="1"/>
      <protection/>
    </xf>
    <xf numFmtId="0" fontId="9" fillId="0" borderId="18" xfId="150" applyFont="1" applyFill="1" applyBorder="1" applyAlignment="1">
      <alignment horizontal="center" vertical="center" shrinkToFit="1"/>
      <protection/>
    </xf>
    <xf numFmtId="184" fontId="6" fillId="0" borderId="22" xfId="150" applyNumberFormat="1" applyFont="1" applyFill="1" applyBorder="1" applyAlignment="1">
      <alignment horizontal="center" vertical="center"/>
      <protection/>
    </xf>
    <xf numFmtId="184" fontId="6" fillId="0" borderId="18" xfId="150" applyNumberFormat="1" applyFont="1" applyFill="1" applyBorder="1" applyAlignment="1">
      <alignment horizontal="center" vertical="center"/>
      <protection/>
    </xf>
    <xf numFmtId="0" fontId="9" fillId="0" borderId="22" xfId="150" applyFont="1" applyFill="1" applyBorder="1" applyAlignment="1">
      <alignment horizontal="center" vertical="center" shrinkToFit="1"/>
      <protection/>
    </xf>
    <xf numFmtId="0" fontId="9" fillId="0" borderId="0" xfId="150" applyFont="1" applyFill="1" applyAlignment="1">
      <alignment vertical="center"/>
      <protection/>
    </xf>
    <xf numFmtId="0" fontId="9" fillId="0" borderId="18" xfId="150" applyFont="1" applyBorder="1" applyAlignment="1">
      <alignment horizontal="center" vertical="center"/>
      <protection/>
    </xf>
    <xf numFmtId="178" fontId="9" fillId="0" borderId="22" xfId="150" applyNumberFormat="1" applyFont="1" applyFill="1" applyBorder="1" applyAlignment="1">
      <alignment horizontal="right" vertical="center" shrinkToFit="1"/>
      <protection/>
    </xf>
    <xf numFmtId="0" fontId="9" fillId="0" borderId="20" xfId="150" applyFont="1" applyBorder="1" applyAlignment="1">
      <alignment horizontal="center" vertical="center"/>
      <protection/>
    </xf>
    <xf numFmtId="0" fontId="9" fillId="0" borderId="0" xfId="150" applyFont="1" applyBorder="1" applyAlignment="1">
      <alignment vertical="center"/>
      <protection/>
    </xf>
    <xf numFmtId="0" fontId="10" fillId="0" borderId="0" xfId="150" applyFont="1" applyAlignment="1">
      <alignment vertical="center"/>
      <protection/>
    </xf>
    <xf numFmtId="0" fontId="12" fillId="16" borderId="17" xfId="150" applyFont="1" applyFill="1" applyBorder="1" applyAlignment="1">
      <alignment horizontal="center" vertical="center" shrinkToFit="1"/>
      <protection/>
    </xf>
    <xf numFmtId="0" fontId="12" fillId="16" borderId="27" xfId="150" applyFont="1" applyFill="1" applyBorder="1" applyAlignment="1">
      <alignment horizontal="center" vertical="center" shrinkToFit="1"/>
      <protection/>
    </xf>
    <xf numFmtId="0" fontId="6" fillId="0" borderId="17" xfId="150" applyFont="1" applyBorder="1" applyAlignment="1">
      <alignment horizontal="center" vertical="center" shrinkToFit="1"/>
      <protection/>
    </xf>
    <xf numFmtId="0" fontId="12" fillId="0" borderId="31" xfId="150" applyFont="1" applyBorder="1" applyAlignment="1">
      <alignment horizontal="center" vertical="center" shrinkToFit="1"/>
      <protection/>
    </xf>
    <xf numFmtId="0" fontId="61" fillId="0" borderId="0" xfId="150" applyFont="1" applyFill="1" applyBorder="1" applyAlignment="1">
      <alignment horizontal="center" vertical="center"/>
      <protection/>
    </xf>
    <xf numFmtId="0" fontId="6" fillId="0" borderId="19" xfId="150" applyFont="1" applyFill="1" applyBorder="1" applyAlignment="1">
      <alignment horizontal="center" vertical="center"/>
      <protection/>
    </xf>
    <xf numFmtId="0" fontId="6" fillId="0" borderId="0" xfId="150" applyFont="1" applyAlignment="1">
      <alignment/>
      <protection/>
    </xf>
    <xf numFmtId="0" fontId="6" fillId="0" borderId="0" xfId="150" applyFont="1" applyBorder="1" applyAlignment="1">
      <alignment/>
      <protection/>
    </xf>
    <xf numFmtId="0" fontId="9" fillId="0" borderId="22" xfId="150" applyFont="1" applyFill="1" applyBorder="1" applyAlignment="1">
      <alignment horizontal="center" vertical="center"/>
      <protection/>
    </xf>
    <xf numFmtId="184" fontId="9" fillId="0" borderId="22" xfId="150" applyNumberFormat="1" applyFont="1" applyFill="1" applyBorder="1" applyAlignment="1">
      <alignment horizontal="center" vertical="center" shrinkToFit="1"/>
      <protection/>
    </xf>
    <xf numFmtId="0" fontId="61" fillId="0" borderId="19" xfId="150" applyFont="1" applyFill="1" applyBorder="1" applyAlignment="1">
      <alignment horizontal="center" vertical="center"/>
      <protection/>
    </xf>
    <xf numFmtId="0" fontId="9" fillId="0" borderId="18" xfId="150" applyFont="1" applyFill="1" applyBorder="1" applyAlignment="1">
      <alignment horizontal="center" vertical="center"/>
      <protection/>
    </xf>
    <xf numFmtId="0" fontId="9" fillId="0" borderId="20" xfId="150" applyFont="1" applyFill="1" applyBorder="1" applyAlignment="1">
      <alignment horizontal="center" vertical="center"/>
      <protection/>
    </xf>
    <xf numFmtId="0" fontId="4" fillId="0" borderId="0" xfId="150" applyFont="1" applyAlignment="1">
      <alignment vertical="center"/>
      <protection/>
    </xf>
    <xf numFmtId="0" fontId="2" fillId="0" borderId="17" xfId="150" applyFont="1" applyBorder="1" applyAlignment="1">
      <alignment horizontal="center" vertical="center"/>
      <protection/>
    </xf>
    <xf numFmtId="0" fontId="2" fillId="0" borderId="28" xfId="150" applyFont="1" applyBorder="1" applyAlignment="1">
      <alignment horizontal="center" vertical="center"/>
      <protection/>
    </xf>
    <xf numFmtId="0" fontId="6" fillId="0" borderId="30" xfId="150" applyFont="1" applyBorder="1" applyAlignment="1">
      <alignment horizontal="center" vertical="center"/>
      <protection/>
    </xf>
    <xf numFmtId="206" fontId="61" fillId="0" borderId="19" xfId="150" applyNumberFormat="1" applyFont="1" applyBorder="1" applyAlignment="1">
      <alignment horizontal="center" vertical="center"/>
      <protection/>
    </xf>
    <xf numFmtId="184" fontId="61" fillId="0" borderId="0" xfId="150" applyNumberFormat="1" applyFont="1" applyBorder="1" applyAlignment="1">
      <alignment horizontal="center" vertical="center"/>
      <protection/>
    </xf>
    <xf numFmtId="0" fontId="6" fillId="0" borderId="0" xfId="150" applyAlignment="1">
      <alignment shrinkToFit="1"/>
      <protection/>
    </xf>
    <xf numFmtId="0" fontId="6" fillId="0" borderId="0" xfId="0" applyFont="1" applyFill="1" applyAlignment="1">
      <alignment horizontal="right" vertical="center"/>
    </xf>
    <xf numFmtId="0" fontId="6" fillId="0" borderId="0" xfId="150" applyFill="1" applyAlignment="1">
      <alignment vertical="center"/>
      <protection/>
    </xf>
    <xf numFmtId="184" fontId="9" fillId="0" borderId="22" xfId="150" applyNumberFormat="1" applyFont="1" applyFill="1" applyBorder="1" applyAlignment="1">
      <alignment horizontal="center" vertical="center"/>
      <protection/>
    </xf>
    <xf numFmtId="0" fontId="2" fillId="0" borderId="28" xfId="150" applyFont="1" applyBorder="1" applyAlignment="1" quotePrefix="1">
      <alignment horizontal="center" vertical="center" shrinkToFit="1"/>
      <protection/>
    </xf>
    <xf numFmtId="0" fontId="2" fillId="0" borderId="17" xfId="150" applyFont="1" applyBorder="1" applyAlignment="1">
      <alignment horizontal="center" vertical="center" shrinkToFit="1"/>
      <protection/>
    </xf>
    <xf numFmtId="0" fontId="2" fillId="0" borderId="28" xfId="150" applyFont="1" applyBorder="1" applyAlignment="1">
      <alignment horizontal="center" vertical="center" wrapText="1" shrinkToFit="1"/>
      <protection/>
    </xf>
    <xf numFmtId="0" fontId="2" fillId="0" borderId="17" xfId="150" applyFont="1" applyBorder="1" applyAlignment="1">
      <alignment horizontal="center" vertical="center" wrapText="1" shrinkToFit="1"/>
      <protection/>
    </xf>
    <xf numFmtId="0" fontId="2" fillId="0" borderId="17" xfId="150" applyFont="1" applyBorder="1" applyAlignment="1" quotePrefix="1">
      <alignment horizontal="center" vertical="center" wrapText="1" shrinkToFit="1"/>
      <protection/>
    </xf>
    <xf numFmtId="0" fontId="6" fillId="0" borderId="19" xfId="150" applyFont="1" applyFill="1" applyBorder="1" applyAlignment="1">
      <alignment horizontal="center" vertical="center" wrapText="1" shrinkToFit="1"/>
      <protection/>
    </xf>
    <xf numFmtId="0" fontId="6" fillId="0" borderId="29" xfId="150" applyFont="1" applyFill="1" applyBorder="1" applyAlignment="1">
      <alignment horizontal="center" vertical="center" wrapText="1" shrinkToFit="1"/>
      <protection/>
    </xf>
    <xf numFmtId="0" fontId="2" fillId="0" borderId="31" xfId="150" applyFont="1" applyBorder="1" applyAlignment="1">
      <alignment horizontal="center" vertical="center" wrapText="1" shrinkToFit="1"/>
      <protection/>
    </xf>
    <xf numFmtId="0" fontId="6" fillId="0" borderId="30" xfId="150" applyFont="1" applyBorder="1" applyAlignment="1">
      <alignment horizontal="center" vertical="center" wrapText="1" shrinkToFit="1"/>
      <protection/>
    </xf>
    <xf numFmtId="0" fontId="6" fillId="0" borderId="22" xfId="150" applyFont="1" applyBorder="1" applyAlignment="1">
      <alignment horizontal="center" vertical="center" wrapText="1" shrinkToFit="1"/>
      <protection/>
    </xf>
    <xf numFmtId="0" fontId="6" fillId="0" borderId="20" xfId="150" applyFont="1" applyBorder="1" applyAlignment="1">
      <alignment horizontal="center" vertical="center" wrapText="1" shrinkToFit="1"/>
      <protection/>
    </xf>
    <xf numFmtId="0" fontId="61" fillId="0" borderId="0" xfId="150" applyFont="1" applyBorder="1" applyAlignment="1">
      <alignment horizontal="center" vertical="center"/>
      <protection/>
    </xf>
    <xf numFmtId="184" fontId="6" fillId="0" borderId="19" xfId="150" applyNumberFormat="1" applyFont="1" applyFill="1" applyBorder="1" applyAlignment="1">
      <alignment horizontal="center" vertical="center" shrinkToFit="1"/>
      <protection/>
    </xf>
    <xf numFmtId="184" fontId="6" fillId="0" borderId="0" xfId="150" applyNumberFormat="1" applyFont="1" applyFill="1" applyBorder="1" applyAlignment="1">
      <alignment horizontal="center" vertical="center" shrinkToFit="1"/>
      <protection/>
    </xf>
    <xf numFmtId="184" fontId="6" fillId="0" borderId="21" xfId="150" applyNumberFormat="1" applyFont="1" applyFill="1" applyBorder="1" applyAlignment="1">
      <alignment horizontal="center" vertical="center" shrinkToFit="1"/>
      <protection/>
    </xf>
    <xf numFmtId="0" fontId="4" fillId="0" borderId="0" xfId="143" applyFont="1" applyAlignment="1">
      <alignment horizontal="center" vertical="center"/>
      <protection/>
    </xf>
    <xf numFmtId="0" fontId="6" fillId="0" borderId="0" xfId="143" applyFont="1" applyAlignment="1">
      <alignment vertical="center"/>
      <protection/>
    </xf>
    <xf numFmtId="0" fontId="6" fillId="0" borderId="0" xfId="143" applyFont="1" applyAlignment="1">
      <alignment horizontal="right" vertical="center"/>
      <protection/>
    </xf>
    <xf numFmtId="0" fontId="2" fillId="0" borderId="17" xfId="143" applyFont="1" applyBorder="1" applyAlignment="1">
      <alignment horizontal="center" vertical="center"/>
      <protection/>
    </xf>
    <xf numFmtId="0" fontId="6" fillId="0" borderId="29" xfId="143" applyFont="1" applyBorder="1" applyAlignment="1">
      <alignment horizontal="center" vertical="center"/>
      <protection/>
    </xf>
    <xf numFmtId="0" fontId="6" fillId="0" borderId="30" xfId="143" applyFont="1" applyBorder="1" applyAlignment="1">
      <alignment horizontal="center" vertical="center"/>
      <protection/>
    </xf>
    <xf numFmtId="0" fontId="61" fillId="0" borderId="21" xfId="143" applyFont="1" applyBorder="1" applyAlignment="1">
      <alignment horizontal="center" vertical="center"/>
      <protection/>
    </xf>
    <xf numFmtId="0" fontId="61" fillId="0" borderId="19" xfId="143" applyFont="1" applyBorder="1" applyAlignment="1">
      <alignment horizontal="center" vertical="center"/>
      <protection/>
    </xf>
    <xf numFmtId="0" fontId="61" fillId="0" borderId="0" xfId="143" applyFont="1" applyBorder="1" applyAlignment="1">
      <alignment vertical="center"/>
      <protection/>
    </xf>
    <xf numFmtId="0" fontId="9" fillId="0" borderId="18" xfId="143" applyFont="1" applyFill="1" applyBorder="1" applyAlignment="1">
      <alignment horizontal="center" vertical="center"/>
      <protection/>
    </xf>
    <xf numFmtId="0" fontId="9" fillId="0" borderId="20" xfId="143" applyFont="1" applyFill="1" applyBorder="1" applyAlignment="1">
      <alignment horizontal="center" vertical="center"/>
      <protection/>
    </xf>
    <xf numFmtId="0" fontId="9" fillId="0" borderId="0" xfId="143" applyFont="1" applyFill="1" applyBorder="1" applyAlignment="1">
      <alignment vertical="center"/>
      <protection/>
    </xf>
    <xf numFmtId="0" fontId="2" fillId="16" borderId="0" xfId="143" applyFont="1" applyFill="1" applyBorder="1" applyAlignment="1">
      <alignment vertical="center"/>
      <protection/>
    </xf>
    <xf numFmtId="0" fontId="6" fillId="16" borderId="0" xfId="143" applyFont="1" applyFill="1" applyBorder="1" applyAlignment="1">
      <alignment vertical="center"/>
      <protection/>
    </xf>
    <xf numFmtId="0" fontId="6" fillId="16" borderId="0" xfId="143" applyFont="1" applyFill="1" applyAlignment="1">
      <alignment vertical="center"/>
      <protection/>
    </xf>
    <xf numFmtId="0" fontId="6" fillId="16" borderId="0" xfId="143" applyFont="1" applyFill="1" applyBorder="1" applyAlignment="1">
      <alignment horizontal="right" vertical="center"/>
      <protection/>
    </xf>
    <xf numFmtId="0" fontId="6" fillId="0" borderId="0" xfId="143" applyAlignment="1">
      <alignment shrinkToFit="1"/>
      <protection/>
    </xf>
    <xf numFmtId="0" fontId="6" fillId="0" borderId="0" xfId="143">
      <alignment vertical="center"/>
      <protection/>
    </xf>
    <xf numFmtId="0" fontId="5" fillId="0" borderId="0" xfId="143" applyFont="1" applyAlignment="1">
      <alignment vertical="center"/>
      <protection/>
    </xf>
    <xf numFmtId="0" fontId="12" fillId="0" borderId="17" xfId="143" applyFont="1" applyBorder="1" applyAlignment="1">
      <alignment horizontal="center" vertical="center"/>
      <protection/>
    </xf>
    <xf numFmtId="0" fontId="12" fillId="0" borderId="31" xfId="143" applyFont="1" applyBorder="1" applyAlignment="1">
      <alignment horizontal="center" vertical="center"/>
      <protection/>
    </xf>
    <xf numFmtId="0" fontId="6" fillId="0" borderId="30" xfId="143" applyFont="1" applyBorder="1" applyAlignment="1">
      <alignment horizontal="center" vertical="center" shrinkToFit="1"/>
      <protection/>
    </xf>
    <xf numFmtId="0" fontId="6" fillId="0" borderId="22" xfId="143" applyFont="1" applyBorder="1" applyAlignment="1">
      <alignment horizontal="center" vertical="center" shrinkToFit="1"/>
      <protection/>
    </xf>
    <xf numFmtId="0" fontId="6" fillId="0" borderId="30" xfId="143" applyFont="1" applyBorder="1" applyAlignment="1" quotePrefix="1">
      <alignment horizontal="center" vertical="center" shrinkToFit="1"/>
      <protection/>
    </xf>
    <xf numFmtId="0" fontId="6" fillId="0" borderId="20" xfId="143" applyFont="1" applyBorder="1" applyAlignment="1" quotePrefix="1">
      <alignment horizontal="center" vertical="center" shrinkToFit="1"/>
      <protection/>
    </xf>
    <xf numFmtId="0" fontId="6" fillId="0" borderId="20" xfId="143" applyFont="1" applyBorder="1" applyAlignment="1">
      <alignment horizontal="center" vertical="center" shrinkToFit="1"/>
      <protection/>
    </xf>
    <xf numFmtId="179" fontId="61" fillId="0" borderId="0" xfId="107" applyNumberFormat="1" applyFont="1" applyBorder="1" applyAlignment="1">
      <alignment horizontal="right" vertical="center" indent="1"/>
    </xf>
    <xf numFmtId="41" fontId="61" fillId="0" borderId="0" xfId="107" applyFont="1" applyBorder="1" applyAlignment="1">
      <alignment horizontal="center" vertical="center"/>
    </xf>
    <xf numFmtId="193" fontId="61" fillId="0" borderId="0" xfId="107" applyNumberFormat="1" applyFont="1" applyBorder="1" applyAlignment="1">
      <alignment horizontal="center" vertical="center"/>
    </xf>
    <xf numFmtId="0" fontId="61" fillId="0" borderId="0" xfId="143" applyFont="1" applyBorder="1" applyAlignment="1">
      <alignment horizontal="center" vertical="center"/>
      <protection/>
    </xf>
    <xf numFmtId="0" fontId="7" fillId="0" borderId="0" xfId="143" applyFont="1" applyBorder="1" applyAlignment="1">
      <alignment horizontal="center" vertical="center"/>
      <protection/>
    </xf>
    <xf numFmtId="0" fontId="0" fillId="0" borderId="0" xfId="143" applyFont="1" applyAlignment="1">
      <alignment shrinkToFit="1"/>
      <protection/>
    </xf>
    <xf numFmtId="0" fontId="5" fillId="0" borderId="0" xfId="143" applyFont="1">
      <alignment vertical="center"/>
      <protection/>
    </xf>
    <xf numFmtId="0" fontId="2" fillId="0" borderId="28" xfId="143" applyFont="1" applyBorder="1" applyAlignment="1">
      <alignment horizontal="center" vertical="center"/>
      <protection/>
    </xf>
    <xf numFmtId="0" fontId="6" fillId="0" borderId="30" xfId="143" applyFont="1" applyBorder="1" applyAlignment="1" quotePrefix="1">
      <alignment horizontal="center" vertical="center"/>
      <protection/>
    </xf>
    <xf numFmtId="0" fontId="7" fillId="0" borderId="0" xfId="143" applyFont="1" applyBorder="1" applyAlignment="1">
      <alignment vertical="center"/>
      <protection/>
    </xf>
    <xf numFmtId="0" fontId="6" fillId="0" borderId="0" xfId="143" applyFill="1" applyBorder="1" applyAlignment="1">
      <alignment shrinkToFit="1"/>
      <protection/>
    </xf>
    <xf numFmtId="184" fontId="5" fillId="0" borderId="0" xfId="143" applyNumberFormat="1" applyFont="1" applyFill="1" applyBorder="1" applyAlignment="1">
      <alignment horizontal="center" vertical="center"/>
      <protection/>
    </xf>
    <xf numFmtId="0" fontId="72" fillId="0" borderId="0" xfId="143" applyFont="1" applyBorder="1" applyAlignment="1">
      <alignment horizontal="center" vertical="center"/>
      <protection/>
    </xf>
    <xf numFmtId="0" fontId="28" fillId="0" borderId="0" xfId="143" applyFont="1" applyAlignment="1">
      <alignment vertical="center"/>
      <protection/>
    </xf>
    <xf numFmtId="0" fontId="6" fillId="0" borderId="29" xfId="143" applyFont="1" applyBorder="1" applyAlignment="1">
      <alignment horizontal="center" vertical="center" shrinkToFit="1"/>
      <protection/>
    </xf>
    <xf numFmtId="0" fontId="6" fillId="0" borderId="29" xfId="143" applyFont="1" applyBorder="1" applyAlignment="1">
      <alignment vertical="center"/>
      <protection/>
    </xf>
    <xf numFmtId="206" fontId="61" fillId="0" borderId="0" xfId="107" applyNumberFormat="1" applyFont="1" applyBorder="1" applyAlignment="1">
      <alignment horizontal="right" vertical="center"/>
    </xf>
    <xf numFmtId="3" fontId="61" fillId="0" borderId="0" xfId="143" applyNumberFormat="1" applyFont="1" applyBorder="1" applyAlignment="1">
      <alignment horizontal="right" vertical="center"/>
      <protection/>
    </xf>
    <xf numFmtId="3" fontId="61" fillId="0" borderId="0" xfId="128" applyNumberFormat="1" applyFont="1" applyBorder="1" applyAlignment="1">
      <alignment horizontal="right" vertical="center"/>
    </xf>
    <xf numFmtId="0" fontId="61" fillId="0" borderId="0" xfId="143" applyFont="1" applyAlignment="1">
      <alignment vertical="center"/>
      <protection/>
    </xf>
    <xf numFmtId="206" fontId="73" fillId="0" borderId="0" xfId="107" applyNumberFormat="1" applyFont="1" applyFill="1" applyBorder="1" applyAlignment="1">
      <alignment horizontal="center" vertical="center"/>
    </xf>
    <xf numFmtId="0" fontId="9" fillId="0" borderId="0" xfId="143" applyFont="1" applyFill="1" applyBorder="1" applyAlignment="1">
      <alignment horizontal="center" vertical="center"/>
      <protection/>
    </xf>
    <xf numFmtId="0" fontId="2" fillId="0" borderId="0" xfId="143" applyFont="1" applyFill="1" applyBorder="1" applyAlignment="1">
      <alignment vertical="center"/>
      <protection/>
    </xf>
    <xf numFmtId="0" fontId="6" fillId="0" borderId="0" xfId="143" applyFill="1" applyAlignment="1">
      <alignment shrinkToFit="1"/>
      <protection/>
    </xf>
    <xf numFmtId="0" fontId="48" fillId="0" borderId="18" xfId="143" applyFont="1" applyFill="1" applyBorder="1" applyAlignment="1">
      <alignment horizontal="center" vertical="center"/>
      <protection/>
    </xf>
    <xf numFmtId="0" fontId="48" fillId="0" borderId="20" xfId="143" applyFont="1" applyFill="1" applyBorder="1" applyAlignment="1">
      <alignment horizontal="center" vertical="center"/>
      <protection/>
    </xf>
    <xf numFmtId="0" fontId="2" fillId="0" borderId="0" xfId="143" applyFont="1" applyAlignment="1">
      <alignment vertical="center"/>
      <protection/>
    </xf>
    <xf numFmtId="0" fontId="2" fillId="0" borderId="30" xfId="143" applyFont="1" applyBorder="1" applyAlignment="1">
      <alignment horizontal="center" vertical="center"/>
      <protection/>
    </xf>
    <xf numFmtId="0" fontId="2" fillId="0" borderId="22" xfId="143" applyFont="1" applyBorder="1" applyAlignment="1" quotePrefix="1">
      <alignment horizontal="center" vertical="center"/>
      <protection/>
    </xf>
    <xf numFmtId="0" fontId="2" fillId="0" borderId="30" xfId="143" applyFont="1" applyBorder="1" applyAlignment="1" quotePrefix="1">
      <alignment horizontal="center" vertical="center"/>
      <protection/>
    </xf>
    <xf numFmtId="0" fontId="2" fillId="0" borderId="22" xfId="143" applyFont="1" applyBorder="1" applyAlignment="1">
      <alignment horizontal="center" vertical="center"/>
      <protection/>
    </xf>
    <xf numFmtId="0" fontId="62" fillId="0" borderId="21" xfId="143" applyFont="1" applyBorder="1" applyAlignment="1">
      <alignment horizontal="center" vertical="center"/>
      <protection/>
    </xf>
    <xf numFmtId="178" fontId="62" fillId="0" borderId="19" xfId="107" applyNumberFormat="1" applyFont="1" applyBorder="1" applyAlignment="1">
      <alignment horizontal="center" vertical="center"/>
    </xf>
    <xf numFmtId="178" fontId="62" fillId="0" borderId="0" xfId="107" applyNumberFormat="1" applyFont="1" applyBorder="1" applyAlignment="1">
      <alignment horizontal="center" vertical="center"/>
    </xf>
    <xf numFmtId="3" fontId="62" fillId="0" borderId="0" xfId="127" applyNumberFormat="1" applyFont="1" applyBorder="1" applyAlignment="1">
      <alignment horizontal="centerContinuous" vertical="center"/>
    </xf>
    <xf numFmtId="0" fontId="62" fillId="0" borderId="19" xfId="143" applyFont="1" applyBorder="1" applyAlignment="1">
      <alignment horizontal="center" vertical="center"/>
      <protection/>
    </xf>
    <xf numFmtId="0" fontId="62" fillId="0" borderId="0" xfId="143" applyFont="1" applyBorder="1" applyAlignment="1">
      <alignment vertical="center"/>
      <protection/>
    </xf>
    <xf numFmtId="0" fontId="62" fillId="0" borderId="21" xfId="143" applyFont="1" applyFill="1" applyBorder="1" applyAlignment="1">
      <alignment horizontal="center" vertical="center"/>
      <protection/>
    </xf>
    <xf numFmtId="178" fontId="62" fillId="0" borderId="19" xfId="107" applyNumberFormat="1" applyFont="1" applyFill="1" applyBorder="1" applyAlignment="1">
      <alignment horizontal="center" vertical="center"/>
    </xf>
    <xf numFmtId="178" fontId="62" fillId="0" borderId="0" xfId="107" applyNumberFormat="1" applyFont="1" applyFill="1" applyBorder="1" applyAlignment="1">
      <alignment horizontal="center" vertical="center"/>
    </xf>
    <xf numFmtId="3" fontId="62" fillId="0" borderId="0" xfId="127" applyNumberFormat="1" applyFont="1" applyFill="1" applyBorder="1" applyAlignment="1">
      <alignment horizontal="centerContinuous" vertical="center"/>
    </xf>
    <xf numFmtId="0" fontId="62" fillId="0" borderId="19" xfId="143" applyFont="1" applyFill="1" applyBorder="1" applyAlignment="1">
      <alignment horizontal="center" vertical="center"/>
      <protection/>
    </xf>
    <xf numFmtId="0" fontId="62" fillId="0" borderId="0" xfId="143" applyFont="1" applyFill="1" applyBorder="1" applyAlignment="1">
      <alignment vertical="center"/>
      <protection/>
    </xf>
    <xf numFmtId="0" fontId="6" fillId="0" borderId="0" xfId="143" applyFill="1">
      <alignment vertical="center"/>
      <protection/>
    </xf>
    <xf numFmtId="0" fontId="5" fillId="0" borderId="0" xfId="144" applyFont="1" applyAlignment="1">
      <alignment vertical="center"/>
      <protection/>
    </xf>
    <xf numFmtId="0" fontId="6" fillId="0" borderId="0" xfId="144" applyFont="1" applyAlignment="1">
      <alignment vertical="center"/>
      <protection/>
    </xf>
    <xf numFmtId="0" fontId="6" fillId="0" borderId="0" xfId="144" applyFont="1" applyAlignment="1">
      <alignment vertical="center" shrinkToFit="1"/>
      <protection/>
    </xf>
    <xf numFmtId="0" fontId="6" fillId="0" borderId="0" xfId="144" applyFont="1" applyAlignment="1" quotePrefix="1">
      <alignment horizontal="right" vertical="center"/>
      <protection/>
    </xf>
    <xf numFmtId="0" fontId="12" fillId="0" borderId="31" xfId="144" applyFont="1" applyBorder="1" applyAlignment="1">
      <alignment horizontal="center" vertical="center" shrinkToFit="1"/>
      <protection/>
    </xf>
    <xf numFmtId="0" fontId="12" fillId="0" borderId="17" xfId="144" applyFont="1" applyBorder="1" applyAlignment="1">
      <alignment horizontal="center" vertical="center" shrinkToFit="1"/>
      <protection/>
    </xf>
    <xf numFmtId="0" fontId="6" fillId="0" borderId="0" xfId="144" applyFont="1" applyBorder="1" applyAlignment="1">
      <alignment horizontal="center" vertical="center" shrinkToFit="1"/>
      <protection/>
    </xf>
    <xf numFmtId="0" fontId="6" fillId="0" borderId="19" xfId="144" applyFont="1" applyBorder="1" applyAlignment="1">
      <alignment horizontal="center" vertical="center" shrinkToFit="1"/>
      <protection/>
    </xf>
    <xf numFmtId="0" fontId="6" fillId="0" borderId="29" xfId="144" applyFont="1" applyBorder="1" applyAlignment="1">
      <alignment horizontal="center" vertical="center" shrinkToFit="1"/>
      <protection/>
    </xf>
    <xf numFmtId="0" fontId="6" fillId="0" borderId="22" xfId="144" applyFont="1" applyBorder="1" applyAlignment="1">
      <alignment horizontal="center" vertical="center" shrinkToFit="1"/>
      <protection/>
    </xf>
    <xf numFmtId="0" fontId="6" fillId="0" borderId="30" xfId="144" applyFont="1" applyBorder="1" applyAlignment="1">
      <alignment horizontal="center" vertical="center" shrinkToFit="1"/>
      <protection/>
    </xf>
    <xf numFmtId="0" fontId="6" fillId="0" borderId="30" xfId="144" applyFont="1" applyBorder="1" applyAlignment="1" quotePrefix="1">
      <alignment horizontal="center" vertical="center" shrinkToFit="1"/>
      <protection/>
    </xf>
    <xf numFmtId="0" fontId="6" fillId="0" borderId="20" xfId="144" applyFont="1" applyBorder="1" applyAlignment="1">
      <alignment horizontal="center" vertical="center" wrapText="1" shrinkToFit="1"/>
      <protection/>
    </xf>
    <xf numFmtId="0" fontId="6" fillId="0" borderId="20" xfId="144" applyFont="1" applyBorder="1" applyAlignment="1">
      <alignment horizontal="center" vertical="center" shrinkToFit="1"/>
      <protection/>
    </xf>
    <xf numFmtId="0" fontId="61" fillId="0" borderId="21" xfId="144" applyFont="1" applyBorder="1" applyAlignment="1">
      <alignment horizontal="center" vertical="center"/>
      <protection/>
    </xf>
    <xf numFmtId="0" fontId="61" fillId="0" borderId="19" xfId="144" applyFont="1" applyBorder="1" applyAlignment="1">
      <alignment horizontal="center" vertical="center"/>
      <protection/>
    </xf>
    <xf numFmtId="0" fontId="61" fillId="0" borderId="0" xfId="144" applyFont="1" applyBorder="1" applyAlignment="1">
      <alignment vertical="center"/>
      <protection/>
    </xf>
    <xf numFmtId="0" fontId="6" fillId="0" borderId="0" xfId="144">
      <alignment vertical="center"/>
      <protection/>
    </xf>
    <xf numFmtId="0" fontId="9" fillId="0" borderId="18" xfId="144" applyFont="1" applyFill="1" applyBorder="1" applyAlignment="1">
      <alignment horizontal="center" vertical="center"/>
      <protection/>
    </xf>
    <xf numFmtId="0" fontId="9" fillId="0" borderId="20" xfId="144" applyFont="1" applyFill="1" applyBorder="1" applyAlignment="1">
      <alignment horizontal="center" vertical="center"/>
      <protection/>
    </xf>
    <xf numFmtId="0" fontId="9" fillId="0" borderId="0" xfId="144" applyFont="1" applyFill="1" applyBorder="1" applyAlignment="1">
      <alignment vertical="center"/>
      <protection/>
    </xf>
    <xf numFmtId="0" fontId="2" fillId="0" borderId="0" xfId="144" applyFont="1" applyFill="1" applyAlignment="1">
      <alignment vertical="center" shrinkToFit="1"/>
      <protection/>
    </xf>
    <xf numFmtId="0" fontId="2" fillId="0" borderId="0" xfId="144" applyFont="1" applyFill="1" applyAlignment="1">
      <alignment vertical="center"/>
      <protection/>
    </xf>
    <xf numFmtId="0" fontId="62" fillId="0" borderId="0" xfId="144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0" fontId="6" fillId="0" borderId="0" xfId="143" applyFont="1" applyBorder="1" applyAlignment="1">
      <alignment vertical="center"/>
      <protection/>
    </xf>
    <xf numFmtId="0" fontId="6" fillId="0" borderId="0" xfId="143" applyFont="1" applyAlignment="1">
      <alignment vertical="center" shrinkToFit="1"/>
      <protection/>
    </xf>
    <xf numFmtId="0" fontId="6" fillId="0" borderId="0" xfId="143" applyFont="1" applyBorder="1" applyAlignment="1">
      <alignment horizontal="right" vertical="center"/>
      <protection/>
    </xf>
    <xf numFmtId="0" fontId="12" fillId="0" borderId="29" xfId="143" applyFont="1" applyBorder="1" applyAlignment="1">
      <alignment horizontal="center" vertical="center" shrinkToFit="1"/>
      <protection/>
    </xf>
    <xf numFmtId="0" fontId="12" fillId="0" borderId="0" xfId="143" applyFont="1" applyBorder="1" applyAlignment="1">
      <alignment horizontal="center" vertical="center" shrinkToFit="1"/>
      <protection/>
    </xf>
    <xf numFmtId="0" fontId="12" fillId="0" borderId="17" xfId="143" applyFont="1" applyBorder="1" applyAlignment="1">
      <alignment horizontal="center" vertical="center" shrinkToFit="1"/>
      <protection/>
    </xf>
    <xf numFmtId="0" fontId="12" fillId="0" borderId="19" xfId="143" applyFont="1" applyBorder="1" applyAlignment="1">
      <alignment horizontal="center" vertical="center" shrinkToFit="1"/>
      <protection/>
    </xf>
    <xf numFmtId="0" fontId="61" fillId="0" borderId="21" xfId="143" applyFont="1" applyFill="1" applyBorder="1" applyAlignment="1">
      <alignment horizontal="center" vertical="center" shrinkToFit="1"/>
      <protection/>
    </xf>
    <xf numFmtId="191" fontId="61" fillId="0" borderId="0" xfId="143" applyNumberFormat="1" applyFont="1" applyFill="1" applyBorder="1" applyAlignment="1">
      <alignment horizontal="center" vertical="center" shrinkToFit="1"/>
      <protection/>
    </xf>
    <xf numFmtId="184" fontId="61" fillId="0" borderId="0" xfId="143" applyNumberFormat="1" applyFont="1" applyFill="1" applyBorder="1" applyAlignment="1">
      <alignment horizontal="center" vertical="center" shrinkToFit="1"/>
      <protection/>
    </xf>
    <xf numFmtId="178" fontId="61" fillId="0" borderId="0" xfId="143" applyNumberFormat="1" applyFont="1" applyFill="1" applyBorder="1" applyAlignment="1">
      <alignment horizontal="center" vertical="center" shrinkToFit="1"/>
      <protection/>
    </xf>
    <xf numFmtId="0" fontId="61" fillId="0" borderId="19" xfId="143" applyFont="1" applyFill="1" applyBorder="1" applyAlignment="1">
      <alignment horizontal="center" vertical="center" shrinkToFit="1"/>
      <protection/>
    </xf>
    <xf numFmtId="0" fontId="61" fillId="0" borderId="0" xfId="143" applyNumberFormat="1" applyFont="1" applyFill="1" applyBorder="1" applyAlignment="1">
      <alignment horizontal="center" vertical="center" shrinkToFit="1"/>
      <protection/>
    </xf>
    <xf numFmtId="0" fontId="0" fillId="0" borderId="0" xfId="143" applyFont="1" applyAlignment="1">
      <alignment vertical="center"/>
      <protection/>
    </xf>
    <xf numFmtId="0" fontId="6" fillId="0" borderId="0" xfId="143" applyAlignment="1">
      <alignment/>
      <protection/>
    </xf>
    <xf numFmtId="0" fontId="12" fillId="0" borderId="17" xfId="143" applyFont="1" applyBorder="1" applyAlignment="1" quotePrefix="1">
      <alignment horizontal="center" vertical="center" shrinkToFit="1"/>
      <protection/>
    </xf>
    <xf numFmtId="196" fontId="61" fillId="0" borderId="0" xfId="107" applyNumberFormat="1" applyFont="1" applyFill="1" applyBorder="1" applyAlignment="1">
      <alignment horizontal="center" vertical="center"/>
    </xf>
    <xf numFmtId="209" fontId="61" fillId="0" borderId="0" xfId="107" applyNumberFormat="1" applyFont="1" applyFill="1" applyBorder="1" applyAlignment="1">
      <alignment horizontal="center" vertical="center"/>
    </xf>
    <xf numFmtId="187" fontId="61" fillId="0" borderId="0" xfId="107" applyNumberFormat="1" applyFont="1" applyFill="1" applyBorder="1" applyAlignment="1">
      <alignment horizontal="center" vertical="center" shrinkToFit="1"/>
    </xf>
    <xf numFmtId="203" fontId="61" fillId="0" borderId="0" xfId="107" applyNumberFormat="1" applyFont="1" applyFill="1" applyBorder="1" applyAlignment="1">
      <alignment horizontal="center" vertical="center"/>
    </xf>
    <xf numFmtId="187" fontId="61" fillId="0" borderId="0" xfId="107" applyNumberFormat="1" applyFont="1" applyFill="1" applyBorder="1" applyAlignment="1" quotePrefix="1">
      <alignment horizontal="center" vertical="center"/>
    </xf>
    <xf numFmtId="187" fontId="61" fillId="0" borderId="0" xfId="107" applyNumberFormat="1" applyFont="1" applyFill="1" applyBorder="1" applyAlignment="1">
      <alignment horizontal="center" vertical="center"/>
    </xf>
    <xf numFmtId="184" fontId="6" fillId="0" borderId="19" xfId="143" applyNumberFormat="1" applyFont="1" applyFill="1" applyBorder="1" applyAlignment="1">
      <alignment horizontal="center" vertical="center" shrinkToFit="1"/>
      <protection/>
    </xf>
    <xf numFmtId="186" fontId="6" fillId="0" borderId="0" xfId="143" applyNumberFormat="1" applyFont="1" applyFill="1" applyBorder="1" applyAlignment="1">
      <alignment horizontal="center" vertical="center" shrinkToFit="1"/>
      <protection/>
    </xf>
    <xf numFmtId="184" fontId="6" fillId="0" borderId="0" xfId="143" applyNumberFormat="1" applyFont="1" applyFill="1" applyBorder="1" applyAlignment="1">
      <alignment horizontal="center" vertical="center" shrinkToFit="1"/>
      <protection/>
    </xf>
    <xf numFmtId="203" fontId="6" fillId="0" borderId="0" xfId="143" applyNumberFormat="1" applyFont="1" applyFill="1" applyBorder="1" applyAlignment="1">
      <alignment horizontal="center" vertical="center" shrinkToFit="1"/>
      <protection/>
    </xf>
    <xf numFmtId="184" fontId="6" fillId="0" borderId="21" xfId="143" applyNumberFormat="1" applyFont="1" applyFill="1" applyBorder="1" applyAlignment="1">
      <alignment horizontal="center" vertical="center" shrinkToFit="1"/>
      <protection/>
    </xf>
    <xf numFmtId="187" fontId="7" fillId="0" borderId="0" xfId="107" applyNumberFormat="1" applyFont="1" applyBorder="1" applyAlignment="1">
      <alignment horizontal="center" vertical="center"/>
    </xf>
    <xf numFmtId="209" fontId="7" fillId="0" borderId="0" xfId="107" applyNumberFormat="1" applyFont="1" applyBorder="1" applyAlignment="1">
      <alignment horizontal="center" vertical="center"/>
    </xf>
    <xf numFmtId="187" fontId="7" fillId="0" borderId="0" xfId="107" applyNumberFormat="1" applyFont="1" applyBorder="1" applyAlignment="1">
      <alignment horizontal="center" vertical="center" shrinkToFit="1"/>
    </xf>
    <xf numFmtId="49" fontId="7" fillId="0" borderId="0" xfId="107" applyNumberFormat="1" applyFont="1" applyBorder="1" applyAlignment="1">
      <alignment horizontal="center" vertical="center"/>
    </xf>
    <xf numFmtId="187" fontId="7" fillId="0" borderId="0" xfId="107" applyNumberFormat="1" applyFont="1" applyBorder="1" applyAlignment="1" quotePrefix="1">
      <alignment horizontal="center" vertical="center"/>
    </xf>
    <xf numFmtId="3" fontId="7" fillId="0" borderId="0" xfId="143" applyNumberFormat="1" applyFont="1" applyBorder="1" applyAlignment="1">
      <alignment horizontal="center" vertical="center"/>
      <protection/>
    </xf>
    <xf numFmtId="3" fontId="61" fillId="0" borderId="0" xfId="143" applyNumberFormat="1" applyFont="1" applyFill="1" applyBorder="1" applyAlignment="1">
      <alignment horizontal="center" vertical="center"/>
      <protection/>
    </xf>
    <xf numFmtId="179" fontId="61" fillId="0" borderId="0" xfId="107" applyNumberFormat="1" applyFont="1" applyFill="1" applyBorder="1" applyAlignment="1">
      <alignment horizontal="center" vertical="center"/>
    </xf>
    <xf numFmtId="0" fontId="61" fillId="0" borderId="19" xfId="143" applyNumberFormat="1" applyFont="1" applyFill="1" applyBorder="1" applyAlignment="1">
      <alignment horizontal="center" vertical="center"/>
      <protection/>
    </xf>
    <xf numFmtId="0" fontId="61" fillId="0" borderId="0" xfId="143" applyNumberFormat="1" applyFont="1" applyFill="1" applyBorder="1" applyAlignment="1">
      <alignment horizontal="center" vertical="center"/>
      <protection/>
    </xf>
    <xf numFmtId="0" fontId="61" fillId="0" borderId="21" xfId="14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143" applyFont="1" applyFill="1" applyAlignment="1">
      <alignment vertical="center"/>
      <protection/>
    </xf>
    <xf numFmtId="0" fontId="9" fillId="0" borderId="18" xfId="143" applyFont="1" applyFill="1" applyBorder="1" applyAlignment="1">
      <alignment horizontal="center" vertical="center" shrinkToFit="1"/>
      <protection/>
    </xf>
    <xf numFmtId="0" fontId="9" fillId="0" borderId="20" xfId="143" applyFont="1" applyFill="1" applyBorder="1" applyAlignment="1">
      <alignment horizontal="center" vertical="center" shrinkToFit="1"/>
      <protection/>
    </xf>
    <xf numFmtId="0" fontId="5" fillId="0" borderId="0" xfId="139" applyFont="1" applyAlignment="1">
      <alignment vertical="center"/>
      <protection/>
    </xf>
    <xf numFmtId="0" fontId="6" fillId="0" borderId="0" xfId="139" applyFont="1" applyBorder="1" applyAlignment="1">
      <alignment vertical="center"/>
      <protection/>
    </xf>
    <xf numFmtId="0" fontId="6" fillId="0" borderId="0" xfId="139" applyFont="1" applyAlignment="1">
      <alignment vertical="center" shrinkToFit="1"/>
      <protection/>
    </xf>
    <xf numFmtId="0" fontId="6" fillId="0" borderId="0" xfId="139" applyFont="1" applyBorder="1" applyAlignment="1" quotePrefix="1">
      <alignment horizontal="right" vertical="center"/>
      <protection/>
    </xf>
    <xf numFmtId="0" fontId="12" fillId="0" borderId="29" xfId="139" applyFont="1" applyBorder="1" applyAlignment="1">
      <alignment horizontal="center" vertical="center" shrinkToFit="1"/>
      <protection/>
    </xf>
    <xf numFmtId="0" fontId="12" fillId="0" borderId="0" xfId="139" applyFont="1" applyBorder="1" applyAlignment="1">
      <alignment horizontal="center" vertical="center" shrinkToFit="1"/>
      <protection/>
    </xf>
    <xf numFmtId="0" fontId="6" fillId="0" borderId="22" xfId="139" applyFont="1" applyBorder="1" applyAlignment="1" quotePrefix="1">
      <alignment horizontal="center" vertical="center" shrinkToFit="1"/>
      <protection/>
    </xf>
    <xf numFmtId="186" fontId="61" fillId="0" borderId="0" xfId="139" applyNumberFormat="1" applyFont="1" applyFill="1" applyBorder="1" applyAlignment="1">
      <alignment horizontal="right" vertical="center" shrinkToFit="1"/>
      <protection/>
    </xf>
    <xf numFmtId="196" fontId="61" fillId="0" borderId="0" xfId="139" applyNumberFormat="1" applyFont="1" applyFill="1" applyBorder="1" applyAlignment="1">
      <alignment horizontal="center" vertical="center" shrinkToFit="1"/>
      <protection/>
    </xf>
    <xf numFmtId="186" fontId="61" fillId="0" borderId="0" xfId="139" applyNumberFormat="1" applyFont="1" applyFill="1" applyBorder="1" applyAlignment="1">
      <alignment horizontal="right" vertical="center" indent="1" shrinkToFit="1"/>
      <protection/>
    </xf>
    <xf numFmtId="196" fontId="61" fillId="0" borderId="0" xfId="139" applyNumberFormat="1" applyFont="1" applyFill="1" applyBorder="1" applyAlignment="1">
      <alignment horizontal="right" vertical="center" indent="1" shrinkToFit="1"/>
      <protection/>
    </xf>
    <xf numFmtId="184" fontId="61" fillId="0" borderId="21" xfId="139" applyNumberFormat="1" applyFont="1" applyFill="1" applyBorder="1" applyAlignment="1">
      <alignment horizontal="center" vertical="center" shrinkToFit="1"/>
      <protection/>
    </xf>
    <xf numFmtId="0" fontId="61" fillId="0" borderId="0" xfId="139" applyFont="1" applyAlignment="1">
      <alignment vertical="center"/>
      <protection/>
    </xf>
    <xf numFmtId="184" fontId="61" fillId="0" borderId="0" xfId="139" applyNumberFormat="1" applyFont="1" applyFill="1" applyBorder="1" applyAlignment="1">
      <alignment horizontal="center" vertical="center" shrinkToFit="1"/>
      <protection/>
    </xf>
    <xf numFmtId="183" fontId="6" fillId="0" borderId="0" xfId="139" applyNumberFormat="1" applyFont="1" applyBorder="1" applyAlignment="1">
      <alignment horizontal="center" vertical="center" shrinkToFit="1"/>
      <protection/>
    </xf>
    <xf numFmtId="184" fontId="6" fillId="0" borderId="19" xfId="139" applyNumberFormat="1" applyFont="1" applyFill="1" applyBorder="1" applyAlignment="1">
      <alignment horizontal="center" vertical="center" shrinkToFit="1"/>
      <protection/>
    </xf>
    <xf numFmtId="186" fontId="6" fillId="0" borderId="0" xfId="139" applyNumberFormat="1" applyFont="1" applyFill="1" applyBorder="1" applyAlignment="1">
      <alignment horizontal="center" vertical="center" shrinkToFit="1"/>
      <protection/>
    </xf>
    <xf numFmtId="179" fontId="6" fillId="0" borderId="0" xfId="139" applyNumberFormat="1" applyFont="1" applyFill="1" applyBorder="1" applyAlignment="1">
      <alignment horizontal="center" vertical="center"/>
      <protection/>
    </xf>
    <xf numFmtId="193" fontId="6" fillId="0" borderId="0" xfId="139" applyNumberFormat="1" applyFont="1" applyFill="1" applyBorder="1" applyAlignment="1">
      <alignment horizontal="center" vertical="center" shrinkToFit="1"/>
      <protection/>
    </xf>
    <xf numFmtId="184" fontId="6" fillId="0" borderId="21" xfId="139" applyNumberFormat="1" applyFont="1" applyFill="1" applyBorder="1" applyAlignment="1">
      <alignment horizontal="center" vertical="center" shrinkToFit="1"/>
      <protection/>
    </xf>
    <xf numFmtId="184" fontId="0" fillId="0" borderId="0" xfId="139" applyNumberFormat="1" applyFont="1" applyAlignment="1">
      <alignment vertical="center"/>
      <protection/>
    </xf>
    <xf numFmtId="184" fontId="5" fillId="0" borderId="0" xfId="139" applyNumberFormat="1" applyFont="1" applyAlignment="1">
      <alignment vertical="center"/>
      <protection/>
    </xf>
    <xf numFmtId="41" fontId="5" fillId="0" borderId="0" xfId="107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107" applyNumberFormat="1" applyFont="1" applyAlignment="1">
      <alignment horizontal="center"/>
    </xf>
    <xf numFmtId="41" fontId="2" fillId="0" borderId="0" xfId="107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 vertical="center"/>
    </xf>
    <xf numFmtId="0" fontId="0" fillId="0" borderId="0" xfId="143" applyFont="1" applyFill="1" applyAlignment="1">
      <alignment shrinkToFit="1"/>
      <protection/>
    </xf>
    <xf numFmtId="184" fontId="6" fillId="0" borderId="0" xfId="143" applyNumberFormat="1" applyFont="1" applyFill="1" applyAlignment="1">
      <alignment horizontal="center" vertical="center"/>
      <protection/>
    </xf>
    <xf numFmtId="178" fontId="61" fillId="0" borderId="0" xfId="143" applyNumberFormat="1" applyFont="1" applyFill="1" applyAlignment="1">
      <alignment horizontal="center" vertical="center"/>
      <protection/>
    </xf>
    <xf numFmtId="178" fontId="6" fillId="0" borderId="0" xfId="143" applyNumberFormat="1" applyFont="1" applyFill="1" applyAlignment="1">
      <alignment horizontal="center" vertical="center"/>
      <protection/>
    </xf>
    <xf numFmtId="184" fontId="6" fillId="0" borderId="0" xfId="143" applyNumberFormat="1" applyFont="1" applyFill="1" applyBorder="1" applyAlignment="1">
      <alignment horizontal="center" vertical="center"/>
      <protection/>
    </xf>
    <xf numFmtId="0" fontId="2" fillId="0" borderId="0" xfId="143" applyFont="1" applyFill="1" applyAlignment="1">
      <alignment vertical="center"/>
      <protection/>
    </xf>
    <xf numFmtId="0" fontId="2" fillId="0" borderId="0" xfId="143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16" borderId="0" xfId="0" applyFont="1" applyFill="1" applyAlignment="1">
      <alignment shrinkToFit="1"/>
    </xf>
    <xf numFmtId="192" fontId="61" fillId="0" borderId="0" xfId="139" applyNumberFormat="1" applyFont="1" applyFill="1" applyBorder="1" applyAlignment="1">
      <alignment horizontal="right" vertical="center" shrinkToFit="1"/>
      <protection/>
    </xf>
    <xf numFmtId="0" fontId="62" fillId="0" borderId="0" xfId="150" applyFont="1" applyBorder="1" applyAlignment="1">
      <alignment vertical="center"/>
      <protection/>
    </xf>
    <xf numFmtId="0" fontId="62" fillId="0" borderId="28" xfId="150" applyNumberFormat="1" applyFont="1" applyBorder="1" applyAlignment="1">
      <alignment vertical="center" wrapText="1"/>
      <protection/>
    </xf>
    <xf numFmtId="0" fontId="2" fillId="0" borderId="0" xfId="150" applyFont="1" applyAlignment="1">
      <alignment vertical="center"/>
      <protection/>
    </xf>
    <xf numFmtId="0" fontId="6" fillId="0" borderId="21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wrapText="1" indent="1" shrinkToFit="1"/>
    </xf>
    <xf numFmtId="0" fontId="6" fillId="0" borderId="19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 wrapText="1" indent="1"/>
    </xf>
    <xf numFmtId="176" fontId="6" fillId="0" borderId="0" xfId="0" applyNumberFormat="1" applyFont="1" applyFill="1" applyBorder="1" applyAlignment="1">
      <alignment horizontal="right" vertical="center" wrapText="1" indent="1"/>
    </xf>
    <xf numFmtId="176" fontId="6" fillId="0" borderId="21" xfId="0" applyNumberFormat="1" applyFont="1" applyFill="1" applyBorder="1" applyAlignment="1">
      <alignment horizontal="right" vertical="center" wrapText="1" indent="1"/>
    </xf>
    <xf numFmtId="176" fontId="6" fillId="0" borderId="19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right" vertical="center" wrapText="1" indent="1"/>
    </xf>
    <xf numFmtId="176" fontId="9" fillId="0" borderId="22" xfId="0" applyNumberFormat="1" applyFont="1" applyFill="1" applyBorder="1" applyAlignment="1">
      <alignment horizontal="right" vertical="center" wrapText="1" indent="1"/>
    </xf>
    <xf numFmtId="176" fontId="9" fillId="0" borderId="18" xfId="0" applyNumberFormat="1" applyFont="1" applyFill="1" applyBorder="1" applyAlignment="1">
      <alignment horizontal="right" vertical="center" wrapText="1" indent="1"/>
    </xf>
    <xf numFmtId="176" fontId="9" fillId="0" borderId="20" xfId="0" applyNumberFormat="1" applyFont="1" applyFill="1" applyBorder="1" applyAlignment="1">
      <alignment horizontal="center" vertical="center"/>
    </xf>
    <xf numFmtId="0" fontId="2" fillId="16" borderId="0" xfId="148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192" fontId="66" fillId="0" borderId="22" xfId="139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 wrapText="1" indent="1" shrinkToFit="1"/>
    </xf>
    <xf numFmtId="178" fontId="6" fillId="0" borderId="0" xfId="0" applyNumberFormat="1" applyFont="1" applyFill="1" applyBorder="1" applyAlignment="1">
      <alignment horizontal="right" vertical="center" wrapText="1" indent="1" shrinkToFit="1"/>
    </xf>
    <xf numFmtId="184" fontId="9" fillId="0" borderId="22" xfId="0" applyNumberFormat="1" applyFont="1" applyFill="1" applyBorder="1" applyAlignment="1">
      <alignment horizontal="right" vertical="center" wrapText="1" indent="1" shrinkToFit="1"/>
    </xf>
    <xf numFmtId="184" fontId="9" fillId="0" borderId="22" xfId="0" applyNumberFormat="1" applyFont="1" applyFill="1" applyBorder="1" applyAlignment="1">
      <alignment horizontal="center" vertical="center" wrapText="1" shrinkToFit="1"/>
    </xf>
    <xf numFmtId="184" fontId="9" fillId="0" borderId="22" xfId="0" applyNumberFormat="1" applyFont="1" applyFill="1" applyBorder="1" applyAlignment="1">
      <alignment horizontal="right" vertical="center" wrapText="1" shrinkToFit="1"/>
    </xf>
    <xf numFmtId="185" fontId="9" fillId="0" borderId="20" xfId="0" applyNumberFormat="1" applyFont="1" applyFill="1" applyBorder="1" applyAlignment="1">
      <alignment horizontal="right" vertical="center" wrapText="1" shrinkToFit="1"/>
    </xf>
    <xf numFmtId="185" fontId="9" fillId="0" borderId="22" xfId="0" applyNumberFormat="1" applyFont="1" applyFill="1" applyBorder="1" applyAlignment="1">
      <alignment horizontal="right" vertical="center" wrapText="1" shrinkToFit="1"/>
    </xf>
    <xf numFmtId="192" fontId="9" fillId="0" borderId="22" xfId="0" applyNumberFormat="1" applyFont="1" applyFill="1" applyBorder="1" applyAlignment="1">
      <alignment horizontal="right" vertical="center" wrapText="1" shrinkToFit="1"/>
    </xf>
    <xf numFmtId="178" fontId="9" fillId="0" borderId="22" xfId="0" applyNumberFormat="1" applyFont="1" applyFill="1" applyBorder="1" applyAlignment="1">
      <alignment horizontal="right" vertical="center" wrapText="1" shrinkToFit="1"/>
    </xf>
    <xf numFmtId="184" fontId="9" fillId="0" borderId="18" xfId="0" applyNumberFormat="1" applyFont="1" applyFill="1" applyBorder="1" applyAlignment="1">
      <alignment horizontal="right" vertical="center" wrapText="1" shrinkToFit="1"/>
    </xf>
    <xf numFmtId="176" fontId="6" fillId="0" borderId="0" xfId="0" applyNumberFormat="1" applyFont="1" applyFill="1" applyBorder="1" applyAlignment="1">
      <alignment horizontal="right" vertical="center" wrapText="1" indent="1" shrinkToFit="1"/>
    </xf>
    <xf numFmtId="176" fontId="6" fillId="0" borderId="21" xfId="0" applyNumberFormat="1" applyFont="1" applyFill="1" applyBorder="1" applyAlignment="1">
      <alignment horizontal="right" vertical="center" wrapText="1" indent="1" shrinkToFit="1"/>
    </xf>
    <xf numFmtId="188" fontId="9" fillId="0" borderId="32" xfId="0" applyNumberFormat="1" applyFont="1" applyFill="1" applyBorder="1" applyAlignment="1">
      <alignment horizontal="right" vertical="center" wrapText="1"/>
    </xf>
    <xf numFmtId="178" fontId="9" fillId="0" borderId="22" xfId="0" applyNumberFormat="1" applyFont="1" applyFill="1" applyBorder="1" applyAlignment="1">
      <alignment horizontal="right" vertical="center" wrapText="1" indent="1" shrinkToFit="1"/>
    </xf>
    <xf numFmtId="176" fontId="9" fillId="0" borderId="22" xfId="0" applyNumberFormat="1" applyFont="1" applyFill="1" applyBorder="1" applyAlignment="1">
      <alignment horizontal="right" vertical="center" wrapText="1" indent="1" shrinkToFit="1"/>
    </xf>
    <xf numFmtId="176" fontId="9" fillId="0" borderId="18" xfId="0" applyNumberFormat="1" applyFont="1" applyFill="1" applyBorder="1" applyAlignment="1">
      <alignment horizontal="right" vertical="center" wrapText="1" indent="1" shrinkToFit="1"/>
    </xf>
    <xf numFmtId="41" fontId="9" fillId="0" borderId="26" xfId="108" applyFont="1" applyFill="1" applyBorder="1" applyAlignment="1">
      <alignment horizontal="right" vertical="center" wrapText="1"/>
    </xf>
    <xf numFmtId="41" fontId="9" fillId="0" borderId="32" xfId="108" applyFont="1" applyFill="1" applyBorder="1" applyAlignment="1">
      <alignment horizontal="right" vertical="center" wrapText="1"/>
    </xf>
    <xf numFmtId="41" fontId="9" fillId="0" borderId="33" xfId="108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Alignment="1">
      <alignment horizontal="right" vertical="center" wrapText="1" indent="1" shrinkToFit="1"/>
    </xf>
    <xf numFmtId="0" fontId="6" fillId="0" borderId="19" xfId="0" applyFont="1" applyFill="1" applyBorder="1" applyAlignment="1">
      <alignment horizontal="center" vertical="center" shrinkToFit="1"/>
    </xf>
    <xf numFmtId="187" fontId="6" fillId="0" borderId="0" xfId="0" applyNumberFormat="1" applyFont="1" applyFill="1" applyAlignment="1">
      <alignment horizontal="right" vertical="center" wrapText="1" indent="2" shrinkToFit="1"/>
    </xf>
    <xf numFmtId="187" fontId="6" fillId="0" borderId="0" xfId="0" applyNumberFormat="1" applyFont="1" applyFill="1" applyAlignment="1">
      <alignment horizontal="right" vertical="center" wrapText="1" indent="1" shrinkToFit="1"/>
    </xf>
    <xf numFmtId="0" fontId="9" fillId="0" borderId="21" xfId="0" applyFont="1" applyFill="1" applyBorder="1" applyAlignment="1">
      <alignment horizontal="center" vertical="center" shrinkToFit="1"/>
    </xf>
    <xf numFmtId="187" fontId="9" fillId="0" borderId="0" xfId="0" applyNumberFormat="1" applyFont="1" applyFill="1" applyAlignment="1">
      <alignment horizontal="right" vertical="center" wrapText="1" indent="2" shrinkToFit="1"/>
    </xf>
    <xf numFmtId="187" fontId="9" fillId="0" borderId="0" xfId="0" applyNumberFormat="1" applyFont="1" applyFill="1" applyAlignment="1">
      <alignment horizontal="right" vertical="center" wrapText="1" indent="1" shrinkToFit="1"/>
    </xf>
    <xf numFmtId="0" fontId="9" fillId="0" borderId="1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87" fontId="6" fillId="0" borderId="22" xfId="0" applyNumberFormat="1" applyFont="1" applyFill="1" applyBorder="1" applyAlignment="1">
      <alignment horizontal="right" vertical="center" wrapText="1" indent="2" shrinkToFit="1"/>
    </xf>
    <xf numFmtId="187" fontId="6" fillId="0" borderId="22" xfId="0" applyNumberFormat="1" applyFont="1" applyFill="1" applyBorder="1" applyAlignment="1">
      <alignment horizontal="right" vertical="center" wrapText="1" indent="1" shrinkToFit="1"/>
    </xf>
    <xf numFmtId="184" fontId="6" fillId="0" borderId="19" xfId="0" applyNumberFormat="1" applyFont="1" applyFill="1" applyBorder="1" applyAlignment="1">
      <alignment horizontal="right" vertical="center" wrapText="1" indent="1" shrinkToFit="1"/>
    </xf>
    <xf numFmtId="184" fontId="9" fillId="0" borderId="20" xfId="0" applyNumberFormat="1" applyFont="1" applyFill="1" applyBorder="1" applyAlignment="1">
      <alignment horizontal="center" vertical="center" shrinkToFit="1"/>
    </xf>
    <xf numFmtId="184" fontId="9" fillId="0" borderId="22" xfId="0" applyNumberFormat="1" applyFont="1" applyFill="1" applyBorder="1" applyAlignment="1">
      <alignment horizontal="center" vertical="center" shrinkToFit="1"/>
    </xf>
    <xf numFmtId="184" fontId="9" fillId="0" borderId="22" xfId="0" applyNumberFormat="1" applyFont="1" applyFill="1" applyBorder="1" applyAlignment="1">
      <alignment horizontal="center" vertical="center"/>
    </xf>
    <xf numFmtId="184" fontId="9" fillId="0" borderId="18" xfId="0" applyNumberFormat="1" applyFont="1" applyFill="1" applyBorder="1" applyAlignment="1">
      <alignment horizontal="center" vertical="center" shrinkToFit="1"/>
    </xf>
    <xf numFmtId="206" fontId="9" fillId="0" borderId="20" xfId="108" applyNumberFormat="1" applyFont="1" applyFill="1" applyBorder="1" applyAlignment="1">
      <alignment horizontal="center" vertical="center"/>
    </xf>
    <xf numFmtId="0" fontId="62" fillId="0" borderId="0" xfId="150" applyNumberFormat="1" applyFont="1" applyBorder="1" applyAlignment="1">
      <alignment vertical="center"/>
      <protection/>
    </xf>
    <xf numFmtId="0" fontId="9" fillId="0" borderId="0" xfId="150" applyFont="1" applyBorder="1" applyAlignment="1">
      <alignment horizontal="right" vertical="center"/>
      <protection/>
    </xf>
    <xf numFmtId="178" fontId="9" fillId="0" borderId="18" xfId="150" applyNumberFormat="1" applyFont="1" applyFill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horizontal="right" vertical="center" wrapText="1" indent="1"/>
    </xf>
    <xf numFmtId="178" fontId="6" fillId="0" borderId="21" xfId="0" applyNumberFormat="1" applyFont="1" applyFill="1" applyBorder="1" applyAlignment="1">
      <alignment horizontal="right" vertical="center" wrapText="1" inden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8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 wrapText="1" shrinkToFit="1"/>
    </xf>
    <xf numFmtId="206" fontId="66" fillId="0" borderId="20" xfId="150" applyNumberFormat="1" applyFont="1" applyBorder="1" applyAlignment="1">
      <alignment horizontal="center" vertical="center"/>
      <protection/>
    </xf>
    <xf numFmtId="0" fontId="2" fillId="0" borderId="29" xfId="150" applyFont="1" applyBorder="1" applyAlignment="1" quotePrefix="1">
      <alignment horizontal="center" vertical="center" shrinkToFit="1"/>
      <protection/>
    </xf>
    <xf numFmtId="0" fontId="2" fillId="0" borderId="29" xfId="150" applyFont="1" applyBorder="1" applyAlignment="1">
      <alignment horizontal="center" vertical="center" shrinkToFit="1"/>
      <protection/>
    </xf>
    <xf numFmtId="184" fontId="9" fillId="0" borderId="20" xfId="0" applyNumberFormat="1" applyFont="1" applyFill="1" applyBorder="1" applyAlignment="1">
      <alignment horizontal="center" vertical="center" wrapText="1" shrinkToFit="1"/>
    </xf>
    <xf numFmtId="184" fontId="9" fillId="0" borderId="18" xfId="0" applyNumberFormat="1" applyFont="1" applyFill="1" applyBorder="1" applyAlignment="1">
      <alignment horizontal="center" vertical="center" wrapText="1" shrinkToFit="1"/>
    </xf>
    <xf numFmtId="187" fontId="9" fillId="0" borderId="22" xfId="0" applyNumberFormat="1" applyFont="1" applyFill="1" applyBorder="1" applyAlignment="1">
      <alignment horizontal="center" vertical="center" wrapText="1"/>
    </xf>
    <xf numFmtId="187" fontId="9" fillId="0" borderId="20" xfId="0" applyNumberFormat="1" applyFont="1" applyFill="1" applyBorder="1" applyAlignment="1">
      <alignment horizontal="center" vertical="center" wrapText="1"/>
    </xf>
    <xf numFmtId="178" fontId="9" fillId="0" borderId="22" xfId="0" applyNumberFormat="1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0" fontId="12" fillId="0" borderId="29" xfId="143" applyFont="1" applyBorder="1" applyAlignment="1">
      <alignment horizontal="center" vertical="center"/>
      <protection/>
    </xf>
    <xf numFmtId="184" fontId="48" fillId="0" borderId="20" xfId="0" applyNumberFormat="1" applyFont="1" applyFill="1" applyBorder="1" applyAlignment="1">
      <alignment horizontal="center" vertical="center" wrapText="1"/>
    </xf>
    <xf numFmtId="184" fontId="48" fillId="0" borderId="22" xfId="0" applyNumberFormat="1" applyFont="1" applyFill="1" applyBorder="1" applyAlignment="1">
      <alignment horizontal="center" vertical="center" wrapText="1"/>
    </xf>
    <xf numFmtId="184" fontId="48" fillId="0" borderId="18" xfId="0" applyNumberFormat="1" applyFont="1" applyFill="1" applyBorder="1" applyAlignment="1">
      <alignment horizontal="center" vertical="center" wrapText="1"/>
    </xf>
    <xf numFmtId="0" fontId="48" fillId="0" borderId="0" xfId="143" applyFont="1" applyFill="1" applyBorder="1" applyAlignment="1">
      <alignment horizontal="center" vertical="center"/>
      <protection/>
    </xf>
    <xf numFmtId="184" fontId="6" fillId="0" borderId="0" xfId="0" applyNumberFormat="1" applyFont="1" applyFill="1" applyBorder="1" applyAlignment="1">
      <alignment horizontal="right" vertical="center" wrapText="1" indent="1"/>
    </xf>
    <xf numFmtId="178" fontId="6" fillId="0" borderId="0" xfId="0" applyNumberFormat="1" applyFont="1" applyFill="1" applyBorder="1" applyAlignment="1">
      <alignment horizontal="right" vertical="center" wrapText="1" indent="1"/>
    </xf>
    <xf numFmtId="184" fontId="9" fillId="0" borderId="20" xfId="0" applyNumberFormat="1" applyFont="1" applyFill="1" applyBorder="1" applyAlignment="1">
      <alignment horizontal="right" vertical="center" wrapText="1"/>
    </xf>
    <xf numFmtId="184" fontId="9" fillId="0" borderId="22" xfId="0" applyNumberFormat="1" applyFont="1" applyFill="1" applyBorder="1" applyAlignment="1">
      <alignment horizontal="right" vertical="center" wrapText="1"/>
    </xf>
    <xf numFmtId="178" fontId="9" fillId="0" borderId="22" xfId="0" applyNumberFormat="1" applyFont="1" applyFill="1" applyBorder="1" applyAlignment="1">
      <alignment horizontal="right" vertical="center" wrapText="1"/>
    </xf>
    <xf numFmtId="176" fontId="9" fillId="0" borderId="18" xfId="0" applyNumberFormat="1" applyFont="1" applyFill="1" applyBorder="1" applyAlignment="1">
      <alignment horizontal="right" vertical="center" wrapText="1"/>
    </xf>
    <xf numFmtId="0" fontId="12" fillId="0" borderId="29" xfId="144" applyFont="1" applyBorder="1" applyAlignment="1">
      <alignment horizontal="center" vertical="center" shrinkToFit="1"/>
      <protection/>
    </xf>
    <xf numFmtId="0" fontId="6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4" fontId="9" fillId="0" borderId="20" xfId="0" applyNumberFormat="1" applyFont="1" applyFill="1" applyBorder="1" applyAlignment="1">
      <alignment horizontal="right" vertical="center" wrapText="1" indent="4" shrinkToFit="1"/>
    </xf>
    <xf numFmtId="184" fontId="9" fillId="0" borderId="22" xfId="0" applyNumberFormat="1" applyFont="1" applyFill="1" applyBorder="1" applyAlignment="1">
      <alignment horizontal="right" vertical="center" wrapText="1" indent="4" shrinkToFit="1"/>
    </xf>
    <xf numFmtId="0" fontId="9" fillId="0" borderId="22" xfId="0" applyNumberFormat="1" applyFont="1" applyFill="1" applyBorder="1" applyAlignment="1">
      <alignment horizontal="right" vertical="center" wrapText="1" indent="4" shrinkToFit="1"/>
    </xf>
    <xf numFmtId="186" fontId="9" fillId="0" borderId="22" xfId="0" applyNumberFormat="1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 wrapText="1" inden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187" fontId="9" fillId="0" borderId="18" xfId="0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right" vertical="center" wrapText="1" indent="1"/>
    </xf>
    <xf numFmtId="179" fontId="6" fillId="0" borderId="0" xfId="0" applyNumberFormat="1" applyFont="1" applyFill="1" applyBorder="1" applyAlignment="1">
      <alignment horizontal="right" vertical="center" wrapText="1" indent="1"/>
    </xf>
    <xf numFmtId="181" fontId="6" fillId="0" borderId="0" xfId="0" applyNumberFormat="1" applyFont="1" applyFill="1" applyBorder="1" applyAlignment="1">
      <alignment horizontal="right" vertical="center" wrapText="1" indent="1" shrinkToFit="1"/>
    </xf>
    <xf numFmtId="176" fontId="6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176" fontId="9" fillId="0" borderId="20" xfId="0" applyNumberFormat="1" applyFont="1" applyFill="1" applyBorder="1" applyAlignment="1">
      <alignment horizontal="right" vertical="center" wrapText="1" indent="1" shrinkToFit="1"/>
    </xf>
    <xf numFmtId="179" fontId="9" fillId="0" borderId="22" xfId="0" applyNumberFormat="1" applyFont="1" applyFill="1" applyBorder="1" applyAlignment="1">
      <alignment horizontal="right" vertical="center" wrapText="1" indent="1"/>
    </xf>
    <xf numFmtId="181" fontId="9" fillId="0" borderId="22" xfId="0" applyNumberFormat="1" applyFont="1" applyFill="1" applyBorder="1" applyAlignment="1">
      <alignment horizontal="right" vertical="center" wrapText="1" indent="1" shrinkToFit="1"/>
    </xf>
    <xf numFmtId="0" fontId="9" fillId="0" borderId="22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9" fontId="9" fillId="0" borderId="20" xfId="0" applyNumberFormat="1" applyFont="1" applyFill="1" applyBorder="1" applyAlignment="1">
      <alignment horizontal="right" vertical="center" wrapText="1" indent="1"/>
    </xf>
    <xf numFmtId="184" fontId="6" fillId="0" borderId="28" xfId="0" applyNumberFormat="1" applyFont="1" applyFill="1" applyBorder="1" applyAlignment="1">
      <alignment horizontal="right" vertical="center" wrapText="1" indent="1" shrinkToFit="1"/>
    </xf>
    <xf numFmtId="178" fontId="6" fillId="0" borderId="19" xfId="0" applyNumberFormat="1" applyFont="1" applyFill="1" applyBorder="1" applyAlignment="1">
      <alignment horizontal="right" vertical="center" wrapText="1" indent="1"/>
    </xf>
    <xf numFmtId="178" fontId="9" fillId="0" borderId="20" xfId="0" applyNumberFormat="1" applyFont="1" applyFill="1" applyBorder="1" applyAlignment="1">
      <alignment horizontal="right" vertical="center" wrapText="1" indent="1"/>
    </xf>
    <xf numFmtId="178" fontId="9" fillId="0" borderId="22" xfId="0" applyNumberFormat="1" applyFont="1" applyFill="1" applyBorder="1" applyAlignment="1">
      <alignment horizontal="right" vertical="center" wrapText="1" indent="1"/>
    </xf>
    <xf numFmtId="184" fontId="9" fillId="0" borderId="22" xfId="0" applyNumberFormat="1" applyFont="1" applyFill="1" applyBorder="1" applyAlignment="1">
      <alignment horizontal="right" vertical="center" wrapText="1" indent="1"/>
    </xf>
    <xf numFmtId="178" fontId="9" fillId="0" borderId="18" xfId="0" applyNumberFormat="1" applyFont="1" applyFill="1" applyBorder="1" applyAlignment="1">
      <alignment horizontal="right" vertical="center" wrapText="1" indent="1" shrinkToFit="1"/>
    </xf>
    <xf numFmtId="0" fontId="9" fillId="0" borderId="20" xfId="0" applyFont="1" applyFill="1" applyBorder="1" applyAlignment="1">
      <alignment horizontal="center" vertical="center" shrinkToFit="1"/>
    </xf>
    <xf numFmtId="179" fontId="9" fillId="0" borderId="22" xfId="0" applyNumberFormat="1" applyFont="1" applyFill="1" applyBorder="1" applyAlignment="1">
      <alignment horizontal="center" vertical="center" wrapText="1"/>
    </xf>
    <xf numFmtId="193" fontId="9" fillId="0" borderId="22" xfId="0" applyNumberFormat="1" applyFont="1" applyFill="1" applyBorder="1" applyAlignment="1">
      <alignment horizontal="center" vertical="center" wrapText="1" shrinkToFit="1"/>
    </xf>
    <xf numFmtId="0" fontId="13" fillId="0" borderId="0" xfId="139" applyFont="1" applyFill="1">
      <alignment vertical="center"/>
      <protection/>
    </xf>
    <xf numFmtId="178" fontId="9" fillId="0" borderId="0" xfId="139" applyNumberFormat="1" applyFont="1" applyFill="1" applyBorder="1" applyAlignment="1">
      <alignment horizontal="center" vertical="center" shrinkToFit="1"/>
      <protection/>
    </xf>
    <xf numFmtId="178" fontId="9" fillId="0" borderId="21" xfId="139" applyNumberFormat="1" applyFont="1" applyFill="1" applyBorder="1" applyAlignment="1">
      <alignment horizontal="center" vertical="center" shrinkToFit="1"/>
      <protection/>
    </xf>
    <xf numFmtId="0" fontId="9" fillId="0" borderId="19" xfId="139" applyFont="1" applyFill="1" applyBorder="1" applyAlignment="1">
      <alignment horizontal="center" vertical="center" shrinkToFit="1"/>
      <protection/>
    </xf>
    <xf numFmtId="4" fontId="6" fillId="0" borderId="0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4" fontId="9" fillId="0" borderId="0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 vertical="center" wrapText="1" indent="1" shrinkToFit="1"/>
    </xf>
    <xf numFmtId="3" fontId="6" fillId="0" borderId="0" xfId="0" applyNumberFormat="1" applyFont="1" applyFill="1" applyBorder="1" applyAlignment="1">
      <alignment horizontal="right" vertical="center" wrapText="1" indent="1" shrinkToFit="1"/>
    </xf>
    <xf numFmtId="4" fontId="6" fillId="0" borderId="0" xfId="0" applyNumberFormat="1" applyFont="1" applyFill="1" applyBorder="1" applyAlignment="1">
      <alignment horizontal="right" vertical="center" wrapText="1" indent="1" shrinkToFit="1"/>
    </xf>
    <xf numFmtId="183" fontId="6" fillId="0" borderId="21" xfId="0" applyNumberFormat="1" applyFont="1" applyFill="1" applyBorder="1" applyAlignment="1">
      <alignment horizontal="right" vertical="center" wrapText="1" indent="1" shrinkToFit="1"/>
    </xf>
    <xf numFmtId="183" fontId="6" fillId="0" borderId="18" xfId="0" applyNumberFormat="1" applyFont="1" applyFill="1" applyBorder="1" applyAlignment="1">
      <alignment horizontal="right" vertical="center" wrapText="1" indent="1" shrinkToFit="1"/>
    </xf>
    <xf numFmtId="0" fontId="6" fillId="0" borderId="31" xfId="0" applyFont="1" applyFill="1" applyBorder="1" applyAlignment="1">
      <alignment horizontal="right" vertical="center" wrapText="1" indent="1"/>
    </xf>
    <xf numFmtId="194" fontId="6" fillId="0" borderId="28" xfId="108" applyNumberFormat="1" applyFont="1" applyFill="1" applyBorder="1" applyAlignment="1">
      <alignment horizontal="right" vertical="center" wrapText="1" indent="1"/>
    </xf>
    <xf numFmtId="0" fontId="6" fillId="0" borderId="28" xfId="0" applyFont="1" applyFill="1" applyBorder="1" applyAlignment="1">
      <alignment horizontal="right" vertical="center" wrapText="1" indent="1"/>
    </xf>
    <xf numFmtId="212" fontId="6" fillId="0" borderId="28" xfId="0" applyNumberFormat="1" applyFont="1" applyFill="1" applyBorder="1" applyAlignment="1">
      <alignment horizontal="right" vertical="center" wrapText="1" indent="1"/>
    </xf>
    <xf numFmtId="204" fontId="6" fillId="0" borderId="27" xfId="0" applyNumberFormat="1" applyFont="1" applyFill="1" applyBorder="1" applyAlignment="1">
      <alignment horizontal="right" vertical="center" wrapText="1" indent="1"/>
    </xf>
    <xf numFmtId="0" fontId="6" fillId="0" borderId="19" xfId="0" applyFont="1" applyFill="1" applyBorder="1" applyAlignment="1">
      <alignment horizontal="right" vertical="center" wrapText="1" indent="1"/>
    </xf>
    <xf numFmtId="194" fontId="6" fillId="0" borderId="0" xfId="108" applyNumberFormat="1" applyFont="1" applyFill="1" applyBorder="1" applyAlignment="1">
      <alignment horizontal="right" vertical="center" wrapText="1" indent="1"/>
    </xf>
    <xf numFmtId="212" fontId="6" fillId="0" borderId="0" xfId="0" applyNumberFormat="1" applyFont="1" applyFill="1" applyBorder="1" applyAlignment="1">
      <alignment horizontal="right" vertical="center" wrapText="1" indent="1"/>
    </xf>
    <xf numFmtId="204" fontId="6" fillId="0" borderId="21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right" vertical="center" wrapText="1" indent="1"/>
    </xf>
    <xf numFmtId="4" fontId="9" fillId="0" borderId="21" xfId="0" applyNumberFormat="1" applyFont="1" applyFill="1" applyBorder="1" applyAlignment="1">
      <alignment horizontal="right" vertical="center" wrapText="1" indent="1"/>
    </xf>
    <xf numFmtId="3" fontId="6" fillId="0" borderId="19" xfId="0" applyNumberFormat="1" applyFont="1" applyFill="1" applyBorder="1" applyAlignment="1">
      <alignment horizontal="right" vertical="center" wrapText="1" indent="1"/>
    </xf>
    <xf numFmtId="183" fontId="6" fillId="0" borderId="0" xfId="0" applyNumberFormat="1" applyFont="1" applyFill="1" applyBorder="1" applyAlignment="1">
      <alignment horizontal="right" vertical="center" wrapText="1" indent="1"/>
    </xf>
    <xf numFmtId="183" fontId="6" fillId="0" borderId="21" xfId="0" applyNumberFormat="1" applyFont="1" applyFill="1" applyBorder="1" applyAlignment="1">
      <alignment horizontal="right" vertical="center" wrapText="1" indent="1"/>
    </xf>
    <xf numFmtId="3" fontId="6" fillId="0" borderId="20" xfId="0" applyNumberFormat="1" applyFont="1" applyFill="1" applyBorder="1" applyAlignment="1">
      <alignment horizontal="right" vertical="center" wrapText="1" indent="1"/>
    </xf>
    <xf numFmtId="4" fontId="6" fillId="0" borderId="22" xfId="0" applyNumberFormat="1" applyFont="1" applyFill="1" applyBorder="1" applyAlignment="1">
      <alignment horizontal="right" vertical="center" wrapText="1" indent="1"/>
    </xf>
    <xf numFmtId="3" fontId="6" fillId="0" borderId="22" xfId="0" applyNumberFormat="1" applyFont="1" applyFill="1" applyBorder="1" applyAlignment="1">
      <alignment horizontal="right" vertical="center" wrapText="1" indent="1"/>
    </xf>
    <xf numFmtId="4" fontId="6" fillId="0" borderId="18" xfId="0" applyNumberFormat="1" applyFont="1" applyFill="1" applyBorder="1" applyAlignment="1">
      <alignment horizontal="right" vertical="center" wrapText="1" indent="1"/>
    </xf>
    <xf numFmtId="187" fontId="6" fillId="0" borderId="19" xfId="0" applyNumberFormat="1" applyFont="1" applyFill="1" applyBorder="1" applyAlignment="1">
      <alignment horizontal="right" vertical="center" wrapText="1" indent="1" shrinkToFit="1"/>
    </xf>
    <xf numFmtId="187" fontId="6" fillId="0" borderId="0" xfId="0" applyNumberFormat="1" applyFont="1" applyFill="1" applyBorder="1" applyAlignment="1">
      <alignment horizontal="right" vertical="center" wrapText="1" indent="1" shrinkToFit="1"/>
    </xf>
    <xf numFmtId="187" fontId="9" fillId="0" borderId="20" xfId="0" applyNumberFormat="1" applyFont="1" applyFill="1" applyBorder="1" applyAlignment="1">
      <alignment horizontal="right" vertical="center" wrapText="1" indent="1" shrinkToFit="1"/>
    </xf>
    <xf numFmtId="187" fontId="9" fillId="0" borderId="22" xfId="0" applyNumberFormat="1" applyFont="1" applyFill="1" applyBorder="1" applyAlignment="1">
      <alignment horizontal="right" vertical="center" wrapText="1" indent="1" shrinkToFit="1"/>
    </xf>
    <xf numFmtId="184" fontId="9" fillId="0" borderId="20" xfId="0" applyNumberFormat="1" applyFont="1" applyFill="1" applyBorder="1" applyAlignment="1">
      <alignment horizontal="right" vertical="center" wrapText="1" indent="1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141" applyFont="1" applyFill="1" applyBorder="1" applyAlignment="1">
      <alignment horizontal="center" vertical="center" shrinkToFit="1"/>
      <protection/>
    </xf>
    <xf numFmtId="0" fontId="6" fillId="0" borderId="19" xfId="141" applyFont="1" applyFill="1" applyBorder="1" applyAlignment="1">
      <alignment horizontal="center" vertical="center" shrinkToFit="1"/>
      <protection/>
    </xf>
    <xf numFmtId="0" fontId="9" fillId="0" borderId="20" xfId="141" applyFont="1" applyFill="1" applyBorder="1" applyAlignment="1">
      <alignment horizontal="center" vertical="center" shrinkToFit="1"/>
      <protection/>
    </xf>
    <xf numFmtId="0" fontId="61" fillId="0" borderId="19" xfId="143" applyFont="1" applyFill="1" applyBorder="1" applyAlignment="1">
      <alignment horizontal="center" vertical="center"/>
      <protection/>
    </xf>
    <xf numFmtId="0" fontId="10" fillId="0" borderId="0" xfId="139" applyFont="1" applyFill="1" applyBorder="1" applyAlignment="1">
      <alignment vertical="center"/>
      <protection/>
    </xf>
    <xf numFmtId="0" fontId="6" fillId="0" borderId="22" xfId="139" applyFont="1" applyFill="1" applyBorder="1" applyAlignment="1" quotePrefix="1">
      <alignment horizontal="left" vertical="center"/>
      <protection/>
    </xf>
    <xf numFmtId="0" fontId="6" fillId="0" borderId="22" xfId="139" applyFont="1" applyFill="1" applyBorder="1" applyAlignment="1">
      <alignment vertical="center"/>
      <protection/>
    </xf>
    <xf numFmtId="0" fontId="6" fillId="0" borderId="22" xfId="139" applyFont="1" applyFill="1" applyBorder="1" applyAlignment="1">
      <alignment horizontal="right" vertical="center"/>
      <protection/>
    </xf>
    <xf numFmtId="0" fontId="6" fillId="0" borderId="0" xfId="139" applyFont="1" applyFill="1" applyAlignment="1">
      <alignment vertical="center"/>
      <protection/>
    </xf>
    <xf numFmtId="0" fontId="6" fillId="0" borderId="28" xfId="139" applyFont="1" applyFill="1" applyBorder="1" applyAlignment="1">
      <alignment horizontal="center" vertical="center"/>
      <protection/>
    </xf>
    <xf numFmtId="0" fontId="12" fillId="0" borderId="21" xfId="139" applyFont="1" applyFill="1" applyBorder="1" applyAlignment="1">
      <alignment horizontal="center" vertical="center"/>
      <protection/>
    </xf>
    <xf numFmtId="0" fontId="6" fillId="0" borderId="22" xfId="139" applyFont="1" applyFill="1" applyBorder="1" applyAlignment="1">
      <alignment horizontal="center" vertical="center"/>
      <protection/>
    </xf>
    <xf numFmtId="0" fontId="6" fillId="0" borderId="20" xfId="139" applyFont="1" applyFill="1" applyBorder="1" applyAlignment="1">
      <alignment horizontal="center" vertical="center"/>
      <protection/>
    </xf>
    <xf numFmtId="0" fontId="2" fillId="0" borderId="29" xfId="139" applyFont="1" applyFill="1" applyBorder="1" applyAlignment="1">
      <alignment horizontal="center" vertical="center"/>
      <protection/>
    </xf>
    <xf numFmtId="0" fontId="2" fillId="0" borderId="17" xfId="139" applyFont="1" applyFill="1" applyBorder="1" applyAlignment="1">
      <alignment horizontal="center" vertical="center"/>
      <protection/>
    </xf>
    <xf numFmtId="0" fontId="6" fillId="0" borderId="17" xfId="139" applyFont="1" applyFill="1" applyBorder="1" applyAlignment="1">
      <alignment horizontal="center" vertical="center"/>
      <protection/>
    </xf>
    <xf numFmtId="0" fontId="2" fillId="0" borderId="17" xfId="139" applyFont="1" applyFill="1" applyBorder="1" applyAlignment="1">
      <alignment horizontal="centerContinuous" vertical="center"/>
      <protection/>
    </xf>
    <xf numFmtId="0" fontId="2" fillId="0" borderId="27" xfId="139" applyFont="1" applyFill="1" applyBorder="1" applyAlignment="1">
      <alignment horizontal="center" vertical="center"/>
      <protection/>
    </xf>
    <xf numFmtId="0" fontId="6" fillId="0" borderId="29" xfId="139" applyFont="1" applyFill="1" applyBorder="1" applyAlignment="1">
      <alignment horizontal="center" vertical="center"/>
      <protection/>
    </xf>
    <xf numFmtId="0" fontId="6" fillId="0" borderId="0" xfId="139" applyFont="1" applyFill="1" applyAlignment="1">
      <alignment horizontal="center" vertical="center"/>
      <protection/>
    </xf>
    <xf numFmtId="0" fontId="6" fillId="0" borderId="30" xfId="139" applyFont="1" applyFill="1" applyBorder="1" applyAlignment="1">
      <alignment horizontal="center" vertical="center"/>
      <protection/>
    </xf>
    <xf numFmtId="0" fontId="61" fillId="0" borderId="21" xfId="126" applyFont="1" applyFill="1" applyBorder="1" applyAlignment="1">
      <alignment horizontal="center" vertical="center"/>
    </xf>
    <xf numFmtId="189" fontId="61" fillId="0" borderId="19" xfId="107" applyNumberFormat="1" applyFont="1" applyFill="1" applyBorder="1" applyAlignment="1">
      <alignment horizontal="center" vertical="center"/>
    </xf>
    <xf numFmtId="189" fontId="61" fillId="0" borderId="0" xfId="107" applyNumberFormat="1" applyFont="1" applyFill="1" applyBorder="1" applyAlignment="1">
      <alignment horizontal="center" vertical="center"/>
    </xf>
    <xf numFmtId="178" fontId="61" fillId="0" borderId="0" xfId="107" applyNumberFormat="1" applyFont="1" applyFill="1" applyBorder="1" applyAlignment="1">
      <alignment horizontal="center" vertical="center"/>
    </xf>
    <xf numFmtId="0" fontId="9" fillId="0" borderId="18" xfId="126" applyFont="1" applyFill="1" applyBorder="1" applyAlignment="1">
      <alignment horizontal="center" vertical="center"/>
    </xf>
    <xf numFmtId="179" fontId="9" fillId="0" borderId="22" xfId="139" applyNumberFormat="1" applyFont="1" applyFill="1" applyBorder="1" applyAlignment="1">
      <alignment horizontal="center" vertical="center" shrinkToFit="1"/>
      <protection/>
    </xf>
    <xf numFmtId="189" fontId="66" fillId="0" borderId="22" xfId="107" applyNumberFormat="1" applyFont="1" applyFill="1" applyBorder="1" applyAlignment="1">
      <alignment horizontal="center" vertical="center"/>
    </xf>
    <xf numFmtId="189" fontId="9" fillId="0" borderId="22" xfId="107" applyNumberFormat="1" applyFont="1" applyFill="1" applyBorder="1" applyAlignment="1">
      <alignment horizontal="center" vertical="center"/>
    </xf>
    <xf numFmtId="189" fontId="9" fillId="0" borderId="18" xfId="107" applyNumberFormat="1" applyFont="1" applyFill="1" applyBorder="1" applyAlignment="1">
      <alignment horizontal="center" vertical="center"/>
    </xf>
    <xf numFmtId="0" fontId="62" fillId="0" borderId="0" xfId="139" applyFont="1" applyFill="1" applyAlignment="1">
      <alignment vertical="center"/>
      <protection/>
    </xf>
    <xf numFmtId="0" fontId="5" fillId="0" borderId="0" xfId="139" applyFont="1" applyFill="1" applyAlignment="1">
      <alignment vertical="center"/>
      <protection/>
    </xf>
    <xf numFmtId="0" fontId="6" fillId="0" borderId="19" xfId="139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148" applyFont="1" applyFill="1" applyAlignment="1">
      <alignment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21" xfId="139" applyFont="1" applyFill="1" applyBorder="1" applyAlignment="1">
      <alignment horizontal="center" vertical="center" shrinkToFit="1"/>
      <protection/>
    </xf>
    <xf numFmtId="0" fontId="0" fillId="0" borderId="0" xfId="139" applyFont="1" applyFill="1">
      <alignment vertical="center"/>
      <protection/>
    </xf>
    <xf numFmtId="0" fontId="6" fillId="0" borderId="22" xfId="139" applyFont="1" applyFill="1" applyBorder="1" applyAlignment="1" quotePrefix="1">
      <alignment horizontal="right" vertical="center"/>
      <protection/>
    </xf>
    <xf numFmtId="0" fontId="6" fillId="0" borderId="0" xfId="139" applyFont="1" applyFill="1">
      <alignment vertical="center"/>
      <protection/>
    </xf>
    <xf numFmtId="0" fontId="2" fillId="0" borderId="28" xfId="139" applyFont="1" applyFill="1" applyBorder="1" applyAlignment="1">
      <alignment horizontal="center" vertical="center"/>
      <protection/>
    </xf>
    <xf numFmtId="0" fontId="6" fillId="0" borderId="34" xfId="139" applyFont="1" applyFill="1" applyBorder="1" applyAlignment="1">
      <alignment horizontal="center" vertical="center" shrinkToFit="1"/>
      <protection/>
    </xf>
    <xf numFmtId="0" fontId="6" fillId="0" borderId="21" xfId="139" applyFont="1" applyFill="1" applyBorder="1" applyAlignment="1">
      <alignment vertical="center"/>
      <protection/>
    </xf>
    <xf numFmtId="0" fontId="6" fillId="0" borderId="29" xfId="139" applyFont="1" applyFill="1" applyBorder="1" applyAlignment="1">
      <alignment vertical="center"/>
      <protection/>
    </xf>
    <xf numFmtId="0" fontId="2" fillId="0" borderId="21" xfId="139" applyFont="1" applyFill="1" applyBorder="1" applyAlignment="1">
      <alignment horizontal="center" vertical="center"/>
      <protection/>
    </xf>
    <xf numFmtId="0" fontId="6" fillId="0" borderId="0" xfId="139" applyFill="1" applyAlignment="1">
      <alignment horizontal="center" vertical="center"/>
      <protection/>
    </xf>
    <xf numFmtId="0" fontId="6" fillId="0" borderId="30" xfId="139" applyFont="1" applyFill="1" applyBorder="1" applyAlignment="1" quotePrefix="1">
      <alignment horizontal="center" vertical="center"/>
      <protection/>
    </xf>
    <xf numFmtId="0" fontId="6" fillId="0" borderId="18" xfId="139" applyFont="1" applyFill="1" applyBorder="1" applyAlignment="1" quotePrefix="1">
      <alignment horizontal="center" vertical="center"/>
      <protection/>
    </xf>
    <xf numFmtId="185" fontId="2" fillId="0" borderId="0" xfId="0" applyNumberFormat="1" applyFont="1" applyFill="1" applyAlignment="1">
      <alignment vertical="center"/>
    </xf>
    <xf numFmtId="0" fontId="0" fillId="0" borderId="0" xfId="139" applyFont="1" applyFill="1" applyAlignment="1">
      <alignment vertical="center"/>
      <protection/>
    </xf>
    <xf numFmtId="0" fontId="6" fillId="0" borderId="0" xfId="139" applyFill="1" applyAlignment="1">
      <alignment vertical="center"/>
      <protection/>
    </xf>
    <xf numFmtId="0" fontId="6" fillId="0" borderId="0" xfId="139" applyFill="1" applyAlignment="1">
      <alignment/>
      <protection/>
    </xf>
    <xf numFmtId="0" fontId="15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shrinkToFit="1"/>
    </xf>
    <xf numFmtId="0" fontId="6" fillId="0" borderId="17" xfId="0" applyFont="1" applyFill="1" applyBorder="1" applyAlignment="1" quotePrefix="1">
      <alignment horizontal="center" shrinkToFit="1"/>
    </xf>
    <xf numFmtId="0" fontId="6" fillId="0" borderId="28" xfId="0" applyFont="1" applyFill="1" applyBorder="1" applyAlignment="1" quotePrefix="1">
      <alignment horizontal="center" shrinkToFit="1"/>
    </xf>
    <xf numFmtId="0" fontId="6" fillId="0" borderId="31" xfId="0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 quotePrefix="1">
      <alignment horizontal="center" vertical="center" wrapText="1"/>
    </xf>
    <xf numFmtId="0" fontId="6" fillId="0" borderId="3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6" fillId="0" borderId="17" xfId="0" applyFont="1" applyFill="1" applyBorder="1" applyAlignment="1" quotePrefix="1">
      <alignment horizontal="center" vertical="center" shrinkToFit="1"/>
    </xf>
    <xf numFmtId="190" fontId="6" fillId="0" borderId="0" xfId="0" applyNumberFormat="1" applyFont="1" applyFill="1" applyBorder="1" applyAlignment="1">
      <alignment horizontal="right" vertical="center" wrapText="1" indent="2"/>
    </xf>
    <xf numFmtId="190" fontId="6" fillId="0" borderId="0" xfId="0" applyNumberFormat="1" applyFont="1" applyFill="1" applyBorder="1" applyAlignment="1">
      <alignment horizontal="right" vertical="center" wrapText="1" indent="1"/>
    </xf>
    <xf numFmtId="176" fontId="6" fillId="0" borderId="0" xfId="0" applyNumberFormat="1" applyFont="1" applyFill="1" applyAlignment="1">
      <alignment horizontal="right" vertical="center" wrapText="1" indent="1"/>
    </xf>
    <xf numFmtId="190" fontId="9" fillId="0" borderId="22" xfId="0" applyNumberFormat="1" applyFont="1" applyFill="1" applyBorder="1" applyAlignment="1">
      <alignment horizontal="right" vertical="center" wrapText="1" indent="2"/>
    </xf>
    <xf numFmtId="190" fontId="9" fillId="0" borderId="22" xfId="0" applyNumberFormat="1" applyFont="1" applyFill="1" applyBorder="1" applyAlignment="1">
      <alignment horizontal="right" vertical="center" wrapText="1" indent="1"/>
    </xf>
    <xf numFmtId="185" fontId="6" fillId="0" borderId="0" xfId="0" applyNumberFormat="1" applyFont="1" applyFill="1" applyAlignment="1">
      <alignment horizontal="center" vertical="center"/>
    </xf>
    <xf numFmtId="185" fontId="12" fillId="0" borderId="19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vertical="center" shrinkToFit="1"/>
    </xf>
    <xf numFmtId="0" fontId="55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89" fontId="6" fillId="0" borderId="0" xfId="107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187" fontId="6" fillId="0" borderId="21" xfId="0" applyNumberFormat="1" applyFont="1" applyFill="1" applyBorder="1" applyAlignment="1">
      <alignment horizontal="right" vertical="center" wrapText="1" indent="1" shrinkToFit="1"/>
    </xf>
    <xf numFmtId="187" fontId="9" fillId="0" borderId="18" xfId="0" applyNumberFormat="1" applyFont="1" applyFill="1" applyBorder="1" applyAlignment="1">
      <alignment horizontal="right" vertical="center" wrapText="1" indent="1" shrinkToFit="1"/>
    </xf>
    <xf numFmtId="0" fontId="6" fillId="0" borderId="22" xfId="0" applyFont="1" applyFill="1" applyBorder="1" applyAlignment="1" quotePrefix="1">
      <alignment horizontal="left" vertical="center"/>
    </xf>
    <xf numFmtId="0" fontId="6" fillId="0" borderId="3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87" fontId="6" fillId="0" borderId="19" xfId="0" applyNumberFormat="1" applyFont="1" applyFill="1" applyBorder="1" applyAlignment="1">
      <alignment horizontal="right" vertical="center" wrapText="1" indent="2" shrinkToFit="1"/>
    </xf>
    <xf numFmtId="187" fontId="6" fillId="0" borderId="0" xfId="0" applyNumberFormat="1" applyFont="1" applyFill="1" applyBorder="1" applyAlignment="1">
      <alignment horizontal="right" vertical="center" wrapText="1" indent="2" shrinkToFit="1"/>
    </xf>
    <xf numFmtId="187" fontId="6" fillId="0" borderId="21" xfId="0" applyNumberFormat="1" applyFont="1" applyFill="1" applyBorder="1" applyAlignment="1">
      <alignment horizontal="right" vertical="center" wrapText="1" indent="2" shrinkToFit="1"/>
    </xf>
    <xf numFmtId="187" fontId="9" fillId="0" borderId="20" xfId="0" applyNumberFormat="1" applyFont="1" applyFill="1" applyBorder="1" applyAlignment="1">
      <alignment horizontal="right" vertical="center" wrapText="1" indent="2" shrinkToFit="1"/>
    </xf>
    <xf numFmtId="187" fontId="9" fillId="0" borderId="22" xfId="0" applyNumberFormat="1" applyFont="1" applyFill="1" applyBorder="1" applyAlignment="1">
      <alignment horizontal="right" vertical="center" wrapText="1" indent="2" shrinkToFit="1"/>
    </xf>
    <xf numFmtId="187" fontId="9" fillId="0" borderId="18" xfId="0" applyNumberFormat="1" applyFont="1" applyFill="1" applyBorder="1" applyAlignment="1">
      <alignment horizontal="right" vertical="center" wrapText="1" indent="2" shrinkToFit="1"/>
    </xf>
    <xf numFmtId="0" fontId="9" fillId="0" borderId="0" xfId="0" applyFont="1" applyFill="1" applyAlignment="1">
      <alignment/>
    </xf>
    <xf numFmtId="0" fontId="2" fillId="0" borderId="28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 quotePrefix="1">
      <alignment horizontal="right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35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 wrapText="1" shrinkToFit="1"/>
    </xf>
    <xf numFmtId="184" fontId="6" fillId="0" borderId="21" xfId="0" applyNumberFormat="1" applyFont="1" applyFill="1" applyBorder="1" applyAlignment="1">
      <alignment horizontal="right" vertical="center" wrapText="1" indent="1" shrinkToFit="1"/>
    </xf>
    <xf numFmtId="184" fontId="6" fillId="0" borderId="22" xfId="0" applyNumberFormat="1" applyFont="1" applyFill="1" applyBorder="1" applyAlignment="1">
      <alignment horizontal="right" vertical="center" wrapText="1" indent="1" shrinkToFit="1"/>
    </xf>
    <xf numFmtId="184" fontId="6" fillId="0" borderId="22" xfId="0" applyNumberFormat="1" applyFont="1" applyFill="1" applyBorder="1" applyAlignment="1">
      <alignment horizontal="center" vertical="center" wrapText="1" shrinkToFit="1"/>
    </xf>
    <xf numFmtId="184" fontId="9" fillId="0" borderId="0" xfId="0" applyNumberFormat="1" applyFont="1" applyFill="1" applyAlignment="1">
      <alignment horizontal="right" vertical="center" wrapText="1" indent="1" shrinkToFit="1"/>
    </xf>
    <xf numFmtId="184" fontId="9" fillId="0" borderId="18" xfId="0" applyNumberFormat="1" applyFont="1" applyFill="1" applyBorder="1" applyAlignment="1">
      <alignment horizontal="right" vertical="center" wrapText="1" inden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5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0" borderId="31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 shrinkToFit="1"/>
    </xf>
    <xf numFmtId="0" fontId="6" fillId="0" borderId="34" xfId="0" applyFont="1" applyFill="1" applyBorder="1" applyAlignment="1">
      <alignment horizontal="centerContinuous"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0" xfId="0" applyFont="1" applyFill="1" applyBorder="1" applyAlignment="1" quotePrefix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 quotePrefix="1">
      <alignment horizontal="center" vertical="center" shrinkToFit="1"/>
    </xf>
    <xf numFmtId="0" fontId="6" fillId="0" borderId="3" xfId="0" applyFont="1" applyFill="1" applyBorder="1" applyAlignment="1" quotePrefix="1">
      <alignment horizontal="center" vertical="center" shrinkToFit="1"/>
    </xf>
    <xf numFmtId="0" fontId="6" fillId="0" borderId="20" xfId="0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 shrinkToFit="1"/>
    </xf>
    <xf numFmtId="0" fontId="6" fillId="0" borderId="27" xfId="0" applyFont="1" applyFill="1" applyBorder="1" applyAlignment="1">
      <alignment horizontal="centerContinuous" vertical="center" shrinkToFit="1"/>
    </xf>
    <xf numFmtId="0" fontId="6" fillId="0" borderId="0" xfId="0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horizontal="right" vertical="center" wrapText="1" indent="1" shrinkToFit="1"/>
    </xf>
    <xf numFmtId="0" fontId="6" fillId="0" borderId="0" xfId="0" applyFont="1" applyFill="1" applyBorder="1" applyAlignment="1">
      <alignment horizontal="centerContinuous" vertical="center" shrinkToFit="1"/>
    </xf>
    <xf numFmtId="184" fontId="6" fillId="0" borderId="18" xfId="0" applyNumberFormat="1" applyFont="1" applyFill="1" applyBorder="1" applyAlignment="1">
      <alignment horizontal="right" vertical="center" wrapText="1" indent="1" shrinkToFit="1"/>
    </xf>
    <xf numFmtId="0" fontId="9" fillId="0" borderId="0" xfId="0" applyFont="1" applyFill="1" applyBorder="1" applyAlignment="1">
      <alignment horizontal="centerContinuous" vertical="center" shrinkToFit="1"/>
    </xf>
    <xf numFmtId="0" fontId="9" fillId="0" borderId="0" xfId="0" applyFont="1" applyFill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Continuous" vertical="center"/>
    </xf>
    <xf numFmtId="0" fontId="6" fillId="0" borderId="3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2" fillId="0" borderId="28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right"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184" fontId="6" fillId="0" borderId="20" xfId="0" applyNumberFormat="1" applyFont="1" applyFill="1" applyBorder="1" applyAlignment="1">
      <alignment horizontal="right" vertical="center" wrapText="1" indent="1"/>
    </xf>
    <xf numFmtId="184" fontId="6" fillId="0" borderId="22" xfId="0" applyNumberFormat="1" applyFont="1" applyFill="1" applyBorder="1" applyAlignment="1">
      <alignment horizontal="right" vertical="center" wrapText="1" indent="1"/>
    </xf>
    <xf numFmtId="0" fontId="6" fillId="0" borderId="0" xfId="139" applyFont="1" applyFill="1" applyAlignment="1">
      <alignment vertical="center" shrinkToFit="1"/>
      <protection/>
    </xf>
    <xf numFmtId="0" fontId="6" fillId="0" borderId="27" xfId="139" applyFont="1" applyFill="1" applyBorder="1" applyAlignment="1">
      <alignment vertical="center" shrinkToFit="1"/>
      <protection/>
    </xf>
    <xf numFmtId="0" fontId="6" fillId="0" borderId="31" xfId="139" applyFont="1" applyFill="1" applyBorder="1" applyAlignment="1">
      <alignment vertical="center" shrinkToFit="1"/>
      <protection/>
    </xf>
    <xf numFmtId="0" fontId="12" fillId="0" borderId="21" xfId="139" applyFont="1" applyFill="1" applyBorder="1" applyAlignment="1">
      <alignment horizontal="center" vertical="center" shrinkToFit="1"/>
      <protection/>
    </xf>
    <xf numFmtId="0" fontId="2" fillId="0" borderId="17" xfId="139" applyFont="1" applyFill="1" applyBorder="1" applyAlignment="1">
      <alignment horizontal="center" vertical="center" shrinkToFit="1"/>
      <protection/>
    </xf>
    <xf numFmtId="0" fontId="2" fillId="0" borderId="0" xfId="139" applyFont="1" applyFill="1" applyAlignment="1">
      <alignment horizontal="center" vertical="center" shrinkToFit="1"/>
      <protection/>
    </xf>
    <xf numFmtId="0" fontId="6" fillId="0" borderId="0" xfId="139" applyFont="1" applyFill="1" applyAlignment="1">
      <alignment horizontal="center" vertical="center" shrinkToFit="1"/>
      <protection/>
    </xf>
    <xf numFmtId="0" fontId="6" fillId="0" borderId="18" xfId="139" applyFont="1" applyFill="1" applyBorder="1" applyAlignment="1">
      <alignment vertical="center" shrinkToFit="1"/>
      <protection/>
    </xf>
    <xf numFmtId="0" fontId="6" fillId="0" borderId="30" xfId="139" applyFont="1" applyFill="1" applyBorder="1" applyAlignment="1">
      <alignment horizontal="center" vertical="center" shrinkToFit="1"/>
      <protection/>
    </xf>
    <xf numFmtId="0" fontId="6" fillId="0" borderId="30" xfId="139" applyFont="1" applyFill="1" applyBorder="1" applyAlignment="1">
      <alignment horizontal="center" vertical="center" wrapText="1" shrinkToFit="1"/>
      <protection/>
    </xf>
    <xf numFmtId="0" fontId="6" fillId="0" borderId="3" xfId="139" applyFont="1" applyFill="1" applyBorder="1" applyAlignment="1" quotePrefix="1">
      <alignment horizontal="center" vertical="center" shrinkToFit="1"/>
      <protection/>
    </xf>
    <xf numFmtId="0" fontId="6" fillId="0" borderId="20" xfId="139" applyFont="1" applyFill="1" applyBorder="1" applyAlignment="1">
      <alignment vertical="center" shrinkToFit="1"/>
      <protection/>
    </xf>
    <xf numFmtId="0" fontId="61" fillId="0" borderId="19" xfId="139" applyFont="1" applyFill="1" applyBorder="1" applyAlignment="1">
      <alignment horizontal="center" vertical="center"/>
      <protection/>
    </xf>
    <xf numFmtId="0" fontId="9" fillId="0" borderId="18" xfId="139" applyFont="1" applyFill="1" applyBorder="1" applyAlignment="1">
      <alignment horizontal="center" vertical="center"/>
      <protection/>
    </xf>
    <xf numFmtId="0" fontId="9" fillId="0" borderId="20" xfId="139" applyFont="1" applyFill="1" applyBorder="1" applyAlignment="1">
      <alignment horizontal="center" vertical="center"/>
      <protection/>
    </xf>
    <xf numFmtId="0" fontId="6" fillId="0" borderId="22" xfId="139" applyFont="1" applyFill="1" applyBorder="1" applyAlignment="1">
      <alignment horizontal="left" vertical="center"/>
      <protection/>
    </xf>
    <xf numFmtId="0" fontId="6" fillId="0" borderId="28" xfId="139" applyFont="1" applyFill="1" applyBorder="1" applyAlignment="1">
      <alignment horizontal="center" vertical="center" shrinkToFit="1"/>
      <protection/>
    </xf>
    <xf numFmtId="0" fontId="2" fillId="0" borderId="27" xfId="139" applyFont="1" applyFill="1" applyBorder="1" applyAlignment="1">
      <alignment horizontal="center" vertical="center" shrinkToFit="1"/>
      <protection/>
    </xf>
    <xf numFmtId="0" fontId="6" fillId="0" borderId="29" xfId="139" applyFont="1" applyFill="1" applyBorder="1" applyAlignment="1">
      <alignment horizontal="center" vertical="center" shrinkToFit="1"/>
      <protection/>
    </xf>
    <xf numFmtId="0" fontId="2" fillId="0" borderId="29" xfId="139" applyFont="1" applyFill="1" applyBorder="1" applyAlignment="1">
      <alignment horizontal="center" vertical="center" shrinkToFit="1"/>
      <protection/>
    </xf>
    <xf numFmtId="0" fontId="12" fillId="0" borderId="0" xfId="139" applyFont="1" applyFill="1" applyAlignment="1">
      <alignment horizontal="center" vertical="center" shrinkToFit="1"/>
      <protection/>
    </xf>
    <xf numFmtId="0" fontId="6" fillId="0" borderId="18" xfId="139" applyFont="1" applyFill="1" applyBorder="1" applyAlignment="1">
      <alignment horizontal="center" vertical="center" shrinkToFit="1"/>
      <protection/>
    </xf>
    <xf numFmtId="0" fontId="6" fillId="0" borderId="30" xfId="139" applyFont="1" applyFill="1" applyBorder="1" applyAlignment="1" quotePrefix="1">
      <alignment horizontal="center" vertical="center" shrinkToFit="1"/>
      <protection/>
    </xf>
    <xf numFmtId="0" fontId="6" fillId="0" borderId="20" xfId="139" applyFont="1" applyFill="1" applyBorder="1" applyAlignment="1">
      <alignment horizontal="center" vertical="center" shrinkToFit="1"/>
      <protection/>
    </xf>
    <xf numFmtId="0" fontId="61" fillId="0" borderId="21" xfId="139" applyFont="1" applyFill="1" applyBorder="1" applyAlignment="1">
      <alignment horizontal="center" vertical="center"/>
      <protection/>
    </xf>
    <xf numFmtId="179" fontId="5" fillId="0" borderId="0" xfId="139" applyNumberFormat="1" applyFont="1" applyFill="1" applyAlignment="1">
      <alignment vertical="center"/>
      <protection/>
    </xf>
    <xf numFmtId="0" fontId="5" fillId="0" borderId="0" xfId="139" applyFont="1" applyFill="1">
      <alignment vertical="center"/>
      <protection/>
    </xf>
    <xf numFmtId="0" fontId="71" fillId="0" borderId="36" xfId="139" applyFont="1" applyFill="1" applyBorder="1" applyAlignment="1">
      <alignment horizontal="center" vertical="center" wrapText="1"/>
      <protection/>
    </xf>
    <xf numFmtId="0" fontId="71" fillId="0" borderId="37" xfId="139" applyFont="1" applyFill="1" applyBorder="1" applyAlignment="1">
      <alignment horizontal="center" vertical="center" wrapText="1"/>
      <protection/>
    </xf>
    <xf numFmtId="0" fontId="61" fillId="0" borderId="38" xfId="139" applyFont="1" applyFill="1" applyBorder="1" applyAlignment="1">
      <alignment horizontal="center" vertical="center" wrapText="1"/>
      <protection/>
    </xf>
    <xf numFmtId="0" fontId="71" fillId="0" borderId="38" xfId="139" applyFont="1" applyFill="1" applyBorder="1" applyAlignment="1">
      <alignment horizontal="center" vertical="center" wrapText="1"/>
      <protection/>
    </xf>
    <xf numFmtId="0" fontId="61" fillId="0" borderId="37" xfId="139" applyFont="1" applyFill="1" applyBorder="1" applyAlignment="1">
      <alignment horizontal="center" wrapText="1"/>
      <protection/>
    </xf>
    <xf numFmtId="0" fontId="61" fillId="0" borderId="24" xfId="139" applyFont="1" applyFill="1" applyBorder="1" applyAlignment="1">
      <alignment horizontal="center" wrapText="1"/>
      <protection/>
    </xf>
    <xf numFmtId="0" fontId="5" fillId="0" borderId="0" xfId="139" applyFont="1" applyFill="1" applyAlignment="1">
      <alignment/>
      <protection/>
    </xf>
    <xf numFmtId="0" fontId="61" fillId="0" borderId="39" xfId="139" applyFont="1" applyFill="1" applyBorder="1" applyAlignment="1">
      <alignment horizontal="center" vertical="center" wrapText="1"/>
      <protection/>
    </xf>
    <xf numFmtId="0" fontId="61" fillId="0" borderId="26" xfId="139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 quotePrefix="1">
      <alignment horizontal="center" vertical="center" shrinkToFit="1"/>
    </xf>
    <xf numFmtId="187" fontId="6" fillId="0" borderId="0" xfId="0" applyNumberFormat="1" applyFont="1" applyFill="1" applyBorder="1" applyAlignment="1">
      <alignment horizontal="right" vertical="center" wrapText="1" shrinkToFit="1"/>
    </xf>
    <xf numFmtId="187" fontId="6" fillId="0" borderId="21" xfId="0" applyNumberFormat="1" applyFont="1" applyFill="1" applyBorder="1" applyAlignment="1">
      <alignment horizontal="right" vertical="center" wrapText="1" shrinkToFit="1"/>
    </xf>
    <xf numFmtId="187" fontId="9" fillId="0" borderId="19" xfId="0" applyNumberFormat="1" applyFont="1" applyFill="1" applyBorder="1" applyAlignment="1">
      <alignment horizontal="right" vertical="center" wrapText="1" indent="1" shrinkToFit="1"/>
    </xf>
    <xf numFmtId="187" fontId="9" fillId="0" borderId="0" xfId="0" applyNumberFormat="1" applyFont="1" applyFill="1" applyBorder="1" applyAlignment="1">
      <alignment horizontal="right" vertical="center" wrapText="1" shrinkToFit="1"/>
    </xf>
    <xf numFmtId="187" fontId="9" fillId="0" borderId="21" xfId="0" applyNumberFormat="1" applyFont="1" applyFill="1" applyBorder="1" applyAlignment="1">
      <alignment horizontal="right" vertical="center" wrapText="1" shrinkToFit="1"/>
    </xf>
    <xf numFmtId="187" fontId="6" fillId="0" borderId="20" xfId="0" applyNumberFormat="1" applyFont="1" applyFill="1" applyBorder="1" applyAlignment="1">
      <alignment horizontal="right" vertical="center" wrapText="1" indent="1" shrinkToFit="1"/>
    </xf>
    <xf numFmtId="187" fontId="6" fillId="0" borderId="22" xfId="0" applyNumberFormat="1" applyFont="1" applyFill="1" applyBorder="1" applyAlignment="1">
      <alignment horizontal="right" vertical="center" wrapText="1" shrinkToFit="1"/>
    </xf>
    <xf numFmtId="187" fontId="6" fillId="0" borderId="18" xfId="0" applyNumberFormat="1" applyFont="1" applyFill="1" applyBorder="1" applyAlignment="1">
      <alignment horizontal="right" vertical="center" wrapText="1" shrinkToFi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179" fontId="6" fillId="0" borderId="19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 shrinkToFit="1"/>
    </xf>
    <xf numFmtId="184" fontId="6" fillId="0" borderId="21" xfId="0" applyNumberFormat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/>
    </xf>
    <xf numFmtId="179" fontId="6" fillId="0" borderId="22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 quotePrefix="1">
      <alignment horizontal="center" vertical="center" shrinkToFit="1"/>
    </xf>
    <xf numFmtId="0" fontId="6" fillId="0" borderId="30" xfId="0" applyFont="1" applyFill="1" applyBorder="1" applyAlignment="1" quotePrefix="1">
      <alignment horizontal="center" vertical="center" shrinkToFit="1"/>
    </xf>
    <xf numFmtId="184" fontId="6" fillId="0" borderId="31" xfId="0" applyNumberFormat="1" applyFont="1" applyFill="1" applyBorder="1" applyAlignment="1">
      <alignment horizontal="right" vertical="center" wrapText="1" indent="1" shrinkToFit="1"/>
    </xf>
    <xf numFmtId="0" fontId="9" fillId="0" borderId="0" xfId="0" applyFont="1" applyFill="1" applyBorder="1" applyAlignment="1">
      <alignment horizontal="center" vertical="center" shrinkToFit="1"/>
    </xf>
    <xf numFmtId="0" fontId="2" fillId="0" borderId="0" xfId="139" applyFont="1" applyAlignment="1">
      <alignment/>
      <protection/>
    </xf>
    <xf numFmtId="0" fontId="5" fillId="0" borderId="0" xfId="142" applyFont="1" applyFill="1" applyAlignment="1">
      <alignment vertical="center"/>
      <protection/>
    </xf>
    <xf numFmtId="0" fontId="6" fillId="0" borderId="0" xfId="142" applyFont="1" applyFill="1" applyAlignment="1">
      <alignment horizontal="left" vertical="center"/>
      <protection/>
    </xf>
    <xf numFmtId="0" fontId="6" fillId="0" borderId="0" xfId="142" applyFont="1" applyFill="1" applyAlignment="1">
      <alignment vertical="center" shrinkToFit="1"/>
      <protection/>
    </xf>
    <xf numFmtId="0" fontId="6" fillId="0" borderId="0" xfId="142" applyFont="1" applyFill="1" applyAlignment="1">
      <alignment vertical="center"/>
      <protection/>
    </xf>
    <xf numFmtId="0" fontId="6" fillId="0" borderId="22" xfId="142" applyFont="1" applyFill="1" applyBorder="1" applyAlignment="1">
      <alignment horizontal="right" vertical="center"/>
      <protection/>
    </xf>
    <xf numFmtId="0" fontId="2" fillId="0" borderId="17" xfId="142" applyFont="1" applyFill="1" applyBorder="1" applyAlignment="1">
      <alignment horizontal="center" vertical="center" shrinkToFit="1"/>
      <protection/>
    </xf>
    <xf numFmtId="0" fontId="6" fillId="0" borderId="29" xfId="142" applyFont="1" applyFill="1" applyBorder="1" applyAlignment="1">
      <alignment horizontal="center" vertical="center" shrinkToFit="1"/>
      <protection/>
    </xf>
    <xf numFmtId="0" fontId="6" fillId="0" borderId="29" xfId="142" applyFont="1" applyFill="1" applyBorder="1" applyAlignment="1" quotePrefix="1">
      <alignment horizontal="center" vertical="center" shrinkToFit="1"/>
      <protection/>
    </xf>
    <xf numFmtId="0" fontId="6" fillId="0" borderId="30" xfId="142" applyFont="1" applyFill="1" applyBorder="1" applyAlignment="1">
      <alignment horizontal="center" vertical="center" shrinkToFit="1"/>
      <protection/>
    </xf>
    <xf numFmtId="0" fontId="6" fillId="0" borderId="30" xfId="142" applyFont="1" applyFill="1" applyBorder="1" applyAlignment="1" quotePrefix="1">
      <alignment horizontal="center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142" applyFont="1" applyFill="1" applyAlignment="1">
      <alignment vertical="center"/>
      <protection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right" vertical="center" wrapText="1" shrinkToFit="1"/>
    </xf>
    <xf numFmtId="0" fontId="6" fillId="0" borderId="0" xfId="0" applyFont="1" applyFill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 vertical="center" wrapText="1" shrinkToFit="1"/>
    </xf>
    <xf numFmtId="0" fontId="9" fillId="0" borderId="0" xfId="0" applyFont="1" applyFill="1" applyAlignment="1">
      <alignment horizontal="right" vertical="center" wrapText="1"/>
    </xf>
    <xf numFmtId="178" fontId="6" fillId="0" borderId="0" xfId="0" applyNumberFormat="1" applyFont="1" applyFill="1" applyAlignment="1">
      <alignment horizontal="right" vertical="center" wrapText="1" indent="1"/>
    </xf>
    <xf numFmtId="178" fontId="6" fillId="0" borderId="0" xfId="0" applyNumberFormat="1" applyFont="1" applyFill="1" applyAlignment="1">
      <alignment horizontal="right" vertical="center" wrapText="1" indent="1" shrinkToFit="1"/>
    </xf>
    <xf numFmtId="189" fontId="6" fillId="0" borderId="0" xfId="0" applyNumberFormat="1" applyFont="1" applyFill="1" applyBorder="1" applyAlignment="1">
      <alignment horizontal="right" vertical="center" wrapText="1" indent="1" shrinkToFit="1"/>
    </xf>
    <xf numFmtId="0" fontId="6" fillId="0" borderId="18" xfId="0" applyFont="1" applyFill="1" applyBorder="1" applyAlignment="1">
      <alignment horizontal="center" vertical="center" wrapText="1" shrinkToFit="1"/>
    </xf>
    <xf numFmtId="178" fontId="6" fillId="0" borderId="20" xfId="0" applyNumberFormat="1" applyFont="1" applyFill="1" applyBorder="1" applyAlignment="1">
      <alignment horizontal="right" vertical="center" wrapText="1" indent="1" shrinkToFit="1"/>
    </xf>
    <xf numFmtId="178" fontId="6" fillId="0" borderId="22" xfId="0" applyNumberFormat="1" applyFont="1" applyFill="1" applyBorder="1" applyAlignment="1">
      <alignment horizontal="right" vertical="center" wrapText="1" indent="1" shrinkToFit="1"/>
    </xf>
    <xf numFmtId="189" fontId="6" fillId="0" borderId="22" xfId="0" applyNumberFormat="1" applyFont="1" applyFill="1" applyBorder="1" applyAlignment="1">
      <alignment horizontal="right" vertical="center" wrapText="1" indent="1" shrinkToFit="1"/>
    </xf>
    <xf numFmtId="0" fontId="6" fillId="0" borderId="20" xfId="0" applyFont="1" applyFill="1" applyBorder="1" applyAlignment="1">
      <alignment horizontal="center" vertical="center" wrapText="1" shrinkToFit="1"/>
    </xf>
    <xf numFmtId="184" fontId="6" fillId="0" borderId="19" xfId="0" applyNumberFormat="1" applyFont="1" applyFill="1" applyBorder="1" applyAlignment="1">
      <alignment horizontal="right" vertical="center" wrapText="1" indent="1"/>
    </xf>
    <xf numFmtId="184" fontId="6" fillId="0" borderId="21" xfId="0" applyNumberFormat="1" applyFont="1" applyFill="1" applyBorder="1" applyAlignment="1">
      <alignment horizontal="right" vertical="center" wrapText="1" indent="1"/>
    </xf>
    <xf numFmtId="184" fontId="9" fillId="0" borderId="19" xfId="0" applyNumberFormat="1" applyFont="1" applyFill="1" applyBorder="1" applyAlignment="1">
      <alignment horizontal="right" vertical="center" wrapText="1" indent="1"/>
    </xf>
    <xf numFmtId="184" fontId="9" fillId="0" borderId="0" xfId="0" applyNumberFormat="1" applyFont="1" applyFill="1" applyBorder="1" applyAlignment="1">
      <alignment horizontal="right" vertical="center" wrapText="1" indent="1"/>
    </xf>
    <xf numFmtId="184" fontId="9" fillId="0" borderId="21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horizontal="right" vertical="center" wrapText="1" indent="1"/>
    </xf>
    <xf numFmtId="178" fontId="6" fillId="0" borderId="22" xfId="0" applyNumberFormat="1" applyFont="1" applyFill="1" applyBorder="1" applyAlignment="1">
      <alignment horizontal="right" vertical="center" wrapText="1" indent="1"/>
    </xf>
    <xf numFmtId="189" fontId="6" fillId="0" borderId="22" xfId="0" applyNumberFormat="1" applyFont="1" applyFill="1" applyBorder="1" applyAlignment="1">
      <alignment horizontal="right" vertical="center" wrapText="1" indent="1"/>
    </xf>
    <xf numFmtId="178" fontId="6" fillId="0" borderId="18" xfId="0" applyNumberFormat="1" applyFont="1" applyFill="1" applyBorder="1" applyAlignment="1">
      <alignment horizontal="right" vertical="center" wrapText="1" indent="1" shrinkToFit="1"/>
    </xf>
    <xf numFmtId="178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8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150" applyFont="1" applyFill="1" applyAlignment="1">
      <alignment vertical="center"/>
      <protection/>
    </xf>
    <xf numFmtId="0" fontId="6" fillId="0" borderId="22" xfId="150" applyFont="1" applyFill="1" applyBorder="1" applyAlignment="1">
      <alignment vertical="center" shrinkToFit="1"/>
      <protection/>
    </xf>
    <xf numFmtId="0" fontId="6" fillId="0" borderId="0" xfId="150" applyFont="1" applyFill="1" applyAlignment="1">
      <alignment vertical="center"/>
      <protection/>
    </xf>
    <xf numFmtId="0" fontId="6" fillId="0" borderId="22" xfId="150" applyFont="1" applyFill="1" applyBorder="1" applyAlignment="1">
      <alignment horizontal="right" vertical="center"/>
      <protection/>
    </xf>
    <xf numFmtId="0" fontId="6" fillId="0" borderId="27" xfId="150" applyFont="1" applyFill="1" applyBorder="1" applyAlignment="1">
      <alignment horizontal="center" vertical="center" shrinkToFit="1"/>
      <protection/>
    </xf>
    <xf numFmtId="0" fontId="2" fillId="0" borderId="17" xfId="150" applyFont="1" applyFill="1" applyBorder="1" applyAlignment="1">
      <alignment horizontal="center" vertical="center" shrinkToFit="1"/>
      <protection/>
    </xf>
    <xf numFmtId="0" fontId="2" fillId="0" borderId="17" xfId="150" applyFont="1" applyFill="1" applyBorder="1" applyAlignment="1" quotePrefix="1">
      <alignment horizontal="center" vertical="center" shrinkToFit="1"/>
      <protection/>
    </xf>
    <xf numFmtId="0" fontId="6" fillId="0" borderId="31" xfId="150" applyFont="1" applyFill="1" applyBorder="1" applyAlignment="1">
      <alignment horizontal="center" vertical="center" shrinkToFit="1"/>
      <protection/>
    </xf>
    <xf numFmtId="0" fontId="12" fillId="0" borderId="21" xfId="150" applyFont="1" applyFill="1" applyBorder="1" applyAlignment="1">
      <alignment horizontal="center" vertical="center" shrinkToFit="1"/>
      <protection/>
    </xf>
    <xf numFmtId="0" fontId="2" fillId="0" borderId="29" xfId="150" applyFont="1" applyFill="1" applyBorder="1" applyAlignment="1" quotePrefix="1">
      <alignment horizontal="center" vertical="center" shrinkToFit="1"/>
      <protection/>
    </xf>
    <xf numFmtId="0" fontId="6" fillId="0" borderId="29" xfId="150" applyFont="1" applyFill="1" applyBorder="1" applyAlignment="1" quotePrefix="1">
      <alignment horizontal="center" vertical="center" shrinkToFit="1"/>
      <protection/>
    </xf>
    <xf numFmtId="0" fontId="6" fillId="0" borderId="19" xfId="150" applyFont="1" applyFill="1" applyBorder="1" applyAlignment="1">
      <alignment horizontal="center" vertical="center" shrinkToFit="1"/>
      <protection/>
    </xf>
    <xf numFmtId="0" fontId="6" fillId="0" borderId="18" xfId="150" applyFont="1" applyFill="1" applyBorder="1" applyAlignment="1">
      <alignment horizontal="center" vertical="center" shrinkToFit="1"/>
      <protection/>
    </xf>
    <xf numFmtId="0" fontId="6" fillId="0" borderId="30" xfId="150" applyFont="1" applyFill="1" applyBorder="1" applyAlignment="1" quotePrefix="1">
      <alignment horizontal="center" vertical="center" shrinkToFit="1"/>
      <protection/>
    </xf>
    <xf numFmtId="0" fontId="6" fillId="0" borderId="20" xfId="150" applyFont="1" applyFill="1" applyBorder="1" applyAlignment="1">
      <alignment horizontal="center" vertical="center" shrinkToFit="1"/>
      <protection/>
    </xf>
    <xf numFmtId="0" fontId="62" fillId="0" borderId="0" xfId="150" applyFont="1" applyFill="1" applyBorder="1" applyAlignment="1">
      <alignment vertical="center"/>
      <protection/>
    </xf>
    <xf numFmtId="41" fontId="2" fillId="0" borderId="0" xfId="107" applyFont="1" applyFill="1" applyBorder="1" applyAlignment="1">
      <alignment vertical="center"/>
    </xf>
    <xf numFmtId="0" fontId="2" fillId="0" borderId="0" xfId="150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5" fillId="0" borderId="0" xfId="150" applyFont="1" applyFill="1" applyAlignment="1">
      <alignment horizontal="center" vertical="center"/>
      <protection/>
    </xf>
    <xf numFmtId="0" fontId="5" fillId="0" borderId="0" xfId="150" applyFont="1" applyFill="1">
      <alignment vertical="center"/>
      <protection/>
    </xf>
    <xf numFmtId="179" fontId="9" fillId="0" borderId="20" xfId="0" applyNumberFormat="1" applyFont="1" applyFill="1" applyBorder="1" applyAlignment="1">
      <alignment horizontal="right" vertical="center" wrapText="1" indent="1" shrinkToFit="1"/>
    </xf>
    <xf numFmtId="179" fontId="9" fillId="0" borderId="22" xfId="0" applyNumberFormat="1" applyFont="1" applyFill="1" applyBorder="1" applyAlignment="1">
      <alignment horizontal="right" vertical="center" wrapText="1" indent="1" shrinkToFit="1"/>
    </xf>
    <xf numFmtId="0" fontId="2" fillId="0" borderId="0" xfId="148" applyFont="1" applyFill="1" applyAlignment="1">
      <alignment horizontal="left"/>
      <protection/>
    </xf>
    <xf numFmtId="0" fontId="2" fillId="0" borderId="0" xfId="148" applyFont="1" applyFill="1" applyAlignment="1">
      <alignment/>
      <protection/>
    </xf>
    <xf numFmtId="0" fontId="6" fillId="0" borderId="0" xfId="0" applyFont="1" applyFill="1" applyAlignment="1" quotePrefix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 quotePrefix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 quotePrefix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right" vertical="center" wrapText="1" indent="1" shrinkToFit="1"/>
    </xf>
    <xf numFmtId="179" fontId="9" fillId="0" borderId="0" xfId="0" applyNumberFormat="1" applyFont="1" applyFill="1" applyBorder="1" applyAlignment="1">
      <alignment horizontal="right" vertical="center" wrapText="1" indent="1" shrinkToFit="1"/>
    </xf>
    <xf numFmtId="179" fontId="9" fillId="0" borderId="21" xfId="0" applyNumberFormat="1" applyFont="1" applyFill="1" applyBorder="1" applyAlignment="1">
      <alignment horizontal="right" vertical="center" wrapText="1" indent="1" shrinkToFit="1"/>
    </xf>
    <xf numFmtId="179" fontId="9" fillId="0" borderId="18" xfId="0" applyNumberFormat="1" applyFont="1" applyFill="1" applyBorder="1" applyAlignment="1">
      <alignment horizontal="right" vertical="center" wrapText="1" indent="1" shrinkToFit="1"/>
    </xf>
    <xf numFmtId="0" fontId="7" fillId="0" borderId="0" xfId="0" applyFont="1" applyFill="1" applyAlignment="1">
      <alignment horizontal="center" vertical="center"/>
    </xf>
    <xf numFmtId="0" fontId="10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horizontal="right" vertical="center"/>
      <protection/>
    </xf>
    <xf numFmtId="0" fontId="2" fillId="0" borderId="17" xfId="143" applyFont="1" applyFill="1" applyBorder="1" applyAlignment="1">
      <alignment horizontal="center" vertical="center"/>
      <protection/>
    </xf>
    <xf numFmtId="0" fontId="2" fillId="0" borderId="31" xfId="143" applyFont="1" applyFill="1" applyBorder="1" applyAlignment="1">
      <alignment horizontal="center" vertical="center"/>
      <protection/>
    </xf>
    <xf numFmtId="0" fontId="6" fillId="0" borderId="29" xfId="143" applyFont="1" applyFill="1" applyBorder="1" applyAlignment="1">
      <alignment horizontal="center" vertical="center"/>
      <protection/>
    </xf>
    <xf numFmtId="0" fontId="6" fillId="0" borderId="0" xfId="143" applyFont="1" applyFill="1" applyBorder="1" applyAlignment="1">
      <alignment horizontal="center" vertical="center"/>
      <protection/>
    </xf>
    <xf numFmtId="0" fontId="6" fillId="0" borderId="19" xfId="143" applyFont="1" applyFill="1" applyBorder="1" applyAlignment="1">
      <alignment horizontal="center" vertical="center"/>
      <protection/>
    </xf>
    <xf numFmtId="0" fontId="6" fillId="0" borderId="29" xfId="143" applyFont="1" applyFill="1" applyBorder="1" applyAlignment="1" quotePrefix="1">
      <alignment horizontal="center" vertical="center" wrapText="1" shrinkToFit="1"/>
      <protection/>
    </xf>
    <xf numFmtId="0" fontId="6" fillId="0" borderId="30" xfId="143" applyFont="1" applyFill="1" applyBorder="1" applyAlignment="1">
      <alignment horizontal="center" vertical="center"/>
      <protection/>
    </xf>
    <xf numFmtId="0" fontId="6" fillId="0" borderId="22" xfId="143" applyFont="1" applyFill="1" applyBorder="1" applyAlignment="1">
      <alignment horizontal="center" vertical="center"/>
      <protection/>
    </xf>
    <xf numFmtId="0" fontId="6" fillId="0" borderId="30" xfId="143" applyFont="1" applyFill="1" applyBorder="1" applyAlignment="1">
      <alignment horizontal="center" vertical="center" wrapText="1" shrinkToFit="1"/>
      <protection/>
    </xf>
    <xf numFmtId="0" fontId="6" fillId="0" borderId="20" xfId="143" applyFont="1" applyFill="1" applyBorder="1" applyAlignment="1">
      <alignment horizontal="center" vertical="center"/>
      <protection/>
    </xf>
    <xf numFmtId="0" fontId="61" fillId="0" borderId="21" xfId="143" applyFont="1" applyFill="1" applyBorder="1" applyAlignment="1">
      <alignment horizontal="center" vertical="center"/>
      <protection/>
    </xf>
    <xf numFmtId="0" fontId="61" fillId="0" borderId="0" xfId="143" applyFont="1" applyFill="1" applyBorder="1" applyAlignment="1">
      <alignment vertical="center"/>
      <protection/>
    </xf>
    <xf numFmtId="0" fontId="6" fillId="0" borderId="0" xfId="143" applyFont="1" applyFill="1" applyBorder="1" applyAlignment="1">
      <alignment vertical="center"/>
      <protection/>
    </xf>
    <xf numFmtId="0" fontId="6" fillId="0" borderId="0" xfId="143" applyFont="1" applyFill="1" applyBorder="1" applyAlignment="1">
      <alignment horizontal="right" vertical="center"/>
      <protection/>
    </xf>
    <xf numFmtId="0" fontId="15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 shrinkToFit="1"/>
      <protection/>
    </xf>
    <xf numFmtId="0" fontId="6" fillId="0" borderId="0" xfId="144" applyFont="1" applyFill="1" applyAlignment="1" quotePrefix="1">
      <alignment horizontal="right" vertical="center"/>
      <protection/>
    </xf>
    <xf numFmtId="0" fontId="12" fillId="0" borderId="17" xfId="144" applyFont="1" applyFill="1" applyBorder="1" applyAlignment="1">
      <alignment horizontal="center" vertical="center" shrinkToFit="1"/>
      <protection/>
    </xf>
    <xf numFmtId="0" fontId="6" fillId="0" borderId="28" xfId="144" applyFont="1" applyFill="1" applyBorder="1" applyAlignment="1">
      <alignment horizontal="center" vertical="center" shrinkToFit="1"/>
      <protection/>
    </xf>
    <xf numFmtId="0" fontId="6" fillId="0" borderId="17" xfId="144" applyFont="1" applyFill="1" applyBorder="1" applyAlignment="1">
      <alignment horizontal="center" vertical="center" shrinkToFit="1"/>
      <protection/>
    </xf>
    <xf numFmtId="0" fontId="6" fillId="0" borderId="30" xfId="144" applyFont="1" applyFill="1" applyBorder="1" applyAlignment="1">
      <alignment horizontal="center" vertical="center" shrinkToFit="1"/>
      <protection/>
    </xf>
    <xf numFmtId="0" fontId="6" fillId="0" borderId="22" xfId="144" applyFont="1" applyFill="1" applyBorder="1" applyAlignment="1">
      <alignment horizontal="center" vertical="center" shrinkToFit="1"/>
      <protection/>
    </xf>
    <xf numFmtId="0" fontId="61" fillId="0" borderId="21" xfId="144" applyFont="1" applyFill="1" applyBorder="1" applyAlignment="1">
      <alignment horizontal="center" vertical="center"/>
      <protection/>
    </xf>
    <xf numFmtId="193" fontId="61" fillId="0" borderId="0" xfId="107" applyNumberFormat="1" applyFont="1" applyFill="1" applyBorder="1" applyAlignment="1">
      <alignment horizontal="center" vertical="center"/>
    </xf>
    <xf numFmtId="0" fontId="61" fillId="0" borderId="19" xfId="144" applyFont="1" applyFill="1" applyBorder="1" applyAlignment="1">
      <alignment horizontal="center" vertical="center"/>
      <protection/>
    </xf>
    <xf numFmtId="0" fontId="61" fillId="0" borderId="0" xfId="144" applyFont="1" applyFill="1" applyAlignment="1">
      <alignment vertical="center"/>
      <protection/>
    </xf>
    <xf numFmtId="184" fontId="2" fillId="0" borderId="0" xfId="0" applyNumberFormat="1" applyFont="1" applyFill="1" applyBorder="1" applyAlignment="1">
      <alignment horizontal="center" vertical="center" shrinkToFit="1"/>
    </xf>
    <xf numFmtId="0" fontId="0" fillId="0" borderId="0" xfId="144" applyFont="1" applyFill="1" applyAlignment="1">
      <alignment vertical="center"/>
      <protection/>
    </xf>
    <xf numFmtId="0" fontId="6" fillId="0" borderId="0" xfId="144" applyFill="1" applyAlignment="1">
      <alignment vertical="center"/>
      <protection/>
    </xf>
    <xf numFmtId="0" fontId="6" fillId="0" borderId="0" xfId="144" applyFill="1" applyAlignment="1">
      <alignment/>
      <protection/>
    </xf>
    <xf numFmtId="0" fontId="5" fillId="0" borderId="0" xfId="143" applyFont="1" applyFill="1" applyAlignment="1">
      <alignment vertical="center"/>
      <protection/>
    </xf>
    <xf numFmtId="0" fontId="6" fillId="0" borderId="22" xfId="143" applyFont="1" applyFill="1" applyBorder="1" applyAlignment="1">
      <alignment vertical="center"/>
      <protection/>
    </xf>
    <xf numFmtId="0" fontId="6" fillId="0" borderId="0" xfId="143" applyFont="1" applyFill="1" applyAlignment="1">
      <alignment vertical="center" shrinkToFit="1"/>
      <protection/>
    </xf>
    <xf numFmtId="0" fontId="6" fillId="0" borderId="22" xfId="143" applyFont="1" applyFill="1" applyBorder="1" applyAlignment="1">
      <alignment horizontal="right" vertical="center"/>
      <protection/>
    </xf>
    <xf numFmtId="0" fontId="6" fillId="0" borderId="19" xfId="143" applyFont="1" applyFill="1" applyBorder="1" applyAlignment="1">
      <alignment horizontal="center" vertical="center" shrinkToFit="1"/>
      <protection/>
    </xf>
    <xf numFmtId="0" fontId="2" fillId="0" borderId="17" xfId="143" applyFont="1" applyFill="1" applyBorder="1" applyAlignment="1">
      <alignment horizontal="center" vertical="center" shrinkToFit="1"/>
      <protection/>
    </xf>
    <xf numFmtId="0" fontId="6" fillId="0" borderId="30" xfId="143" applyFont="1" applyFill="1" applyBorder="1" applyAlignment="1">
      <alignment horizontal="center" vertical="center" shrinkToFit="1"/>
      <protection/>
    </xf>
    <xf numFmtId="0" fontId="6" fillId="0" borderId="21" xfId="143" applyFont="1" applyFill="1" applyBorder="1" applyAlignment="1">
      <alignment horizontal="center" vertical="center" shrinkToFit="1"/>
      <protection/>
    </xf>
    <xf numFmtId="185" fontId="6" fillId="0" borderId="0" xfId="143" applyNumberFormat="1" applyFont="1" applyFill="1" applyAlignment="1">
      <alignment horizontal="center" vertical="center" shrinkToFit="1"/>
      <protection/>
    </xf>
    <xf numFmtId="184" fontId="6" fillId="0" borderId="28" xfId="143" applyNumberFormat="1" applyFont="1" applyFill="1" applyBorder="1" applyAlignment="1">
      <alignment horizontal="center" vertical="center" shrinkToFit="1"/>
      <protection/>
    </xf>
    <xf numFmtId="184" fontId="6" fillId="0" borderId="27" xfId="143" applyNumberFormat="1" applyFont="1" applyFill="1" applyBorder="1" applyAlignment="1">
      <alignment horizontal="center" vertical="center" shrinkToFit="1"/>
      <protection/>
    </xf>
    <xf numFmtId="185" fontId="9" fillId="0" borderId="20" xfId="0" applyNumberFormat="1" applyFont="1" applyFill="1" applyBorder="1" applyAlignment="1">
      <alignment horizontal="center" vertical="center" wrapText="1" shrinkToFit="1"/>
    </xf>
    <xf numFmtId="185" fontId="9" fillId="0" borderId="22" xfId="0" applyNumberFormat="1" applyFont="1" applyFill="1" applyBorder="1" applyAlignment="1">
      <alignment horizontal="center" vertical="center" wrapText="1" shrinkToFit="1"/>
    </xf>
    <xf numFmtId="192" fontId="9" fillId="0" borderId="22" xfId="0" applyNumberFormat="1" applyFont="1" applyFill="1" applyBorder="1" applyAlignment="1">
      <alignment horizontal="center" vertical="center" wrapText="1" shrinkToFit="1"/>
    </xf>
    <xf numFmtId="192" fontId="9" fillId="0" borderId="18" xfId="0" applyNumberFormat="1" applyFont="1" applyFill="1" applyBorder="1" applyAlignment="1">
      <alignment horizontal="center" vertical="center" wrapText="1" shrinkToFit="1"/>
    </xf>
    <xf numFmtId="0" fontId="2" fillId="0" borderId="0" xfId="143" applyFont="1" applyFill="1" applyBorder="1" applyAlignment="1">
      <alignment horizontal="center" vertical="center" shrinkToFit="1"/>
      <protection/>
    </xf>
    <xf numFmtId="185" fontId="6" fillId="0" borderId="0" xfId="143" applyNumberFormat="1" applyFont="1" applyFill="1" applyBorder="1" applyAlignment="1">
      <alignment horizontal="center" vertical="center" shrinkToFit="1"/>
      <protection/>
    </xf>
    <xf numFmtId="192" fontId="6" fillId="0" borderId="0" xfId="143" applyNumberFormat="1" applyFont="1" applyFill="1" applyBorder="1" applyAlignment="1">
      <alignment horizontal="center" vertical="center" shrinkToFit="1"/>
      <protection/>
    </xf>
    <xf numFmtId="185" fontId="9" fillId="0" borderId="0" xfId="143" applyNumberFormat="1" applyFont="1" applyFill="1" applyBorder="1" applyAlignment="1">
      <alignment horizontal="center" vertical="center" shrinkToFit="1"/>
      <protection/>
    </xf>
    <xf numFmtId="0" fontId="6" fillId="0" borderId="0" xfId="143" applyFont="1" applyFill="1" applyBorder="1" applyAlignment="1">
      <alignment horizontal="center" vertical="center" shrinkToFit="1"/>
      <protection/>
    </xf>
    <xf numFmtId="0" fontId="28" fillId="0" borderId="0" xfId="143" applyFont="1" applyFill="1" applyAlignment="1">
      <alignment vertical="center"/>
      <protection/>
    </xf>
    <xf numFmtId="0" fontId="7" fillId="0" borderId="0" xfId="143" applyFont="1" applyFill="1" applyBorder="1" applyAlignment="1">
      <alignment vertical="center"/>
      <protection/>
    </xf>
    <xf numFmtId="0" fontId="6" fillId="0" borderId="0" xfId="143" applyFill="1" applyAlignment="1">
      <alignment vertical="center"/>
      <protection/>
    </xf>
    <xf numFmtId="0" fontId="5" fillId="0" borderId="0" xfId="143" applyFont="1" applyFill="1">
      <alignment vertical="center"/>
      <protection/>
    </xf>
    <xf numFmtId="0" fontId="6" fillId="0" borderId="0" xfId="143" applyFill="1" applyAlignment="1">
      <alignment/>
      <protection/>
    </xf>
    <xf numFmtId="183" fontId="6" fillId="0" borderId="31" xfId="0" applyNumberFormat="1" applyFont="1" applyFill="1" applyBorder="1" applyAlignment="1">
      <alignment horizontal="right" vertical="center" wrapText="1" indent="1" shrinkToFit="1"/>
    </xf>
    <xf numFmtId="0" fontId="6" fillId="0" borderId="28" xfId="0" applyFont="1" applyFill="1" applyBorder="1" applyAlignment="1">
      <alignment horizontal="right" vertical="center" wrapText="1" indent="1" shrinkToFit="1"/>
    </xf>
    <xf numFmtId="183" fontId="6" fillId="0" borderId="28" xfId="0" applyNumberFormat="1" applyFont="1" applyFill="1" applyBorder="1" applyAlignment="1">
      <alignment horizontal="right" vertical="center" wrapText="1" indent="1" shrinkToFit="1"/>
    </xf>
    <xf numFmtId="0" fontId="6" fillId="0" borderId="27" xfId="0" applyFont="1" applyFill="1" applyBorder="1" applyAlignment="1">
      <alignment horizontal="right" vertical="center" wrapText="1" indent="1" shrinkToFit="1"/>
    </xf>
    <xf numFmtId="183" fontId="6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0" xfId="0" applyFont="1" applyFill="1" applyBorder="1" applyAlignment="1">
      <alignment horizontal="right" vertical="center" wrapText="1" indent="1" shrinkToFit="1"/>
    </xf>
    <xf numFmtId="0" fontId="6" fillId="0" borderId="21" xfId="0" applyFont="1" applyFill="1" applyBorder="1" applyAlignment="1">
      <alignment horizontal="right" vertical="center" wrapText="1" indent="1" shrinkToFit="1"/>
    </xf>
    <xf numFmtId="183" fontId="9" fillId="0" borderId="20" xfId="0" applyNumberFormat="1" applyFont="1" applyFill="1" applyBorder="1" applyAlignment="1">
      <alignment horizontal="right" vertical="center" wrapText="1" indent="1" shrinkToFit="1"/>
    </xf>
    <xf numFmtId="0" fontId="9" fillId="0" borderId="22" xfId="0" applyFont="1" applyFill="1" applyBorder="1" applyAlignment="1">
      <alignment horizontal="right" vertical="center" wrapText="1" indent="1" shrinkToFit="1"/>
    </xf>
    <xf numFmtId="183" fontId="6" fillId="0" borderId="22" xfId="0" applyNumberFormat="1" applyFont="1" applyFill="1" applyBorder="1" applyAlignment="1">
      <alignment horizontal="right" vertical="center" wrapText="1" indent="1" shrinkToFit="1"/>
    </xf>
    <xf numFmtId="0" fontId="9" fillId="0" borderId="18" xfId="0" applyFont="1" applyFill="1" applyBorder="1" applyAlignment="1">
      <alignment horizontal="right" vertical="center" wrapText="1" indent="1" shrinkToFit="1"/>
    </xf>
    <xf numFmtId="0" fontId="0" fillId="0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2" fillId="0" borderId="29" xfId="143" applyFont="1" applyFill="1" applyBorder="1" applyAlignment="1">
      <alignment horizontal="center" vertical="center" wrapText="1"/>
      <protection/>
    </xf>
    <xf numFmtId="187" fontId="61" fillId="0" borderId="19" xfId="143" applyNumberFormat="1" applyFont="1" applyFill="1" applyBorder="1" applyAlignment="1">
      <alignment horizontal="center" vertical="center"/>
      <protection/>
    </xf>
    <xf numFmtId="187" fontId="61" fillId="0" borderId="0" xfId="143" applyNumberFormat="1" applyFont="1" applyFill="1" applyBorder="1" applyAlignment="1">
      <alignment horizontal="center" vertical="center"/>
      <protection/>
    </xf>
    <xf numFmtId="0" fontId="61" fillId="0" borderId="0" xfId="143" applyFont="1" applyFill="1" applyAlignment="1">
      <alignment vertical="center"/>
      <protection/>
    </xf>
    <xf numFmtId="191" fontId="61" fillId="0" borderId="19" xfId="143" applyNumberFormat="1" applyFont="1" applyFill="1" applyBorder="1" applyAlignment="1">
      <alignment horizontal="center" vertical="center"/>
      <protection/>
    </xf>
    <xf numFmtId="179" fontId="61" fillId="0" borderId="0" xfId="143" applyNumberFormat="1" applyFont="1" applyFill="1" applyBorder="1" applyAlignment="1">
      <alignment horizontal="center" vertical="center"/>
      <protection/>
    </xf>
    <xf numFmtId="191" fontId="61" fillId="0" borderId="0" xfId="143" applyNumberFormat="1" applyFont="1" applyFill="1" applyBorder="1" applyAlignment="1">
      <alignment horizontal="center" vertical="center"/>
      <protection/>
    </xf>
    <xf numFmtId="0" fontId="2" fillId="0" borderId="17" xfId="143" applyFont="1" applyFill="1" applyBorder="1" applyAlignment="1">
      <alignment horizontal="center" vertical="center" wrapText="1"/>
      <protection/>
    </xf>
    <xf numFmtId="187" fontId="61" fillId="0" borderId="21" xfId="143" applyNumberFormat="1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vertical="center"/>
    </xf>
    <xf numFmtId="179" fontId="9" fillId="0" borderId="0" xfId="0" applyNumberFormat="1" applyFont="1" applyFill="1" applyBorder="1" applyAlignment="1">
      <alignment horizontal="right" vertical="center" wrapText="1" indent="1"/>
    </xf>
    <xf numFmtId="0" fontId="6" fillId="0" borderId="35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8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wrapText="1" indent="1" shrinkToFit="1"/>
    </xf>
    <xf numFmtId="176" fontId="9" fillId="0" borderId="21" xfId="0" applyNumberFormat="1" applyFont="1" applyFill="1" applyBorder="1" applyAlignment="1">
      <alignment horizontal="right" vertical="center" wrapText="1" indent="1" shrinkToFit="1"/>
    </xf>
    <xf numFmtId="0" fontId="6" fillId="0" borderId="28" xfId="0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right" vertical="center" wrapText="1" indent="1" shrinkToFit="1"/>
    </xf>
    <xf numFmtId="178" fontId="9" fillId="0" borderId="21" xfId="0" applyNumberFormat="1" applyFont="1" applyFill="1" applyBorder="1" applyAlignment="1">
      <alignment horizontal="right" vertical="center" wrapText="1" indent="1" shrinkToFit="1"/>
    </xf>
    <xf numFmtId="0" fontId="4" fillId="0" borderId="0" xfId="0" applyFont="1" applyFill="1" applyBorder="1" applyAlignment="1" quotePrefix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right" vertical="center" wrapText="1" indent="1"/>
    </xf>
    <xf numFmtId="4" fontId="6" fillId="0" borderId="28" xfId="0" applyNumberFormat="1" applyFont="1" applyFill="1" applyBorder="1" applyAlignment="1">
      <alignment horizontal="right" vertical="center" wrapText="1" indent="1"/>
    </xf>
    <xf numFmtId="3" fontId="6" fillId="0" borderId="28" xfId="0" applyNumberFormat="1" applyFont="1" applyFill="1" applyBorder="1" applyAlignment="1">
      <alignment horizontal="right" vertical="center" wrapText="1" indent="1"/>
    </xf>
    <xf numFmtId="203" fontId="6" fillId="0" borderId="28" xfId="0" applyNumberFormat="1" applyFont="1" applyFill="1" applyBorder="1" applyAlignment="1">
      <alignment horizontal="right" vertical="center" wrapText="1" indent="1"/>
    </xf>
    <xf numFmtId="4" fontId="6" fillId="0" borderId="27" xfId="0" applyNumberFormat="1" applyFont="1" applyFill="1" applyBorder="1" applyAlignment="1">
      <alignment horizontal="right" vertical="center" wrapText="1" indent="1"/>
    </xf>
    <xf numFmtId="203" fontId="6" fillId="0" borderId="0" xfId="0" applyNumberFormat="1" applyFont="1" applyFill="1" applyBorder="1" applyAlignment="1">
      <alignment horizontal="right" vertical="center" wrapText="1" indent="1"/>
    </xf>
    <xf numFmtId="4" fontId="6" fillId="0" borderId="21" xfId="0" applyNumberFormat="1" applyFont="1" applyFill="1" applyBorder="1" applyAlignment="1">
      <alignment horizontal="right" vertical="center" wrapText="1" indent="1"/>
    </xf>
    <xf numFmtId="4" fontId="6" fillId="0" borderId="21" xfId="0" applyNumberFormat="1" applyFont="1" applyFill="1" applyBorder="1" applyAlignment="1">
      <alignment horizontal="right" vertical="center" wrapText="1" indent="1" shrinkToFit="1"/>
    </xf>
    <xf numFmtId="196" fontId="6" fillId="0" borderId="0" xfId="0" applyNumberFormat="1" applyFont="1" applyFill="1" applyBorder="1" applyAlignment="1">
      <alignment horizontal="right" vertical="center" wrapText="1" indent="1" shrinkToFit="1"/>
    </xf>
    <xf numFmtId="196" fontId="6" fillId="0" borderId="22" xfId="0" applyNumberFormat="1" applyFont="1" applyFill="1" applyBorder="1" applyAlignment="1">
      <alignment horizontal="right" vertical="center" wrapText="1" indent="1" shrinkToFit="1"/>
    </xf>
    <xf numFmtId="4" fontId="6" fillId="0" borderId="22" xfId="0" applyNumberFormat="1" applyFont="1" applyFill="1" applyBorder="1" applyAlignment="1">
      <alignment horizontal="right" vertical="center" wrapText="1" indent="1" shrinkToFit="1"/>
    </xf>
    <xf numFmtId="3" fontId="6" fillId="0" borderId="22" xfId="0" applyNumberFormat="1" applyFont="1" applyFill="1" applyBorder="1" applyAlignment="1">
      <alignment horizontal="right" vertical="center" wrapText="1" indent="1" shrinkToFit="1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1" fillId="0" borderId="0" xfId="0" applyFont="1" applyFill="1" applyAlignment="1">
      <alignment horizontal="center" vertical="center"/>
    </xf>
    <xf numFmtId="0" fontId="6" fillId="0" borderId="0" xfId="147" applyFont="1" applyFill="1">
      <alignment vertical="center"/>
      <protection/>
    </xf>
    <xf numFmtId="0" fontId="6" fillId="0" borderId="17" xfId="147" applyFont="1" applyFill="1" applyBorder="1" applyAlignment="1">
      <alignment horizontal="center" vertical="center"/>
      <protection/>
    </xf>
    <xf numFmtId="0" fontId="6" fillId="0" borderId="31" xfId="147" applyFont="1" applyFill="1" applyBorder="1" applyAlignment="1">
      <alignment horizontal="right" vertical="center" indent="1"/>
      <protection/>
    </xf>
    <xf numFmtId="0" fontId="6" fillId="0" borderId="28" xfId="147" applyFont="1" applyFill="1" applyBorder="1" applyAlignment="1">
      <alignment horizontal="right" vertical="center" wrapText="1" indent="1"/>
      <protection/>
    </xf>
    <xf numFmtId="183" fontId="6" fillId="0" borderId="28" xfId="147" applyNumberFormat="1" applyFont="1" applyFill="1" applyBorder="1" applyAlignment="1">
      <alignment horizontal="right" vertical="center" wrapText="1" indent="1"/>
      <protection/>
    </xf>
    <xf numFmtId="183" fontId="6" fillId="0" borderId="27" xfId="147" applyNumberFormat="1" applyFont="1" applyFill="1" applyBorder="1" applyAlignment="1">
      <alignment horizontal="right" vertical="center" wrapText="1" indent="1"/>
      <protection/>
    </xf>
    <xf numFmtId="0" fontId="6" fillId="0" borderId="31" xfId="147" applyFont="1" applyFill="1" applyBorder="1" applyAlignment="1">
      <alignment horizontal="center" vertical="center"/>
      <protection/>
    </xf>
    <xf numFmtId="0" fontId="6" fillId="0" borderId="29" xfId="147" applyFont="1" applyFill="1" applyBorder="1" applyAlignment="1">
      <alignment horizontal="center" vertical="center"/>
      <protection/>
    </xf>
    <xf numFmtId="0" fontId="6" fillId="0" borderId="19" xfId="147" applyFont="1" applyFill="1" applyBorder="1" applyAlignment="1">
      <alignment horizontal="right" vertical="center" indent="1"/>
      <protection/>
    </xf>
    <xf numFmtId="0" fontId="6" fillId="0" borderId="0" xfId="147" applyFont="1" applyFill="1" applyBorder="1" applyAlignment="1">
      <alignment horizontal="right" vertical="center" wrapText="1" indent="1"/>
      <protection/>
    </xf>
    <xf numFmtId="183" fontId="6" fillId="0" borderId="0" xfId="147" applyNumberFormat="1" applyFont="1" applyFill="1" applyBorder="1" applyAlignment="1">
      <alignment horizontal="right" vertical="center" wrapText="1" indent="1"/>
      <protection/>
    </xf>
    <xf numFmtId="183" fontId="6" fillId="0" borderId="21" xfId="147" applyNumberFormat="1" applyFont="1" applyFill="1" applyBorder="1" applyAlignment="1">
      <alignment horizontal="right" vertical="center" wrapText="1" indent="1"/>
      <protection/>
    </xf>
    <xf numFmtId="0" fontId="6" fillId="0" borderId="19" xfId="147" applyFont="1" applyFill="1" applyBorder="1" applyAlignment="1">
      <alignment horizontal="center" vertical="center"/>
      <protection/>
    </xf>
    <xf numFmtId="0" fontId="9" fillId="0" borderId="30" xfId="147" applyFont="1" applyFill="1" applyBorder="1" applyAlignment="1">
      <alignment horizontal="center" vertical="center" wrapText="1"/>
      <protection/>
    </xf>
    <xf numFmtId="0" fontId="9" fillId="0" borderId="20" xfId="147" applyFont="1" applyFill="1" applyBorder="1" applyAlignment="1">
      <alignment horizontal="right" vertical="center" indent="1"/>
      <protection/>
    </xf>
    <xf numFmtId="0" fontId="9" fillId="0" borderId="22" xfId="147" applyFont="1" applyFill="1" applyBorder="1" applyAlignment="1">
      <alignment horizontal="right" vertical="center" indent="1"/>
      <protection/>
    </xf>
    <xf numFmtId="183" fontId="9" fillId="0" borderId="22" xfId="147" applyNumberFormat="1" applyFont="1" applyFill="1" applyBorder="1" applyAlignment="1">
      <alignment horizontal="right" vertical="center" indent="1"/>
      <protection/>
    </xf>
    <xf numFmtId="183" fontId="9" fillId="0" borderId="18" xfId="147" applyNumberFormat="1" applyFont="1" applyFill="1" applyBorder="1" applyAlignment="1">
      <alignment horizontal="right" vertical="center" indent="1"/>
      <protection/>
    </xf>
    <xf numFmtId="0" fontId="9" fillId="0" borderId="20" xfId="147" applyFont="1" applyFill="1" applyBorder="1" applyAlignment="1">
      <alignment horizontal="center" vertical="center"/>
      <protection/>
    </xf>
    <xf numFmtId="0" fontId="9" fillId="0" borderId="0" xfId="147" applyFont="1" applyFill="1">
      <alignment vertical="center"/>
      <protection/>
    </xf>
    <xf numFmtId="0" fontId="10" fillId="0" borderId="0" xfId="147" applyFont="1" applyFill="1">
      <alignment vertical="center"/>
      <protection/>
    </xf>
    <xf numFmtId="0" fontId="56" fillId="0" borderId="0" xfId="147" applyFont="1" applyFill="1" applyAlignment="1">
      <alignment vertical="center"/>
      <protection/>
    </xf>
    <xf numFmtId="0" fontId="0" fillId="0" borderId="0" xfId="147" applyFill="1">
      <alignment vertical="center"/>
      <protection/>
    </xf>
    <xf numFmtId="0" fontId="102" fillId="0" borderId="0" xfId="147" applyFont="1" applyFill="1" applyBorder="1" applyAlignment="1">
      <alignment horizontal="center" vertical="center"/>
      <protection/>
    </xf>
    <xf numFmtId="183" fontId="102" fillId="0" borderId="0" xfId="147" applyNumberFormat="1" applyFont="1" applyFill="1" applyBorder="1" applyAlignment="1">
      <alignment horizontal="center" vertical="center"/>
      <protection/>
    </xf>
    <xf numFmtId="183" fontId="103" fillId="0" borderId="0" xfId="147" applyNumberFormat="1" applyFont="1" applyFill="1" applyBorder="1" applyAlignment="1">
      <alignment horizontal="center" vertical="center"/>
      <protection/>
    </xf>
    <xf numFmtId="0" fontId="104" fillId="0" borderId="0" xfId="147" applyFont="1" applyFill="1" applyBorder="1" applyAlignment="1">
      <alignment horizontal="center" vertical="center" shrinkToFit="1"/>
      <protection/>
    </xf>
    <xf numFmtId="0" fontId="102" fillId="0" borderId="0" xfId="147" applyFont="1" applyFill="1">
      <alignment vertical="center"/>
      <protection/>
    </xf>
    <xf numFmtId="0" fontId="57" fillId="0" borderId="0" xfId="147" applyFont="1" applyFill="1" applyAlignment="1">
      <alignment vertical="center"/>
      <protection/>
    </xf>
    <xf numFmtId="0" fontId="0" fillId="0" borderId="0" xfId="147" applyFont="1" applyFill="1">
      <alignment vertical="center"/>
      <protection/>
    </xf>
    <xf numFmtId="0" fontId="49" fillId="0" borderId="0" xfId="147" applyFont="1" applyFill="1" applyAlignment="1">
      <alignment vertical="center"/>
      <protection/>
    </xf>
    <xf numFmtId="0" fontId="49" fillId="0" borderId="0" xfId="147" applyFont="1" applyFill="1" applyAlignment="1">
      <alignment horizontal="right" vertical="center"/>
      <protection/>
    </xf>
    <xf numFmtId="0" fontId="29" fillId="0" borderId="0" xfId="147" applyFont="1" applyFill="1">
      <alignment vertical="center"/>
      <protection/>
    </xf>
    <xf numFmtId="0" fontId="29" fillId="0" borderId="19" xfId="149" applyNumberFormat="1" applyFont="1" applyFill="1" applyBorder="1" applyAlignment="1">
      <alignment horizontal="center" vertical="center" wrapText="1"/>
      <protection/>
    </xf>
    <xf numFmtId="196" fontId="29" fillId="0" borderId="27" xfId="129" applyNumberFormat="1" applyFont="1" applyFill="1" applyBorder="1" applyAlignment="1">
      <alignment horizontal="center" vertical="center"/>
    </xf>
    <xf numFmtId="0" fontId="29" fillId="0" borderId="0" xfId="149" applyFont="1" applyFill="1" applyBorder="1" applyAlignment="1">
      <alignment horizontal="center" vertical="center" wrapText="1"/>
      <protection/>
    </xf>
    <xf numFmtId="183" fontId="29" fillId="0" borderId="28" xfId="149" applyNumberFormat="1" applyFont="1" applyFill="1" applyBorder="1" applyAlignment="1">
      <alignment horizontal="center" vertical="center" wrapText="1"/>
      <protection/>
    </xf>
    <xf numFmtId="183" fontId="29" fillId="0" borderId="0" xfId="149" applyNumberFormat="1" applyFont="1" applyFill="1" applyBorder="1" applyAlignment="1">
      <alignment horizontal="center" vertical="center" wrapText="1"/>
      <protection/>
    </xf>
    <xf numFmtId="179" fontId="29" fillId="0" borderId="0" xfId="149" applyNumberFormat="1" applyFont="1" applyFill="1" applyBorder="1" applyAlignment="1">
      <alignment horizontal="center" vertical="center" wrapText="1"/>
      <protection/>
    </xf>
    <xf numFmtId="0" fontId="29" fillId="0" borderId="0" xfId="149" applyNumberFormat="1" applyFont="1" applyFill="1" applyBorder="1" applyAlignment="1">
      <alignment horizontal="center" vertical="center" wrapText="1"/>
      <protection/>
    </xf>
    <xf numFmtId="0" fontId="88" fillId="0" borderId="18" xfId="147" applyFont="1" applyFill="1" applyBorder="1" applyAlignment="1">
      <alignment horizontal="center" vertical="center"/>
      <protection/>
    </xf>
    <xf numFmtId="0" fontId="88" fillId="0" borderId="22" xfId="147" applyFont="1" applyFill="1" applyBorder="1" applyAlignment="1">
      <alignment horizontal="center" vertical="center" wrapText="1"/>
      <protection/>
    </xf>
    <xf numFmtId="183" fontId="88" fillId="0" borderId="22" xfId="147" applyNumberFormat="1" applyFont="1" applyFill="1" applyBorder="1" applyAlignment="1">
      <alignment horizontal="center" vertical="center" wrapText="1"/>
      <protection/>
    </xf>
    <xf numFmtId="183" fontId="88" fillId="0" borderId="18" xfId="147" applyNumberFormat="1" applyFont="1" applyFill="1" applyBorder="1" applyAlignment="1">
      <alignment horizontal="center" vertical="center" wrapText="1"/>
      <protection/>
    </xf>
    <xf numFmtId="0" fontId="9" fillId="0" borderId="20" xfId="147" applyFont="1" applyFill="1" applyBorder="1" applyAlignment="1">
      <alignment horizontal="center" vertical="center" shrinkToFit="1"/>
      <protection/>
    </xf>
    <xf numFmtId="196" fontId="29" fillId="0" borderId="21" xfId="129" applyNumberFormat="1" applyFont="1" applyFill="1" applyBorder="1" applyAlignment="1">
      <alignment horizontal="center" vertical="center"/>
    </xf>
    <xf numFmtId="187" fontId="6" fillId="0" borderId="31" xfId="0" applyNumberFormat="1" applyFont="1" applyFill="1" applyBorder="1" applyAlignment="1">
      <alignment horizontal="right" vertical="center" wrapText="1" indent="1" shrinkToFit="1"/>
    </xf>
    <xf numFmtId="187" fontId="6" fillId="0" borderId="28" xfId="0" applyNumberFormat="1" applyFont="1" applyFill="1" applyBorder="1" applyAlignment="1">
      <alignment horizontal="right" vertical="center" wrapText="1" indent="1" shrinkToFit="1"/>
    </xf>
    <xf numFmtId="178" fontId="6" fillId="0" borderId="28" xfId="0" applyNumberFormat="1" applyFont="1" applyFill="1" applyBorder="1" applyAlignment="1">
      <alignment horizontal="right" vertical="center" wrapText="1" indent="1" shrinkToFit="1"/>
    </xf>
    <xf numFmtId="178" fontId="6" fillId="0" borderId="27" xfId="0" applyNumberFormat="1" applyFont="1" applyFill="1" applyBorder="1" applyAlignment="1">
      <alignment horizontal="right" vertical="center" wrapText="1" indent="1" shrinkToFit="1"/>
    </xf>
    <xf numFmtId="178" fontId="6" fillId="0" borderId="28" xfId="0" applyNumberFormat="1" applyFont="1" applyFill="1" applyBorder="1" applyAlignment="1">
      <alignment horizontal="right" vertical="center" wrapText="1" indent="1"/>
    </xf>
    <xf numFmtId="178" fontId="6" fillId="0" borderId="27" xfId="0" applyNumberFormat="1" applyFont="1" applyFill="1" applyBorder="1" applyAlignment="1">
      <alignment horizontal="right" vertical="center" wrapText="1" indent="1"/>
    </xf>
    <xf numFmtId="178" fontId="6" fillId="0" borderId="21" xfId="0" applyNumberFormat="1" applyFont="1" applyFill="1" applyBorder="1" applyAlignment="1">
      <alignment horizontal="right" vertical="center" wrapText="1" indent="1"/>
    </xf>
    <xf numFmtId="178" fontId="9" fillId="0" borderId="18" xfId="0" applyNumberFormat="1" applyFont="1" applyFill="1" applyBorder="1" applyAlignment="1">
      <alignment horizontal="right" vertical="center" wrapText="1" inden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184" fontId="9" fillId="0" borderId="28" xfId="0" applyNumberFormat="1" applyFont="1" applyFill="1" applyBorder="1" applyAlignment="1">
      <alignment horizontal="right" vertical="center" wrapText="1" indent="1" shrinkToFit="1"/>
    </xf>
    <xf numFmtId="183" fontId="6" fillId="0" borderId="0" xfId="0" applyNumberFormat="1" applyFont="1" applyFill="1" applyAlignment="1">
      <alignment horizontal="right" vertical="center" wrapText="1" indent="1" shrinkToFit="1"/>
    </xf>
    <xf numFmtId="185" fontId="6" fillId="0" borderId="0" xfId="0" applyNumberFormat="1" applyFont="1" applyFill="1" applyAlignment="1">
      <alignment horizontal="right" vertical="center" wrapText="1" indent="1" shrinkToFit="1"/>
    </xf>
    <xf numFmtId="179" fontId="9" fillId="0" borderId="0" xfId="0" applyNumberFormat="1" applyFont="1" applyFill="1" applyAlignment="1">
      <alignment horizontal="right" vertical="center" wrapText="1" indent="1" shrinkToFit="1"/>
    </xf>
    <xf numFmtId="184" fontId="9" fillId="0" borderId="21" xfId="0" applyNumberFormat="1" applyFont="1" applyFill="1" applyBorder="1" applyAlignment="1">
      <alignment horizontal="right" vertical="center" wrapText="1" indent="1" shrinkToFit="1"/>
    </xf>
    <xf numFmtId="0" fontId="9" fillId="0" borderId="22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0" xfId="146" applyFont="1" applyFill="1">
      <alignment vertical="center"/>
      <protection/>
    </xf>
    <xf numFmtId="0" fontId="74" fillId="0" borderId="22" xfId="140" applyFont="1" applyFill="1" applyBorder="1" applyAlignment="1">
      <alignment horizontal="left"/>
      <protection/>
    </xf>
    <xf numFmtId="0" fontId="74" fillId="0" borderId="22" xfId="140" applyFont="1" applyFill="1" applyBorder="1" applyAlignment="1">
      <alignment/>
      <protection/>
    </xf>
    <xf numFmtId="0" fontId="74" fillId="0" borderId="0" xfId="140" applyFont="1" applyFill="1" applyAlignment="1">
      <alignment shrinkToFit="1"/>
      <protection/>
    </xf>
    <xf numFmtId="178" fontId="74" fillId="0" borderId="0" xfId="140" applyNumberFormat="1" applyFont="1" applyFill="1" applyAlignment="1">
      <alignment shrinkToFit="1"/>
      <protection/>
    </xf>
    <xf numFmtId="0" fontId="74" fillId="0" borderId="0" xfId="140" applyFont="1" applyFill="1">
      <alignment/>
      <protection/>
    </xf>
    <xf numFmtId="0" fontId="74" fillId="0" borderId="22" xfId="140" applyFont="1" applyFill="1" applyBorder="1" applyAlignment="1">
      <alignment horizontal="right"/>
      <protection/>
    </xf>
    <xf numFmtId="0" fontId="76" fillId="0" borderId="0" xfId="146" applyFont="1" applyFill="1">
      <alignment vertical="center"/>
      <protection/>
    </xf>
    <xf numFmtId="0" fontId="12" fillId="0" borderId="0" xfId="146" applyFont="1" applyFill="1">
      <alignment vertical="center"/>
      <protection/>
    </xf>
    <xf numFmtId="0" fontId="6" fillId="0" borderId="28" xfId="140" applyFont="1" applyFill="1" applyBorder="1" applyAlignment="1">
      <alignment vertical="center" shrinkToFit="1"/>
      <protection/>
    </xf>
    <xf numFmtId="0" fontId="6" fillId="0" borderId="0" xfId="140" applyFont="1" applyFill="1" applyBorder="1" applyAlignment="1">
      <alignment horizontal="center" vertical="center" shrinkToFit="1"/>
      <protection/>
    </xf>
    <xf numFmtId="0" fontId="6" fillId="0" borderId="20" xfId="140" applyFont="1" applyFill="1" applyBorder="1" applyAlignment="1">
      <alignment horizontal="center" vertical="center" shrinkToFit="1"/>
      <protection/>
    </xf>
    <xf numFmtId="0" fontId="6" fillId="0" borderId="18" xfId="140" applyFont="1" applyFill="1" applyBorder="1" applyAlignment="1">
      <alignment horizontal="center" vertical="center" shrinkToFit="1"/>
      <protection/>
    </xf>
    <xf numFmtId="0" fontId="6" fillId="0" borderId="17" xfId="140" applyFont="1" applyFill="1" applyBorder="1" applyAlignment="1">
      <alignment horizontal="center" vertical="center" shrinkToFit="1"/>
      <protection/>
    </xf>
    <xf numFmtId="178" fontId="6" fillId="0" borderId="17" xfId="140" applyNumberFormat="1" applyFont="1" applyFill="1" applyBorder="1" applyAlignment="1">
      <alignment horizontal="center" vertical="center" shrinkToFit="1"/>
      <protection/>
    </xf>
    <xf numFmtId="0" fontId="6" fillId="0" borderId="22" xfId="140" applyFont="1" applyFill="1" applyBorder="1" applyAlignment="1">
      <alignment vertical="center" shrinkToFit="1"/>
      <protection/>
    </xf>
    <xf numFmtId="0" fontId="6" fillId="0" borderId="30" xfId="140" applyFont="1" applyFill="1" applyBorder="1" applyAlignment="1">
      <alignment horizontal="center" vertical="center" shrinkToFit="1"/>
      <protection/>
    </xf>
    <xf numFmtId="178" fontId="6" fillId="0" borderId="30" xfId="140" applyNumberFormat="1" applyFont="1" applyFill="1" applyBorder="1" applyAlignment="1">
      <alignment horizontal="center" vertical="center" shrinkToFit="1"/>
      <protection/>
    </xf>
    <xf numFmtId="0" fontId="9" fillId="0" borderId="21" xfId="140" applyFont="1" applyFill="1" applyBorder="1" applyAlignment="1">
      <alignment horizontal="center" vertical="center" shrinkToFit="1"/>
      <protection/>
    </xf>
    <xf numFmtId="41" fontId="9" fillId="0" borderId="0" xfId="108" applyFont="1" applyFill="1" applyBorder="1" applyAlignment="1">
      <alignment horizontal="right" vertical="center" wrapText="1"/>
    </xf>
    <xf numFmtId="0" fontId="9" fillId="0" borderId="19" xfId="140" applyFont="1" applyFill="1" applyBorder="1" applyAlignment="1">
      <alignment horizontal="center" vertical="center" shrinkToFit="1"/>
      <protection/>
    </xf>
    <xf numFmtId="0" fontId="6" fillId="0" borderId="21" xfId="140" applyFont="1" applyFill="1" applyBorder="1" applyAlignment="1">
      <alignment horizontal="center" vertical="center" shrinkToFit="1"/>
      <protection/>
    </xf>
    <xf numFmtId="41" fontId="6" fillId="0" borderId="0" xfId="108" applyFont="1" applyFill="1" applyBorder="1" applyAlignment="1">
      <alignment horizontal="right" vertical="center" wrapText="1"/>
    </xf>
    <xf numFmtId="0" fontId="6" fillId="0" borderId="19" xfId="140" applyFont="1" applyFill="1" applyBorder="1" applyAlignment="1">
      <alignment horizontal="center" vertical="center" shrinkToFit="1"/>
      <protection/>
    </xf>
    <xf numFmtId="41" fontId="6" fillId="0" borderId="22" xfId="108" applyFont="1" applyFill="1" applyBorder="1" applyAlignment="1">
      <alignment horizontal="right" vertical="center" wrapText="1"/>
    </xf>
    <xf numFmtId="41" fontId="6" fillId="0" borderId="18" xfId="108" applyFont="1" applyFill="1" applyBorder="1" applyAlignment="1">
      <alignment horizontal="right" vertical="center" wrapText="1"/>
    </xf>
    <xf numFmtId="0" fontId="6" fillId="0" borderId="27" xfId="141" applyFont="1" applyFill="1" applyBorder="1" applyAlignment="1">
      <alignment horizontal="center" vertical="center" shrinkToFit="1"/>
      <protection/>
    </xf>
    <xf numFmtId="0" fontId="6" fillId="0" borderId="28" xfId="141" applyFont="1" applyFill="1" applyBorder="1" applyAlignment="1">
      <alignment horizontal="center" vertical="center" shrinkToFit="1"/>
      <protection/>
    </xf>
    <xf numFmtId="0" fontId="6" fillId="0" borderId="17" xfId="141" applyFont="1" applyFill="1" applyBorder="1" applyAlignment="1">
      <alignment horizontal="center" vertical="center" shrinkToFit="1"/>
      <protection/>
    </xf>
    <xf numFmtId="0" fontId="6" fillId="0" borderId="31" xfId="141" applyFont="1" applyFill="1" applyBorder="1" applyAlignment="1">
      <alignment horizontal="center" vertical="center" shrinkToFit="1"/>
      <protection/>
    </xf>
    <xf numFmtId="0" fontId="6" fillId="0" borderId="0" xfId="138" applyFont="1" applyFill="1">
      <alignment vertical="center"/>
      <protection/>
    </xf>
    <xf numFmtId="0" fontId="6" fillId="0" borderId="0" xfId="141" applyFont="1" applyFill="1" applyAlignment="1">
      <alignment horizontal="center" vertical="center" shrinkToFit="1"/>
      <protection/>
    </xf>
    <xf numFmtId="0" fontId="6" fillId="0" borderId="29" xfId="141" applyFont="1" applyFill="1" applyBorder="1" applyAlignment="1">
      <alignment horizontal="center" vertical="center" shrinkToFit="1"/>
      <protection/>
    </xf>
    <xf numFmtId="0" fontId="6" fillId="0" borderId="22" xfId="141" applyFont="1" applyFill="1" applyBorder="1" applyAlignment="1">
      <alignment horizontal="center" vertical="center" shrinkToFit="1"/>
      <protection/>
    </xf>
    <xf numFmtId="0" fontId="6" fillId="0" borderId="18" xfId="141" applyFont="1" applyFill="1" applyBorder="1" applyAlignment="1">
      <alignment horizontal="center" vertical="center" shrinkToFit="1"/>
      <protection/>
    </xf>
    <xf numFmtId="0" fontId="6" fillId="0" borderId="20" xfId="141" applyFont="1" applyFill="1" applyBorder="1" applyAlignment="1">
      <alignment horizontal="center" vertical="center" shrinkToFit="1"/>
      <protection/>
    </xf>
    <xf numFmtId="0" fontId="6" fillId="0" borderId="30" xfId="141" applyFont="1" applyFill="1" applyBorder="1" applyAlignment="1">
      <alignment horizontal="center" vertical="center" shrinkToFit="1"/>
      <protection/>
    </xf>
    <xf numFmtId="179" fontId="6" fillId="0" borderId="19" xfId="141" applyNumberFormat="1" applyFont="1" applyFill="1" applyBorder="1" applyAlignment="1">
      <alignment horizontal="right" vertical="center" wrapText="1" indent="1" shrinkToFit="1"/>
      <protection/>
    </xf>
    <xf numFmtId="179" fontId="6" fillId="0" borderId="0" xfId="141" applyNumberFormat="1" applyFont="1" applyFill="1" applyBorder="1" applyAlignment="1">
      <alignment horizontal="right" vertical="center" wrapText="1" indent="1" shrinkToFit="1"/>
      <protection/>
    </xf>
    <xf numFmtId="183" fontId="6" fillId="0" borderId="21" xfId="141" applyNumberFormat="1" applyFont="1" applyFill="1" applyBorder="1" applyAlignment="1">
      <alignment horizontal="right" vertical="center" wrapText="1" indent="1" shrinkToFit="1"/>
      <protection/>
    </xf>
    <xf numFmtId="0" fontId="6" fillId="0" borderId="0" xfId="138" applyFont="1" applyFill="1" applyBorder="1">
      <alignment vertical="center"/>
      <protection/>
    </xf>
    <xf numFmtId="179" fontId="9" fillId="0" borderId="20" xfId="141" applyNumberFormat="1" applyFont="1" applyFill="1" applyBorder="1" applyAlignment="1">
      <alignment horizontal="right" vertical="center" wrapText="1" indent="1" shrinkToFit="1"/>
      <protection/>
    </xf>
    <xf numFmtId="179" fontId="9" fillId="0" borderId="22" xfId="141" applyNumberFormat="1" applyFont="1" applyFill="1" applyBorder="1" applyAlignment="1">
      <alignment horizontal="right" vertical="center" wrapText="1" indent="1" shrinkToFit="1"/>
      <protection/>
    </xf>
    <xf numFmtId="183" fontId="9" fillId="0" borderId="18" xfId="141" applyNumberFormat="1" applyFont="1" applyFill="1" applyBorder="1" applyAlignment="1">
      <alignment horizontal="right" vertical="center" wrapText="1" indent="1" shrinkToFit="1"/>
      <protection/>
    </xf>
    <xf numFmtId="0" fontId="9" fillId="0" borderId="0" xfId="138" applyFont="1" applyFill="1">
      <alignment vertical="center"/>
      <protection/>
    </xf>
    <xf numFmtId="0" fontId="6" fillId="0" borderId="0" xfId="141" applyFont="1" applyFill="1">
      <alignment/>
      <protection/>
    </xf>
    <xf numFmtId="0" fontId="6" fillId="0" borderId="17" xfId="141" applyFont="1" applyFill="1" applyBorder="1" applyAlignment="1">
      <alignment horizontal="center" vertical="center" wrapText="1" shrinkToFit="1"/>
      <protection/>
    </xf>
    <xf numFmtId="0" fontId="6" fillId="0" borderId="29" xfId="141" applyFont="1" applyFill="1" applyBorder="1" applyAlignment="1">
      <alignment horizontal="center"/>
      <protection/>
    </xf>
    <xf numFmtId="0" fontId="6" fillId="0" borderId="30" xfId="141" applyFont="1" applyFill="1" applyBorder="1" applyAlignment="1">
      <alignment horizontal="center"/>
      <protection/>
    </xf>
    <xf numFmtId="0" fontId="6" fillId="0" borderId="0" xfId="141" applyFont="1" applyFill="1" applyBorder="1">
      <alignment/>
      <protection/>
    </xf>
    <xf numFmtId="0" fontId="9" fillId="0" borderId="0" xfId="141" applyFont="1" applyFill="1">
      <alignment/>
      <protection/>
    </xf>
    <xf numFmtId="0" fontId="6" fillId="0" borderId="28" xfId="141" applyFont="1" applyFill="1" applyBorder="1" applyAlignment="1">
      <alignment vertical="center"/>
      <protection/>
    </xf>
    <xf numFmtId="0" fontId="6" fillId="0" borderId="0" xfId="141" applyFont="1" applyFill="1" applyAlignment="1">
      <alignment/>
      <protection/>
    </xf>
    <xf numFmtId="0" fontId="6" fillId="0" borderId="0" xfId="140" applyFont="1" applyFill="1" applyAlignment="1">
      <alignment horizontal="center" vertical="center" shrinkToFit="1"/>
      <protection/>
    </xf>
    <xf numFmtId="0" fontId="0" fillId="0" borderId="0" xfId="138" applyFont="1" applyFill="1">
      <alignment vertical="center"/>
      <protection/>
    </xf>
    <xf numFmtId="0" fontId="6" fillId="0" borderId="0" xfId="141" applyFont="1" applyFill="1" applyAlignment="1" quotePrefix="1">
      <alignment horizontal="left" vertical="center"/>
      <protection/>
    </xf>
    <xf numFmtId="0" fontId="6" fillId="0" borderId="0" xfId="141" applyFont="1" applyFill="1" applyAlignment="1">
      <alignment vertical="center"/>
      <protection/>
    </xf>
    <xf numFmtId="0" fontId="6" fillId="0" borderId="0" xfId="141" applyFont="1" applyFill="1" applyAlignment="1">
      <alignment horizontal="right" vertical="center"/>
      <protection/>
    </xf>
    <xf numFmtId="0" fontId="105" fillId="0" borderId="0" xfId="145" applyFont="1" applyFill="1" applyAlignment="1">
      <alignment vertical="center"/>
      <protection/>
    </xf>
    <xf numFmtId="0" fontId="101" fillId="0" borderId="0" xfId="145" applyFont="1" applyFill="1">
      <alignment vertical="center"/>
      <protection/>
    </xf>
    <xf numFmtId="0" fontId="101" fillId="0" borderId="0" xfId="0" applyFont="1" applyFill="1" applyAlignment="1">
      <alignment vertical="center" shrinkToFit="1"/>
    </xf>
    <xf numFmtId="0" fontId="101" fillId="0" borderId="0" xfId="0" applyFont="1" applyFill="1" applyAlignment="1">
      <alignment vertical="center"/>
    </xf>
    <xf numFmtId="0" fontId="101" fillId="0" borderId="0" xfId="0" applyFont="1" applyFill="1" applyAlignment="1">
      <alignment horizontal="right" vertical="center"/>
    </xf>
    <xf numFmtId="0" fontId="101" fillId="0" borderId="27" xfId="0" applyFont="1" applyFill="1" applyBorder="1" applyAlignment="1">
      <alignment vertical="center" shrinkToFit="1"/>
    </xf>
    <xf numFmtId="0" fontId="101" fillId="0" borderId="31" xfId="0" applyFont="1" applyFill="1" applyBorder="1" applyAlignment="1">
      <alignment vertical="center" shrinkToFit="1"/>
    </xf>
    <xf numFmtId="0" fontId="101" fillId="0" borderId="21" xfId="0" applyFont="1" applyFill="1" applyBorder="1" applyAlignment="1">
      <alignment horizontal="center" vertical="center" shrinkToFit="1"/>
    </xf>
    <xf numFmtId="0" fontId="101" fillId="0" borderId="17" xfId="0" applyFont="1" applyFill="1" applyBorder="1" applyAlignment="1">
      <alignment horizontal="center" vertical="center" shrinkToFit="1"/>
    </xf>
    <xf numFmtId="0" fontId="101" fillId="0" borderId="28" xfId="0" applyFont="1" applyFill="1" applyBorder="1" applyAlignment="1">
      <alignment horizontal="center" vertical="center" shrinkToFit="1"/>
    </xf>
    <xf numFmtId="0" fontId="101" fillId="0" borderId="19" xfId="0" applyFont="1" applyFill="1" applyBorder="1" applyAlignment="1">
      <alignment horizontal="center" vertical="center" shrinkToFit="1"/>
    </xf>
    <xf numFmtId="0" fontId="101" fillId="0" borderId="18" xfId="0" applyFont="1" applyFill="1" applyBorder="1" applyAlignment="1">
      <alignment vertical="center" shrinkToFit="1"/>
    </xf>
    <xf numFmtId="0" fontId="101" fillId="0" borderId="30" xfId="0" applyFont="1" applyFill="1" applyBorder="1" applyAlignment="1">
      <alignment horizontal="center" vertical="center" shrinkToFit="1"/>
    </xf>
    <xf numFmtId="0" fontId="101" fillId="0" borderId="22" xfId="0" applyFont="1" applyFill="1" applyBorder="1" applyAlignment="1">
      <alignment horizontal="center" vertical="center" shrinkToFit="1"/>
    </xf>
    <xf numFmtId="0" fontId="101" fillId="0" borderId="18" xfId="0" applyFont="1" applyFill="1" applyBorder="1" applyAlignment="1">
      <alignment horizontal="center" vertical="center" shrinkToFit="1"/>
    </xf>
    <xf numFmtId="0" fontId="101" fillId="0" borderId="20" xfId="0" applyFont="1" applyFill="1" applyBorder="1" applyAlignment="1">
      <alignment vertical="center" shrinkToFit="1"/>
    </xf>
    <xf numFmtId="0" fontId="101" fillId="0" borderId="21" xfId="0" applyFont="1" applyFill="1" applyBorder="1" applyAlignment="1">
      <alignment horizontal="center" vertical="center"/>
    </xf>
    <xf numFmtId="187" fontId="101" fillId="0" borderId="31" xfId="0" applyNumberFormat="1" applyFont="1" applyFill="1" applyBorder="1" applyAlignment="1">
      <alignment horizontal="right" vertical="center" wrapText="1" indent="1" shrinkToFit="1"/>
    </xf>
    <xf numFmtId="176" fontId="101" fillId="0" borderId="28" xfId="0" applyNumberFormat="1" applyFont="1" applyFill="1" applyBorder="1" applyAlignment="1">
      <alignment horizontal="right" vertical="center" indent="1" shrinkToFit="1"/>
    </xf>
    <xf numFmtId="187" fontId="101" fillId="0" borderId="28" xfId="0" applyNumberFormat="1" applyFont="1" applyFill="1" applyBorder="1" applyAlignment="1">
      <alignment horizontal="right" vertical="center" wrapText="1" indent="1" shrinkToFit="1"/>
    </xf>
    <xf numFmtId="176" fontId="101" fillId="0" borderId="27" xfId="0" applyNumberFormat="1" applyFont="1" applyFill="1" applyBorder="1" applyAlignment="1">
      <alignment horizontal="right" vertical="center" indent="1" shrinkToFit="1"/>
    </xf>
    <xf numFmtId="0" fontId="101" fillId="0" borderId="19" xfId="0" applyFont="1" applyFill="1" applyBorder="1" applyAlignment="1">
      <alignment horizontal="center" vertical="center"/>
    </xf>
    <xf numFmtId="0" fontId="106" fillId="0" borderId="0" xfId="0" applyFont="1" applyFill="1" applyAlignment="1">
      <alignment vertical="center"/>
    </xf>
    <xf numFmtId="0" fontId="101" fillId="0" borderId="0" xfId="0" applyFont="1" applyFill="1" applyBorder="1" applyAlignment="1">
      <alignment horizontal="center" vertical="center" shrinkToFit="1"/>
    </xf>
    <xf numFmtId="187" fontId="101" fillId="0" borderId="19" xfId="0" applyNumberFormat="1" applyFont="1" applyFill="1" applyBorder="1" applyAlignment="1">
      <alignment horizontal="right" vertical="center" wrapText="1" indent="1" shrinkToFit="1"/>
    </xf>
    <xf numFmtId="176" fontId="101" fillId="0" borderId="0" xfId="0" applyNumberFormat="1" applyFont="1" applyFill="1" applyBorder="1" applyAlignment="1">
      <alignment horizontal="right" vertical="center" indent="1" shrinkToFit="1"/>
    </xf>
    <xf numFmtId="187" fontId="101" fillId="0" borderId="0" xfId="0" applyNumberFormat="1" applyFont="1" applyFill="1" applyBorder="1" applyAlignment="1">
      <alignment horizontal="right" vertical="center" wrapText="1" indent="1" shrinkToFit="1"/>
    </xf>
    <xf numFmtId="176" fontId="101" fillId="0" borderId="21" xfId="0" applyNumberFormat="1" applyFont="1" applyFill="1" applyBorder="1" applyAlignment="1">
      <alignment horizontal="right" vertical="center" indent="1" shrinkToFit="1"/>
    </xf>
    <xf numFmtId="0" fontId="101" fillId="0" borderId="0" xfId="0" applyFont="1" applyFill="1" applyBorder="1" applyAlignment="1">
      <alignment vertical="center"/>
    </xf>
    <xf numFmtId="0" fontId="106" fillId="0" borderId="22" xfId="0" applyFont="1" applyFill="1" applyBorder="1" applyAlignment="1">
      <alignment horizontal="center" vertical="center" shrinkToFit="1"/>
    </xf>
    <xf numFmtId="187" fontId="106" fillId="0" borderId="20" xfId="0" applyNumberFormat="1" applyFont="1" applyFill="1" applyBorder="1" applyAlignment="1">
      <alignment horizontal="right" vertical="center" wrapText="1" indent="1" shrinkToFit="1"/>
    </xf>
    <xf numFmtId="187" fontId="106" fillId="0" borderId="22" xfId="0" applyNumberFormat="1" applyFont="1" applyFill="1" applyBorder="1" applyAlignment="1">
      <alignment horizontal="right" vertical="center" wrapText="1" indent="1" shrinkToFit="1"/>
    </xf>
    <xf numFmtId="0" fontId="106" fillId="0" borderId="20" xfId="0" applyFont="1" applyFill="1" applyBorder="1" applyAlignment="1">
      <alignment horizontal="center" vertical="center" shrinkToFit="1"/>
    </xf>
    <xf numFmtId="0" fontId="101" fillId="0" borderId="0" xfId="0" applyFont="1" applyFill="1" applyAlignment="1">
      <alignment horizontal="left" vertical="center"/>
    </xf>
    <xf numFmtId="0" fontId="105" fillId="0" borderId="0" xfId="0" applyFont="1" applyFill="1" applyAlignment="1">
      <alignment vertical="center"/>
    </xf>
    <xf numFmtId="0" fontId="101" fillId="0" borderId="22" xfId="0" applyFont="1" applyFill="1" applyBorder="1" applyAlignment="1">
      <alignment vertical="center"/>
    </xf>
    <xf numFmtId="0" fontId="101" fillId="0" borderId="0" xfId="0" applyFont="1" applyFill="1" applyBorder="1" applyAlignment="1" quotePrefix="1">
      <alignment horizontal="right" vertical="center"/>
    </xf>
    <xf numFmtId="0" fontId="101" fillId="0" borderId="30" xfId="0" applyFont="1" applyFill="1" applyBorder="1" applyAlignment="1">
      <alignment horizontal="center" vertical="center" wrapText="1" shrinkToFit="1"/>
    </xf>
    <xf numFmtId="0" fontId="101" fillId="0" borderId="18" xfId="0" applyFont="1" applyFill="1" applyBorder="1" applyAlignment="1">
      <alignment horizontal="center" vertical="center" wrapText="1" shrinkToFit="1"/>
    </xf>
    <xf numFmtId="0" fontId="101" fillId="0" borderId="20" xfId="0" applyFont="1" applyFill="1" applyBorder="1" applyAlignment="1">
      <alignment horizontal="center" vertical="center" shrinkToFit="1"/>
    </xf>
    <xf numFmtId="0" fontId="106" fillId="0" borderId="21" xfId="0" applyFont="1" applyFill="1" applyBorder="1" applyAlignment="1">
      <alignment horizontal="center" vertical="center" shrinkToFit="1"/>
    </xf>
    <xf numFmtId="0" fontId="106" fillId="0" borderId="19" xfId="0" applyFont="1" applyFill="1" applyBorder="1" applyAlignment="1">
      <alignment horizontal="center" vertical="center" shrinkToFit="1"/>
    </xf>
    <xf numFmtId="0" fontId="101" fillId="0" borderId="31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shrinkToFit="1"/>
    </xf>
    <xf numFmtId="187" fontId="106" fillId="0" borderId="19" xfId="0" applyNumberFormat="1" applyFont="1" applyFill="1" applyBorder="1" applyAlignment="1">
      <alignment horizontal="right" vertical="center" wrapText="1" shrinkToFit="1"/>
    </xf>
    <xf numFmtId="187" fontId="106" fillId="0" borderId="0" xfId="0" applyNumberFormat="1" applyFont="1" applyFill="1" applyBorder="1" applyAlignment="1">
      <alignment horizontal="right" vertical="center" wrapText="1" shrinkToFit="1"/>
    </xf>
    <xf numFmtId="41" fontId="106" fillId="0" borderId="0" xfId="108" applyFont="1" applyFill="1" applyBorder="1" applyAlignment="1">
      <alignment horizontal="right" vertical="center" wrapText="1" shrinkToFit="1"/>
    </xf>
    <xf numFmtId="41" fontId="106" fillId="0" borderId="0" xfId="108" applyFont="1" applyFill="1" applyAlignment="1">
      <alignment horizontal="right" vertical="center" wrapText="1" shrinkToFit="1"/>
    </xf>
    <xf numFmtId="0" fontId="106" fillId="0" borderId="19" xfId="0" applyFont="1" applyFill="1" applyBorder="1" applyAlignment="1">
      <alignment horizontal="center" vertical="center" wrapText="1" shrinkToFit="1"/>
    </xf>
    <xf numFmtId="187" fontId="101" fillId="0" borderId="19" xfId="0" applyNumberFormat="1" applyFont="1" applyFill="1" applyBorder="1" applyAlignment="1">
      <alignment horizontal="right" vertical="center" wrapText="1" shrinkToFit="1"/>
    </xf>
    <xf numFmtId="187" fontId="101" fillId="0" borderId="0" xfId="0" applyNumberFormat="1" applyFont="1" applyFill="1" applyBorder="1" applyAlignment="1">
      <alignment horizontal="right" vertical="center" wrapText="1" shrinkToFit="1"/>
    </xf>
    <xf numFmtId="190" fontId="101" fillId="0" borderId="0" xfId="0" applyNumberFormat="1" applyFont="1" applyFill="1" applyBorder="1" applyAlignment="1">
      <alignment horizontal="right" vertical="center" wrapText="1" shrinkToFit="1"/>
    </xf>
    <xf numFmtId="184" fontId="101" fillId="0" borderId="0" xfId="0" applyNumberFormat="1" applyFont="1" applyFill="1" applyBorder="1" applyAlignment="1">
      <alignment horizontal="right" vertical="center" wrapText="1" shrinkToFit="1"/>
    </xf>
    <xf numFmtId="41" fontId="101" fillId="0" borderId="0" xfId="108" applyFont="1" applyFill="1" applyBorder="1" applyAlignment="1">
      <alignment horizontal="right" vertical="center" wrapText="1" shrinkToFit="1"/>
    </xf>
    <xf numFmtId="41" fontId="101" fillId="0" borderId="0" xfId="108" applyFont="1" applyFill="1" applyAlignment="1">
      <alignment horizontal="right" vertical="center" wrapText="1" shrinkToFit="1"/>
    </xf>
    <xf numFmtId="187" fontId="101" fillId="0" borderId="20" xfId="0" applyNumberFormat="1" applyFont="1" applyFill="1" applyBorder="1" applyAlignment="1">
      <alignment horizontal="right" vertical="center" wrapText="1" shrinkToFit="1"/>
    </xf>
    <xf numFmtId="187" fontId="101" fillId="0" borderId="22" xfId="0" applyNumberFormat="1" applyFont="1" applyFill="1" applyBorder="1" applyAlignment="1">
      <alignment horizontal="right" vertical="center" wrapText="1" shrinkToFit="1"/>
    </xf>
    <xf numFmtId="190" fontId="101" fillId="0" borderId="22" xfId="0" applyNumberFormat="1" applyFont="1" applyFill="1" applyBorder="1" applyAlignment="1">
      <alignment horizontal="right" vertical="center" wrapText="1" shrinkToFit="1"/>
    </xf>
    <xf numFmtId="184" fontId="101" fillId="0" borderId="22" xfId="0" applyNumberFormat="1" applyFont="1" applyFill="1" applyBorder="1" applyAlignment="1">
      <alignment horizontal="right" vertical="center" wrapText="1" shrinkToFit="1"/>
    </xf>
    <xf numFmtId="41" fontId="101" fillId="0" borderId="22" xfId="108" applyFont="1" applyFill="1" applyBorder="1" applyAlignment="1">
      <alignment horizontal="right" vertical="center" wrapText="1" shrinkToFit="1"/>
    </xf>
    <xf numFmtId="41" fontId="101" fillId="0" borderId="18" xfId="108" applyFont="1" applyFill="1" applyBorder="1" applyAlignment="1">
      <alignment horizontal="right" vertical="center" wrapText="1" shrinkToFit="1"/>
    </xf>
    <xf numFmtId="0" fontId="107" fillId="0" borderId="0" xfId="0" applyFont="1" applyFill="1" applyBorder="1" applyAlignment="1">
      <alignment vertical="center"/>
    </xf>
    <xf numFmtId="0" fontId="107" fillId="0" borderId="0" xfId="0" applyFont="1" applyFill="1" applyAlignment="1">
      <alignment vertical="center" shrinkToFit="1"/>
    </xf>
    <xf numFmtId="0" fontId="107" fillId="0" borderId="0" xfId="0" applyFont="1" applyFill="1" applyAlignment="1">
      <alignment/>
    </xf>
    <xf numFmtId="0" fontId="108" fillId="0" borderId="0" xfId="0" applyFont="1" applyFill="1" applyAlignment="1">
      <alignment vertical="center"/>
    </xf>
    <xf numFmtId="0" fontId="107" fillId="0" borderId="0" xfId="0" applyFont="1" applyFill="1" applyAlignment="1">
      <alignment vertical="center"/>
    </xf>
    <xf numFmtId="187" fontId="108" fillId="0" borderId="0" xfId="0" applyNumberFormat="1" applyFont="1" applyFill="1" applyAlignment="1">
      <alignment vertical="center"/>
    </xf>
    <xf numFmtId="0" fontId="101" fillId="0" borderId="0" xfId="0" applyFont="1" applyFill="1" applyAlignment="1">
      <alignment/>
    </xf>
    <xf numFmtId="0" fontId="101" fillId="0" borderId="0" xfId="0" applyFont="1" applyFill="1" applyAlignment="1">
      <alignment horizontal="right"/>
    </xf>
    <xf numFmtId="0" fontId="4" fillId="0" borderId="0" xfId="139" applyFont="1" applyFill="1" applyAlignment="1">
      <alignment vertical="center"/>
      <protection/>
    </xf>
    <xf numFmtId="0" fontId="6" fillId="0" borderId="0" xfId="139" applyFont="1" applyFill="1" applyAlignment="1">
      <alignment horizontal="left" vertical="center"/>
      <protection/>
    </xf>
    <xf numFmtId="0" fontId="6" fillId="0" borderId="22" xfId="139" applyFont="1" applyFill="1" applyBorder="1" applyAlignment="1">
      <alignment horizontal="center" vertical="center" shrinkToFit="1"/>
      <protection/>
    </xf>
    <xf numFmtId="0" fontId="2" fillId="0" borderId="31" xfId="139" applyFont="1" applyFill="1" applyBorder="1" applyAlignment="1">
      <alignment horizontal="centerContinuous" vertical="center"/>
      <protection/>
    </xf>
    <xf numFmtId="0" fontId="6" fillId="0" borderId="27" xfId="139" applyFont="1" applyFill="1" applyBorder="1" applyAlignment="1">
      <alignment horizontal="centerContinuous" vertical="center" shrinkToFit="1"/>
      <protection/>
    </xf>
    <xf numFmtId="0" fontId="6" fillId="0" borderId="0" xfId="139" applyFont="1" applyFill="1" applyBorder="1" applyAlignment="1">
      <alignment horizontal="center" vertical="center" shrinkToFit="1"/>
      <protection/>
    </xf>
    <xf numFmtId="0" fontId="6" fillId="0" borderId="19" xfId="139" applyFont="1" applyFill="1" applyBorder="1" applyAlignment="1">
      <alignment horizontal="center" vertical="center" shrinkToFit="1"/>
      <protection/>
    </xf>
    <xf numFmtId="0" fontId="12" fillId="0" borderId="29" xfId="139" applyFont="1" applyFill="1" applyBorder="1" applyAlignment="1">
      <alignment horizontal="center" vertical="center"/>
      <protection/>
    </xf>
    <xf numFmtId="0" fontId="6" fillId="0" borderId="29" xfId="139" applyFont="1" applyFill="1" applyBorder="1" applyAlignment="1" quotePrefix="1">
      <alignment horizontal="center" vertical="center" shrinkToFit="1"/>
      <protection/>
    </xf>
    <xf numFmtId="0" fontId="6" fillId="0" borderId="22" xfId="139" applyFont="1" applyFill="1" applyBorder="1" applyAlignment="1">
      <alignment horizontal="centerContinuous" vertical="center" shrinkToFit="1"/>
      <protection/>
    </xf>
    <xf numFmtId="0" fontId="6" fillId="0" borderId="21" xfId="139" applyFont="1" applyFill="1" applyBorder="1" applyAlignment="1" quotePrefix="1">
      <alignment horizontal="center" vertical="center" shrinkToFit="1"/>
      <protection/>
    </xf>
    <xf numFmtId="182" fontId="6" fillId="0" borderId="0" xfId="139" applyNumberFormat="1" applyFont="1" applyFill="1" applyBorder="1" applyAlignment="1">
      <alignment horizontal="center" vertical="center"/>
      <protection/>
    </xf>
    <xf numFmtId="176" fontId="6" fillId="0" borderId="0" xfId="139" applyNumberFormat="1" applyFont="1" applyFill="1" applyBorder="1" applyAlignment="1">
      <alignment horizontal="center" vertical="center" shrinkToFit="1"/>
      <protection/>
    </xf>
    <xf numFmtId="184" fontId="6" fillId="0" borderId="0" xfId="139" applyNumberFormat="1" applyFont="1" applyFill="1" applyBorder="1" applyAlignment="1">
      <alignment horizontal="center" vertical="center" shrinkToFit="1"/>
      <protection/>
    </xf>
    <xf numFmtId="182" fontId="6" fillId="0" borderId="0" xfId="139" applyNumberFormat="1" applyFont="1" applyFill="1" applyBorder="1" applyAlignment="1">
      <alignment horizontal="center" vertical="center" shrinkToFit="1"/>
      <protection/>
    </xf>
    <xf numFmtId="208" fontId="9" fillId="0" borderId="22" xfId="0" applyNumberFormat="1" applyFont="1" applyFill="1" applyBorder="1" applyAlignment="1">
      <alignment horizontal="center" vertical="center" wrapText="1"/>
    </xf>
    <xf numFmtId="208" fontId="9" fillId="0" borderId="22" xfId="0" applyNumberFormat="1" applyFont="1" applyFill="1" applyBorder="1" applyAlignment="1">
      <alignment horizontal="center" vertical="center" wrapText="1" shrinkToFit="1"/>
    </xf>
    <xf numFmtId="0" fontId="2" fillId="0" borderId="22" xfId="139" applyFont="1" applyFill="1" applyBorder="1" applyAlignment="1">
      <alignment horizontal="center" vertical="center" shrinkToFit="1"/>
      <protection/>
    </xf>
    <xf numFmtId="184" fontId="6" fillId="0" borderId="22" xfId="139" applyNumberFormat="1" applyFont="1" applyFill="1" applyBorder="1" applyAlignment="1">
      <alignment horizontal="center" vertical="center" shrinkToFit="1"/>
      <protection/>
    </xf>
    <xf numFmtId="182" fontId="6" fillId="0" borderId="22" xfId="139" applyNumberFormat="1" applyFont="1" applyFill="1" applyBorder="1" applyAlignment="1">
      <alignment horizontal="center" vertical="center"/>
      <protection/>
    </xf>
    <xf numFmtId="178" fontId="6" fillId="0" borderId="22" xfId="139" applyNumberFormat="1" applyFont="1" applyFill="1" applyBorder="1" applyAlignment="1">
      <alignment horizontal="center" vertical="center" shrinkToFit="1"/>
      <protection/>
    </xf>
    <xf numFmtId="182" fontId="6" fillId="0" borderId="22" xfId="139" applyNumberFormat="1" applyFont="1" applyFill="1" applyBorder="1" applyAlignment="1">
      <alignment horizontal="center" vertical="center" shrinkToFit="1"/>
      <protection/>
    </xf>
    <xf numFmtId="178" fontId="6" fillId="0" borderId="0" xfId="139" applyNumberFormat="1" applyFont="1" applyFill="1" applyBorder="1" applyAlignment="1">
      <alignment horizontal="center" vertical="center" shrinkToFit="1"/>
      <protection/>
    </xf>
    <xf numFmtId="0" fontId="6" fillId="0" borderId="0" xfId="139" applyFill="1">
      <alignment vertical="center"/>
      <protection/>
    </xf>
    <xf numFmtId="0" fontId="2" fillId="0" borderId="31" xfId="139" applyFont="1" applyFill="1" applyBorder="1" applyAlignment="1">
      <alignment horizontal="center" vertical="center" shrinkToFit="1"/>
      <protection/>
    </xf>
    <xf numFmtId="0" fontId="6" fillId="0" borderId="17" xfId="139" applyFont="1" applyFill="1" applyBorder="1" applyAlignment="1">
      <alignment horizontal="center" vertical="center" shrinkToFit="1"/>
      <protection/>
    </xf>
    <xf numFmtId="0" fontId="6" fillId="0" borderId="29" xfId="139" applyFont="1" applyFill="1" applyBorder="1" applyAlignment="1">
      <alignment horizontal="center" vertical="center" wrapText="1" shrinkToFit="1"/>
      <protection/>
    </xf>
    <xf numFmtId="0" fontId="6" fillId="0" borderId="30" xfId="139" applyFont="1" applyFill="1" applyBorder="1" applyAlignment="1" quotePrefix="1">
      <alignment horizontal="center" vertical="center" wrapText="1" shrinkToFit="1"/>
      <protection/>
    </xf>
    <xf numFmtId="178" fontId="9" fillId="0" borderId="2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41" fontId="2" fillId="0" borderId="0" xfId="107" applyFont="1" applyFill="1" applyAlignment="1">
      <alignment horizontal="center"/>
    </xf>
    <xf numFmtId="0" fontId="2" fillId="0" borderId="0" xfId="139" applyFont="1" applyFill="1" applyAlignment="1" quotePrefix="1">
      <alignment horizontal="left" vertical="center"/>
      <protection/>
    </xf>
    <xf numFmtId="0" fontId="2" fillId="0" borderId="0" xfId="139" applyFont="1" applyFill="1" applyAlignment="1">
      <alignment horizontal="center" vertical="center"/>
      <protection/>
    </xf>
    <xf numFmtId="0" fontId="2" fillId="0" borderId="0" xfId="139" applyFont="1" applyFill="1">
      <alignment vertical="center"/>
      <protection/>
    </xf>
    <xf numFmtId="184" fontId="6" fillId="0" borderId="31" xfId="0" applyNumberFormat="1" applyFont="1" applyFill="1" applyBorder="1" applyAlignment="1">
      <alignment horizontal="center" vertical="center" wrapText="1" shrinkToFit="1"/>
    </xf>
    <xf numFmtId="184" fontId="6" fillId="0" borderId="28" xfId="0" applyNumberFormat="1" applyFont="1" applyFill="1" applyBorder="1" applyAlignment="1">
      <alignment horizontal="center" vertical="center" wrapText="1" shrinkToFit="1"/>
    </xf>
    <xf numFmtId="184" fontId="6" fillId="0" borderId="27" xfId="0" applyNumberFormat="1" applyFont="1" applyFill="1" applyBorder="1" applyAlignment="1">
      <alignment horizontal="center" vertical="center" wrapText="1" shrinkToFit="1"/>
    </xf>
    <xf numFmtId="184" fontId="6" fillId="0" borderId="19" xfId="0" applyNumberFormat="1" applyFont="1" applyFill="1" applyBorder="1" applyAlignment="1">
      <alignment horizontal="center" vertical="center" wrapText="1" shrinkToFit="1"/>
    </xf>
    <xf numFmtId="184" fontId="6" fillId="0" borderId="21" xfId="0" applyNumberFormat="1" applyFont="1" applyFill="1" applyBorder="1" applyAlignment="1">
      <alignment horizontal="center" vertical="center" wrapText="1" shrinkToFit="1"/>
    </xf>
    <xf numFmtId="208" fontId="6" fillId="0" borderId="0" xfId="0" applyNumberFormat="1" applyFont="1" applyFill="1" applyBorder="1" applyAlignment="1">
      <alignment horizontal="center" vertical="center" wrapText="1"/>
    </xf>
    <xf numFmtId="176" fontId="106" fillId="0" borderId="22" xfId="0" applyNumberFormat="1" applyFont="1" applyFill="1" applyBorder="1" applyAlignment="1">
      <alignment horizontal="right" vertical="center" indent="1" shrinkToFit="1"/>
    </xf>
    <xf numFmtId="176" fontId="106" fillId="0" borderId="18" xfId="0" applyNumberFormat="1" applyFont="1" applyFill="1" applyBorder="1" applyAlignment="1">
      <alignment horizontal="right" vertical="center" indent="1" shrinkToFit="1"/>
    </xf>
    <xf numFmtId="179" fontId="9" fillId="0" borderId="22" xfId="139" applyNumberFormat="1" applyFont="1" applyFill="1" applyBorder="1" applyAlignment="1">
      <alignment horizontal="center" vertical="center" shrinkToFit="1"/>
      <protection/>
    </xf>
    <xf numFmtId="0" fontId="6" fillId="0" borderId="19" xfId="139" applyFont="1" applyFill="1" applyBorder="1" applyAlignment="1">
      <alignment horizontal="center" vertical="center"/>
      <protection/>
    </xf>
    <xf numFmtId="0" fontId="6" fillId="0" borderId="22" xfId="139" applyFont="1" applyFill="1" applyBorder="1" applyAlignment="1">
      <alignment horizontal="center" vertical="center"/>
      <protection/>
    </xf>
    <xf numFmtId="0" fontId="6" fillId="0" borderId="18" xfId="139" applyFont="1" applyFill="1" applyBorder="1" applyAlignment="1">
      <alignment horizontal="center" vertical="center"/>
      <protection/>
    </xf>
    <xf numFmtId="0" fontId="6" fillId="0" borderId="20" xfId="139" applyFont="1" applyFill="1" applyBorder="1" applyAlignment="1">
      <alignment horizontal="center" vertical="center"/>
      <protection/>
    </xf>
    <xf numFmtId="0" fontId="4" fillId="0" borderId="0" xfId="139" applyFont="1" applyFill="1" applyAlignment="1">
      <alignment horizontal="center" vertical="center"/>
      <protection/>
    </xf>
    <xf numFmtId="0" fontId="2" fillId="0" borderId="31" xfId="139" applyFont="1" applyFill="1" applyBorder="1" applyAlignment="1">
      <alignment horizontal="center" vertical="center"/>
      <protection/>
    </xf>
    <xf numFmtId="0" fontId="6" fillId="0" borderId="28" xfId="139" applyFont="1" applyFill="1" applyBorder="1" applyAlignment="1">
      <alignment horizontal="center" vertical="center"/>
      <protection/>
    </xf>
    <xf numFmtId="0" fontId="6" fillId="0" borderId="27" xfId="139" applyFont="1" applyFill="1" applyBorder="1" applyAlignment="1">
      <alignment horizontal="center" vertical="center"/>
      <protection/>
    </xf>
    <xf numFmtId="0" fontId="12" fillId="0" borderId="27" xfId="139" applyFont="1" applyFill="1" applyBorder="1" applyAlignment="1">
      <alignment horizontal="center" vertical="center"/>
      <protection/>
    </xf>
    <xf numFmtId="0" fontId="12" fillId="0" borderId="21" xfId="139" applyFont="1" applyFill="1" applyBorder="1" applyAlignment="1">
      <alignment horizontal="center" vertical="center"/>
      <protection/>
    </xf>
    <xf numFmtId="0" fontId="12" fillId="0" borderId="18" xfId="139" applyFont="1" applyFill="1" applyBorder="1" applyAlignment="1">
      <alignment horizontal="center" vertical="center"/>
      <protection/>
    </xf>
    <xf numFmtId="0" fontId="6" fillId="0" borderId="31" xfId="139" applyFont="1" applyFill="1" applyBorder="1" applyAlignment="1">
      <alignment horizontal="center" vertical="center"/>
      <protection/>
    </xf>
    <xf numFmtId="0" fontId="6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139" applyFont="1" applyFill="1" applyBorder="1" applyAlignment="1">
      <alignment horizontal="center" vertical="center"/>
      <protection/>
    </xf>
    <xf numFmtId="0" fontId="2" fillId="0" borderId="31" xfId="139" applyFont="1" applyFill="1" applyBorder="1" applyAlignment="1" quotePrefix="1">
      <alignment horizontal="center" vertical="center" wrapText="1" shrinkToFit="1"/>
      <protection/>
    </xf>
    <xf numFmtId="0" fontId="6" fillId="0" borderId="2" xfId="139" applyFont="1" applyFill="1" applyBorder="1" applyAlignment="1">
      <alignment horizontal="center" vertical="center" shrinkToFit="1"/>
      <protection/>
    </xf>
    <xf numFmtId="0" fontId="6" fillId="0" borderId="34" xfId="139" applyFont="1" applyFill="1" applyBorder="1" applyAlignment="1">
      <alignment horizontal="center" vertical="center" shrinkToFit="1"/>
      <protection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 quotePrefix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145" applyFont="1" applyAlignment="1">
      <alignment horizontal="center" vertical="center"/>
      <protection/>
    </xf>
    <xf numFmtId="0" fontId="6" fillId="0" borderId="22" xfId="0" applyFont="1" applyFill="1" applyBorder="1" applyAlignment="1">
      <alignment vertical="center"/>
    </xf>
    <xf numFmtId="0" fontId="6" fillId="0" borderId="31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 quotePrefix="1">
      <alignment horizontal="left" vertical="center"/>
    </xf>
    <xf numFmtId="0" fontId="6" fillId="0" borderId="28" xfId="0" applyFont="1" applyFill="1" applyBorder="1" applyAlignment="1" quotePrefix="1">
      <alignment horizontal="center" vertical="center" wrapText="1"/>
    </xf>
    <xf numFmtId="0" fontId="6" fillId="0" borderId="27" xfId="0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quotePrefix="1">
      <alignment horizontal="center" vertical="center" wrapText="1"/>
    </xf>
    <xf numFmtId="0" fontId="6" fillId="0" borderId="18" xfId="0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 quotePrefix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5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 quotePrefix="1">
      <alignment horizontal="center" vertical="center" shrinkToFit="1"/>
    </xf>
    <xf numFmtId="0" fontId="6" fillId="0" borderId="20" xfId="0" applyFont="1" applyFill="1" applyBorder="1" applyAlignment="1" quotePrefix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6" fillId="0" borderId="22" xfId="0" applyFont="1" applyFill="1" applyBorder="1" applyAlignment="1" quotePrefix="1">
      <alignment horizontal="left" vertical="center" shrinkToFit="1"/>
    </xf>
    <xf numFmtId="0" fontId="6" fillId="0" borderId="22" xfId="0" applyFont="1" applyFill="1" applyBorder="1" applyAlignment="1">
      <alignment vertical="center" shrinkToFit="1"/>
    </xf>
    <xf numFmtId="0" fontId="4" fillId="0" borderId="0" xfId="145" applyFont="1" applyAlignment="1" quotePrefix="1">
      <alignment horizontal="center" vertical="center"/>
      <protection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 quotePrefix="1">
      <alignment horizontal="right" vertical="center" shrinkToFit="1"/>
    </xf>
    <xf numFmtId="0" fontId="6" fillId="0" borderId="22" xfId="0" applyFont="1" applyFill="1" applyBorder="1" applyAlignment="1">
      <alignment horizontal="right" vertical="center" shrinkToFit="1"/>
    </xf>
    <xf numFmtId="0" fontId="2" fillId="0" borderId="35" xfId="139" applyFont="1" applyFill="1" applyBorder="1" applyAlignment="1">
      <alignment horizontal="center" vertical="center" shrinkToFit="1"/>
      <protection/>
    </xf>
    <xf numFmtId="0" fontId="2" fillId="0" borderId="35" xfId="139" applyFont="1" applyFill="1" applyBorder="1" applyAlignment="1" quotePrefix="1">
      <alignment horizontal="center" vertical="center" shrinkToFit="1"/>
      <protection/>
    </xf>
    <xf numFmtId="0" fontId="2" fillId="0" borderId="2" xfId="139" applyFont="1" applyFill="1" applyBorder="1" applyAlignment="1" quotePrefix="1">
      <alignment horizontal="center" vertical="center" shrinkToFit="1"/>
      <protection/>
    </xf>
    <xf numFmtId="0" fontId="4" fillId="0" borderId="0" xfId="139" applyFont="1" applyFill="1" applyBorder="1" applyAlignment="1" quotePrefix="1">
      <alignment horizontal="center" vertical="center"/>
      <protection/>
    </xf>
    <xf numFmtId="0" fontId="2" fillId="0" borderId="31" xfId="139" applyFont="1" applyFill="1" applyBorder="1" applyAlignment="1" quotePrefix="1">
      <alignment horizontal="center" vertical="center" shrinkToFit="1"/>
      <protection/>
    </xf>
    <xf numFmtId="0" fontId="6" fillId="0" borderId="28" xfId="139" applyFont="1" applyFill="1" applyBorder="1" applyAlignment="1">
      <alignment horizontal="center" vertical="center" shrinkToFit="1"/>
      <protection/>
    </xf>
    <xf numFmtId="0" fontId="6" fillId="0" borderId="27" xfId="139" applyFont="1" applyFill="1" applyBorder="1" applyAlignment="1">
      <alignment horizontal="center" vertical="center" shrinkToFit="1"/>
      <protection/>
    </xf>
    <xf numFmtId="0" fontId="70" fillId="0" borderId="0" xfId="139" applyFont="1" applyFill="1" applyAlignment="1">
      <alignment horizontal="center" vertical="center" wrapText="1"/>
      <protection/>
    </xf>
    <xf numFmtId="0" fontId="6" fillId="0" borderId="36" xfId="139" applyFont="1" applyFill="1" applyBorder="1" applyAlignment="1">
      <alignment horizontal="center" vertical="center"/>
      <protection/>
    </xf>
    <xf numFmtId="0" fontId="6" fillId="0" borderId="24" xfId="139" applyFont="1" applyFill="1" applyBorder="1" applyAlignment="1">
      <alignment horizontal="center" vertical="center"/>
      <protection/>
    </xf>
    <xf numFmtId="0" fontId="6" fillId="0" borderId="26" xfId="13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64" fillId="0" borderId="41" xfId="139" applyFont="1" applyFill="1" applyBorder="1" applyAlignment="1">
      <alignment horizontal="center" vertical="center" wrapText="1"/>
      <protection/>
    </xf>
    <xf numFmtId="0" fontId="61" fillId="0" borderId="23" xfId="139" applyFont="1" applyFill="1" applyBorder="1" applyAlignment="1">
      <alignment horizontal="center" vertical="center" wrapText="1"/>
      <protection/>
    </xf>
    <xf numFmtId="0" fontId="61" fillId="0" borderId="33" xfId="139" applyFont="1" applyFill="1" applyBorder="1" applyAlignment="1">
      <alignment horizontal="center" vertical="center" wrapText="1"/>
      <protection/>
    </xf>
    <xf numFmtId="0" fontId="71" fillId="0" borderId="36" xfId="139" applyFont="1" applyFill="1" applyBorder="1" applyAlignment="1">
      <alignment horizontal="center" vertical="center" wrapText="1"/>
      <protection/>
    </xf>
    <xf numFmtId="0" fontId="61" fillId="0" borderId="42" xfId="139" applyFont="1" applyFill="1" applyBorder="1" applyAlignment="1">
      <alignment horizontal="center" vertical="center" wrapText="1"/>
      <protection/>
    </xf>
    <xf numFmtId="0" fontId="61" fillId="0" borderId="43" xfId="139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 quotePrefix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4" fillId="0" borderId="0" xfId="139" applyFont="1" applyBorder="1" applyAlignment="1">
      <alignment horizontal="center" vertical="center"/>
      <protection/>
    </xf>
    <xf numFmtId="0" fontId="2" fillId="0" borderId="28" xfId="0" applyFont="1" applyFill="1" applyBorder="1" applyAlignment="1" quotePrefix="1">
      <alignment horizontal="left" vertical="center" shrinkToFit="1"/>
    </xf>
    <xf numFmtId="0" fontId="2" fillId="0" borderId="0" xfId="0" applyFont="1" applyFill="1" applyBorder="1" applyAlignment="1" quotePrefix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0" xfId="142" applyFont="1" applyFill="1" applyBorder="1" applyAlignment="1">
      <alignment horizontal="left" vertical="center" shrinkToFit="1"/>
      <protection/>
    </xf>
    <xf numFmtId="0" fontId="3" fillId="0" borderId="0" xfId="142" applyFont="1" applyFill="1" applyAlignment="1">
      <alignment horizontal="center" vertical="center"/>
      <protection/>
    </xf>
    <xf numFmtId="0" fontId="4" fillId="0" borderId="0" xfId="142" applyFont="1" applyFill="1" applyAlignment="1">
      <alignment horizontal="center" vertical="center"/>
      <protection/>
    </xf>
    <xf numFmtId="0" fontId="2" fillId="0" borderId="31" xfId="142" applyFont="1" applyFill="1" applyBorder="1" applyAlignment="1">
      <alignment horizontal="center" vertical="center" shrinkToFit="1"/>
      <protection/>
    </xf>
    <xf numFmtId="0" fontId="6" fillId="0" borderId="27" xfId="142" applyFont="1" applyFill="1" applyBorder="1" applyAlignment="1">
      <alignment horizontal="center" vertical="center" shrinkToFit="1"/>
      <protection/>
    </xf>
    <xf numFmtId="0" fontId="6" fillId="0" borderId="28" xfId="142" applyFont="1" applyFill="1" applyBorder="1" applyAlignment="1">
      <alignment horizontal="center" vertical="center" shrinkToFit="1"/>
      <protection/>
    </xf>
    <xf numFmtId="0" fontId="2" fillId="0" borderId="35" xfId="142" applyFont="1" applyFill="1" applyBorder="1" applyAlignment="1" quotePrefix="1">
      <alignment horizontal="center" vertical="center" shrinkToFit="1"/>
      <protection/>
    </xf>
    <xf numFmtId="0" fontId="6" fillId="0" borderId="2" xfId="142" applyFont="1" applyFill="1" applyBorder="1" applyAlignment="1">
      <alignment horizontal="center" vertical="center" shrinkToFit="1"/>
      <protection/>
    </xf>
    <xf numFmtId="0" fontId="6" fillId="0" borderId="34" xfId="142" applyFont="1" applyFill="1" applyBorder="1" applyAlignment="1">
      <alignment horizontal="center" vertical="center" shrinkToFit="1"/>
      <protection/>
    </xf>
    <xf numFmtId="0" fontId="12" fillId="0" borderId="27" xfId="142" applyFont="1" applyFill="1" applyBorder="1" applyAlignment="1">
      <alignment horizontal="center" vertical="center" shrinkToFit="1"/>
      <protection/>
    </xf>
    <xf numFmtId="0" fontId="6" fillId="0" borderId="21" xfId="142" applyFont="1" applyFill="1" applyBorder="1" applyAlignment="1">
      <alignment horizontal="center" vertical="center" shrinkToFit="1"/>
      <protection/>
    </xf>
    <xf numFmtId="0" fontId="6" fillId="0" borderId="18" xfId="142" applyFont="1" applyFill="1" applyBorder="1" applyAlignment="1">
      <alignment horizontal="center" vertical="center" shrinkToFit="1"/>
      <protection/>
    </xf>
    <xf numFmtId="0" fontId="6" fillId="0" borderId="31" xfId="142" applyFont="1" applyFill="1" applyBorder="1" applyAlignment="1">
      <alignment horizontal="center" vertical="center" shrinkToFit="1"/>
      <protection/>
    </xf>
    <xf numFmtId="0" fontId="6" fillId="0" borderId="19" xfId="142" applyFont="1" applyFill="1" applyBorder="1" applyAlignment="1">
      <alignment horizontal="center" vertical="center" shrinkToFit="1"/>
      <protection/>
    </xf>
    <xf numFmtId="0" fontId="6" fillId="0" borderId="20" xfId="142" applyFont="1" applyFill="1" applyBorder="1" applyAlignment="1">
      <alignment horizontal="center" vertical="center" shrinkToFit="1"/>
      <protection/>
    </xf>
    <xf numFmtId="0" fontId="4" fillId="0" borderId="0" xfId="150" applyFont="1" applyBorder="1" applyAlignment="1">
      <alignment horizontal="center" vertical="center"/>
      <protection/>
    </xf>
    <xf numFmtId="0" fontId="4" fillId="0" borderId="0" xfId="150" applyFont="1" applyFill="1" applyAlignment="1">
      <alignment horizontal="center" vertical="center"/>
      <protection/>
    </xf>
    <xf numFmtId="0" fontId="62" fillId="0" borderId="28" xfId="150" applyNumberFormat="1" applyFont="1" applyFill="1" applyBorder="1" applyAlignment="1">
      <alignment vertical="center" wrapText="1"/>
      <protection/>
    </xf>
    <xf numFmtId="0" fontId="4" fillId="0" borderId="0" xfId="150" applyFont="1" applyAlignment="1">
      <alignment horizontal="center" vertical="center"/>
      <protection/>
    </xf>
    <xf numFmtId="0" fontId="12" fillId="0" borderId="27" xfId="150" applyFont="1" applyBorder="1" applyAlignment="1">
      <alignment horizontal="center" vertical="center" shrinkToFit="1"/>
      <protection/>
    </xf>
    <xf numFmtId="0" fontId="6" fillId="0" borderId="21" xfId="150" applyFont="1" applyBorder="1" applyAlignment="1">
      <alignment horizontal="center" vertical="center" shrinkToFit="1"/>
      <protection/>
    </xf>
    <xf numFmtId="0" fontId="6" fillId="0" borderId="18" xfId="150" applyFont="1" applyBorder="1" applyAlignment="1">
      <alignment horizontal="center" vertical="center" shrinkToFit="1"/>
      <protection/>
    </xf>
    <xf numFmtId="0" fontId="6" fillId="0" borderId="31" xfId="150" applyFont="1" applyBorder="1" applyAlignment="1">
      <alignment horizontal="center" vertical="center" shrinkToFit="1"/>
      <protection/>
    </xf>
    <xf numFmtId="0" fontId="6" fillId="0" borderId="19" xfId="150" applyFont="1" applyBorder="1" applyAlignment="1">
      <alignment horizontal="center" vertical="center" shrinkToFit="1"/>
      <protection/>
    </xf>
    <xf numFmtId="0" fontId="6" fillId="0" borderId="20" xfId="150" applyFont="1" applyBorder="1" applyAlignment="1">
      <alignment horizontal="center" vertical="center" shrinkToFit="1"/>
      <protection/>
    </xf>
    <xf numFmtId="0" fontId="12" fillId="0" borderId="35" xfId="150" applyFont="1" applyBorder="1" applyAlignment="1" quotePrefix="1">
      <alignment horizontal="center" vertical="center" shrinkToFit="1"/>
      <protection/>
    </xf>
    <xf numFmtId="0" fontId="6" fillId="0" borderId="2" xfId="150" applyFont="1" applyBorder="1" applyAlignment="1" quotePrefix="1">
      <alignment horizontal="center" vertical="center" shrinkToFit="1"/>
      <protection/>
    </xf>
    <xf numFmtId="0" fontId="6" fillId="0" borderId="34" xfId="150" applyFont="1" applyBorder="1" applyAlignment="1" quotePrefix="1">
      <alignment horizontal="center" vertical="center" shrinkToFit="1"/>
      <protection/>
    </xf>
    <xf numFmtId="0" fontId="12" fillId="16" borderId="31" xfId="150" applyFont="1" applyFill="1" applyBorder="1" applyAlignment="1">
      <alignment horizontal="center" vertical="center" shrinkToFit="1"/>
      <protection/>
    </xf>
    <xf numFmtId="0" fontId="6" fillId="16" borderId="28" xfId="150" applyFont="1" applyFill="1" applyBorder="1" applyAlignment="1">
      <alignment horizontal="center" vertical="center" shrinkToFit="1"/>
      <protection/>
    </xf>
    <xf numFmtId="0" fontId="6" fillId="16" borderId="27" xfId="150" applyFont="1" applyFill="1" applyBorder="1" applyAlignment="1">
      <alignment horizontal="center" vertical="center" shrinkToFit="1"/>
      <protection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 quotePrefix="1">
      <alignment horizontal="center" vertical="center" shrinkToFit="1"/>
    </xf>
    <xf numFmtId="0" fontId="4" fillId="0" borderId="0" xfId="150" applyFont="1" applyFill="1" applyAlignment="1" quotePrefix="1">
      <alignment horizontal="center" vertical="center"/>
      <protection/>
    </xf>
    <xf numFmtId="0" fontId="2" fillId="0" borderId="27" xfId="150" applyFont="1" applyBorder="1" applyAlignment="1">
      <alignment horizontal="center" vertical="center"/>
      <protection/>
    </xf>
    <xf numFmtId="0" fontId="6" fillId="0" borderId="18" xfId="150" applyFont="1" applyBorder="1" applyAlignment="1">
      <alignment horizontal="center" vertical="center"/>
      <protection/>
    </xf>
    <xf numFmtId="0" fontId="6" fillId="0" borderId="31" xfId="150" applyFont="1" applyBorder="1" applyAlignment="1">
      <alignment horizontal="center" vertical="center"/>
      <protection/>
    </xf>
    <xf numFmtId="0" fontId="6" fillId="0" borderId="20" xfId="150" applyFont="1" applyBorder="1" applyAlignment="1">
      <alignment horizontal="center" vertical="center"/>
      <protection/>
    </xf>
    <xf numFmtId="0" fontId="6" fillId="0" borderId="21" xfId="150" applyFont="1" applyBorder="1" applyAlignment="1">
      <alignment horizontal="center" vertical="center"/>
      <protection/>
    </xf>
    <xf numFmtId="0" fontId="2" fillId="0" borderId="31" xfId="150" applyFont="1" applyBorder="1" applyAlignment="1" quotePrefix="1">
      <alignment horizontal="center" vertical="center" wrapText="1" shrinkToFit="1"/>
      <protection/>
    </xf>
    <xf numFmtId="0" fontId="6" fillId="0" borderId="2" xfId="150" applyFont="1" applyBorder="1" applyAlignment="1">
      <alignment horizontal="center" vertical="center" shrinkToFit="1"/>
      <protection/>
    </xf>
    <xf numFmtId="0" fontId="6" fillId="0" borderId="34" xfId="150" applyFont="1" applyBorder="1" applyAlignment="1">
      <alignment horizontal="center" vertical="center" shrinkToFit="1"/>
      <protection/>
    </xf>
    <xf numFmtId="0" fontId="6" fillId="0" borderId="19" xfId="150" applyFont="1" applyBorder="1" applyAlignment="1">
      <alignment horizontal="center" vertical="center"/>
      <protection/>
    </xf>
    <xf numFmtId="0" fontId="4" fillId="0" borderId="0" xfId="143" applyFont="1" applyFill="1" applyAlignment="1">
      <alignment horizontal="center" vertical="center"/>
      <protection/>
    </xf>
    <xf numFmtId="0" fontId="2" fillId="0" borderId="27" xfId="143" applyFont="1" applyFill="1" applyBorder="1" applyAlignment="1">
      <alignment horizontal="center" vertical="center"/>
      <protection/>
    </xf>
    <xf numFmtId="0" fontId="6" fillId="0" borderId="21" xfId="143" applyFont="1" applyFill="1" applyBorder="1" applyAlignment="1">
      <alignment horizontal="center" vertical="center"/>
      <protection/>
    </xf>
    <xf numFmtId="0" fontId="6" fillId="0" borderId="18" xfId="143" applyFont="1" applyFill="1" applyBorder="1" applyAlignment="1">
      <alignment horizontal="center" vertical="center"/>
      <protection/>
    </xf>
    <xf numFmtId="0" fontId="2" fillId="0" borderId="31" xfId="143" applyFont="1" applyFill="1" applyBorder="1" applyAlignment="1">
      <alignment horizontal="center" vertical="center"/>
      <protection/>
    </xf>
    <xf numFmtId="0" fontId="6" fillId="0" borderId="28" xfId="143" applyFont="1" applyFill="1" applyBorder="1" applyAlignment="1">
      <alignment horizontal="center" vertical="center"/>
      <protection/>
    </xf>
    <xf numFmtId="0" fontId="6" fillId="0" borderId="27" xfId="143" applyFont="1" applyFill="1" applyBorder="1" applyAlignment="1">
      <alignment horizontal="center" vertical="center"/>
      <protection/>
    </xf>
    <xf numFmtId="0" fontId="6" fillId="0" borderId="31" xfId="143" applyFont="1" applyFill="1" applyBorder="1" applyAlignment="1">
      <alignment horizontal="center" vertical="center"/>
      <protection/>
    </xf>
    <xf numFmtId="0" fontId="6" fillId="0" borderId="19" xfId="143" applyFont="1" applyFill="1" applyBorder="1" applyAlignment="1">
      <alignment horizontal="center" vertical="center"/>
      <protection/>
    </xf>
    <xf numFmtId="0" fontId="6" fillId="0" borderId="20" xfId="143" applyFont="1" applyFill="1" applyBorder="1" applyAlignment="1">
      <alignment horizontal="center" vertical="center"/>
      <protection/>
    </xf>
    <xf numFmtId="0" fontId="6" fillId="0" borderId="0" xfId="143" applyFill="1" applyAlignment="1">
      <alignment horizontal="left" shrinkToFit="1"/>
      <protection/>
    </xf>
    <xf numFmtId="0" fontId="4" fillId="0" borderId="0" xfId="143" applyFont="1" applyAlignment="1" quotePrefix="1">
      <alignment horizontal="center" vertical="center"/>
      <protection/>
    </xf>
    <xf numFmtId="0" fontId="4" fillId="0" borderId="0" xfId="143" applyFont="1" applyAlignment="1">
      <alignment horizontal="center" vertical="center"/>
      <protection/>
    </xf>
    <xf numFmtId="0" fontId="12" fillId="0" borderId="27" xfId="143" applyFont="1" applyBorder="1" applyAlignment="1">
      <alignment horizontal="center" vertical="center"/>
      <protection/>
    </xf>
    <xf numFmtId="0" fontId="6" fillId="0" borderId="21" xfId="143" applyFont="1" applyBorder="1" applyAlignment="1">
      <alignment horizontal="center" vertical="center"/>
      <protection/>
    </xf>
    <xf numFmtId="0" fontId="6" fillId="0" borderId="18" xfId="143" applyFont="1" applyBorder="1" applyAlignment="1">
      <alignment horizontal="center" vertical="center"/>
      <protection/>
    </xf>
    <xf numFmtId="0" fontId="12" fillId="0" borderId="31" xfId="143" applyFont="1" applyBorder="1" applyAlignment="1">
      <alignment horizontal="center" vertical="center"/>
      <protection/>
    </xf>
    <xf numFmtId="0" fontId="6" fillId="0" borderId="28" xfId="143" applyFont="1" applyBorder="1" applyAlignment="1">
      <alignment horizontal="center" vertical="center"/>
      <protection/>
    </xf>
    <xf numFmtId="0" fontId="6" fillId="0" borderId="27" xfId="143" applyFont="1" applyBorder="1" applyAlignment="1">
      <alignment horizontal="center" vertical="center"/>
      <protection/>
    </xf>
    <xf numFmtId="0" fontId="12" fillId="0" borderId="31" xfId="143" applyFont="1" applyBorder="1" applyAlignment="1" quotePrefix="1">
      <alignment horizontal="center" vertical="center"/>
      <protection/>
    </xf>
    <xf numFmtId="0" fontId="6" fillId="0" borderId="28" xfId="143" applyFont="1" applyBorder="1" applyAlignment="1">
      <alignment vertical="center"/>
      <protection/>
    </xf>
    <xf numFmtId="0" fontId="6" fillId="0" borderId="27" xfId="143" applyFont="1" applyBorder="1" applyAlignment="1">
      <alignment vertical="center"/>
      <protection/>
    </xf>
    <xf numFmtId="0" fontId="6" fillId="0" borderId="31" xfId="143" applyFont="1" applyBorder="1" applyAlignment="1">
      <alignment horizontal="center" vertical="center"/>
      <protection/>
    </xf>
    <xf numFmtId="0" fontId="6" fillId="0" borderId="19" xfId="143" applyFont="1" applyBorder="1" applyAlignment="1">
      <alignment horizontal="center" vertical="center"/>
      <protection/>
    </xf>
    <xf numFmtId="0" fontId="6" fillId="0" borderId="20" xfId="143" applyFont="1" applyBorder="1" applyAlignment="1">
      <alignment horizontal="center" vertical="center"/>
      <protection/>
    </xf>
    <xf numFmtId="0" fontId="2" fillId="0" borderId="27" xfId="143" applyFont="1" applyBorder="1" applyAlignment="1">
      <alignment horizontal="center" vertical="center"/>
      <protection/>
    </xf>
    <xf numFmtId="0" fontId="2" fillId="0" borderId="18" xfId="143" applyFont="1" applyBorder="1" applyAlignment="1">
      <alignment horizontal="center" vertical="center"/>
      <protection/>
    </xf>
    <xf numFmtId="0" fontId="2" fillId="0" borderId="31" xfId="143" applyFont="1" applyBorder="1" applyAlignment="1">
      <alignment horizontal="center" vertical="center"/>
      <protection/>
    </xf>
    <xf numFmtId="0" fontId="2" fillId="0" borderId="20" xfId="143" applyFont="1" applyBorder="1" applyAlignment="1">
      <alignment horizontal="center" vertical="center"/>
      <protection/>
    </xf>
    <xf numFmtId="0" fontId="4" fillId="0" borderId="0" xfId="143" applyFont="1" applyBorder="1" applyAlignment="1">
      <alignment horizontal="center" vertical="center"/>
      <protection/>
    </xf>
    <xf numFmtId="0" fontId="2" fillId="0" borderId="0" xfId="144" applyFont="1" applyFill="1" applyBorder="1" applyAlignment="1">
      <alignment horizontal="left" vertical="center"/>
      <protection/>
    </xf>
    <xf numFmtId="0" fontId="4" fillId="0" borderId="0" xfId="144" applyFont="1" applyAlignment="1">
      <alignment horizontal="center" vertical="center"/>
      <protection/>
    </xf>
    <xf numFmtId="0" fontId="12" fillId="0" borderId="27" xfId="144" applyFont="1" applyBorder="1" applyAlignment="1">
      <alignment horizontal="center" vertical="center" shrinkToFit="1"/>
      <protection/>
    </xf>
    <xf numFmtId="0" fontId="6" fillId="0" borderId="21" xfId="144" applyFont="1" applyBorder="1" applyAlignment="1">
      <alignment horizontal="center" vertical="center" shrinkToFit="1"/>
      <protection/>
    </xf>
    <xf numFmtId="0" fontId="6" fillId="0" borderId="18" xfId="144" applyFont="1" applyBorder="1" applyAlignment="1">
      <alignment horizontal="center" vertical="center" shrinkToFit="1"/>
      <protection/>
    </xf>
    <xf numFmtId="0" fontId="2" fillId="16" borderId="31" xfId="0" applyFont="1" applyFill="1" applyBorder="1" applyAlignment="1">
      <alignment horizontal="center" vertical="center" shrinkToFit="1"/>
    </xf>
    <xf numFmtId="0" fontId="6" fillId="16" borderId="28" xfId="0" applyFont="1" applyFill="1" applyBorder="1" applyAlignment="1">
      <alignment horizontal="center" vertical="center" shrinkToFit="1"/>
    </xf>
    <xf numFmtId="0" fontId="6" fillId="16" borderId="27" xfId="0" applyFont="1" applyFill="1" applyBorder="1" applyAlignment="1">
      <alignment horizontal="center" vertical="center" shrinkToFit="1"/>
    </xf>
    <xf numFmtId="0" fontId="12" fillId="0" borderId="31" xfId="144" applyFont="1" applyBorder="1" applyAlignment="1">
      <alignment horizontal="center" vertical="center" shrinkToFit="1"/>
      <protection/>
    </xf>
    <xf numFmtId="0" fontId="6" fillId="0" borderId="28" xfId="144" applyFont="1" applyBorder="1" applyAlignment="1">
      <alignment horizontal="center" vertical="center" shrinkToFit="1"/>
      <protection/>
    </xf>
    <xf numFmtId="0" fontId="6" fillId="0" borderId="27" xfId="144" applyFont="1" applyBorder="1" applyAlignment="1">
      <alignment horizontal="center" vertical="center" shrinkToFit="1"/>
      <protection/>
    </xf>
    <xf numFmtId="0" fontId="6" fillId="0" borderId="31" xfId="144" applyFont="1" applyBorder="1" applyAlignment="1">
      <alignment horizontal="center" vertical="center" shrinkToFit="1"/>
      <protection/>
    </xf>
    <xf numFmtId="0" fontId="6" fillId="0" borderId="19" xfId="144" applyFont="1" applyBorder="1" applyAlignment="1">
      <alignment horizontal="center" vertical="center" shrinkToFit="1"/>
      <protection/>
    </xf>
    <xf numFmtId="0" fontId="6" fillId="0" borderId="20" xfId="144" applyFont="1" applyBorder="1" applyAlignment="1">
      <alignment horizontal="center" vertical="center" shrinkToFit="1"/>
      <protection/>
    </xf>
    <xf numFmtId="0" fontId="6" fillId="0" borderId="19" xfId="144" applyFont="1" applyBorder="1" applyAlignment="1" quotePrefix="1">
      <alignment horizontal="center" vertical="center" shrinkToFit="1"/>
      <protection/>
    </xf>
    <xf numFmtId="0" fontId="6" fillId="0" borderId="0" xfId="144" applyFont="1" applyBorder="1" applyAlignment="1">
      <alignment horizontal="center" vertical="center" shrinkToFit="1"/>
      <protection/>
    </xf>
    <xf numFmtId="0" fontId="4" fillId="0" borderId="0" xfId="144" applyFont="1" applyFill="1" applyAlignment="1">
      <alignment horizontal="center" vertical="center"/>
      <protection/>
    </xf>
    <xf numFmtId="0" fontId="12" fillId="0" borderId="27" xfId="144" applyFont="1" applyFill="1" applyBorder="1" applyAlignment="1">
      <alignment horizontal="center" vertical="center" shrinkToFit="1"/>
      <protection/>
    </xf>
    <xf numFmtId="0" fontId="6" fillId="0" borderId="18" xfId="144" applyFont="1" applyFill="1" applyBorder="1" applyAlignment="1">
      <alignment horizontal="center" vertical="center" shrinkToFit="1"/>
      <protection/>
    </xf>
    <xf numFmtId="0" fontId="6" fillId="0" borderId="31" xfId="144" applyFont="1" applyFill="1" applyBorder="1" applyAlignment="1">
      <alignment horizontal="center" vertical="center" shrinkToFit="1"/>
      <protection/>
    </xf>
    <xf numFmtId="0" fontId="6" fillId="0" borderId="20" xfId="144" applyFont="1" applyFill="1" applyBorder="1" applyAlignment="1">
      <alignment horizontal="center" vertical="center" shrinkToFit="1"/>
      <protection/>
    </xf>
    <xf numFmtId="0" fontId="6" fillId="0" borderId="20" xfId="143" applyFont="1" applyBorder="1" applyAlignment="1" quotePrefix="1">
      <alignment horizontal="center" vertical="center" shrinkToFit="1"/>
      <protection/>
    </xf>
    <xf numFmtId="0" fontId="6" fillId="0" borderId="22" xfId="143" applyFont="1" applyBorder="1" applyAlignment="1">
      <alignment horizontal="center" vertical="center" shrinkToFit="1"/>
      <protection/>
    </xf>
    <xf numFmtId="0" fontId="6" fillId="0" borderId="18" xfId="143" applyFont="1" applyBorder="1" applyAlignment="1">
      <alignment horizontal="center" vertical="center" shrinkToFit="1"/>
      <protection/>
    </xf>
    <xf numFmtId="0" fontId="6" fillId="0" borderId="20" xfId="143" applyFont="1" applyBorder="1" applyAlignment="1">
      <alignment horizontal="center" vertical="center" shrinkToFit="1"/>
      <protection/>
    </xf>
    <xf numFmtId="0" fontId="12" fillId="0" borderId="31" xfId="143" applyFont="1" applyBorder="1" applyAlignment="1">
      <alignment horizontal="center" vertical="center" shrinkToFit="1"/>
      <protection/>
    </xf>
    <xf numFmtId="0" fontId="6" fillId="0" borderId="28" xfId="143" applyFont="1" applyBorder="1" applyAlignment="1">
      <alignment horizontal="center" vertical="center" shrinkToFit="1"/>
      <protection/>
    </xf>
    <xf numFmtId="0" fontId="6" fillId="0" borderId="27" xfId="143" applyFont="1" applyBorder="1" applyAlignment="1">
      <alignment horizontal="center" vertical="center" shrinkToFit="1"/>
      <protection/>
    </xf>
    <xf numFmtId="0" fontId="12" fillId="0" borderId="27" xfId="143" applyFont="1" applyBorder="1" applyAlignment="1">
      <alignment horizontal="center" vertical="center" shrinkToFit="1"/>
      <protection/>
    </xf>
    <xf numFmtId="0" fontId="6" fillId="0" borderId="21" xfId="143" applyFont="1" applyBorder="1" applyAlignment="1">
      <alignment horizontal="center" vertical="center" shrinkToFit="1"/>
      <protection/>
    </xf>
    <xf numFmtId="0" fontId="6" fillId="0" borderId="31" xfId="143" applyFont="1" applyBorder="1" applyAlignment="1">
      <alignment horizontal="center" vertical="center" shrinkToFit="1"/>
      <protection/>
    </xf>
    <xf numFmtId="0" fontId="6" fillId="0" borderId="19" xfId="143" applyFont="1" applyBorder="1" applyAlignment="1">
      <alignment horizontal="center" vertical="center" shrinkToFit="1"/>
      <protection/>
    </xf>
    <xf numFmtId="0" fontId="2" fillId="0" borderId="31" xfId="143" applyFont="1" applyFill="1" applyBorder="1" applyAlignment="1">
      <alignment horizontal="center" vertical="center" shrinkToFit="1"/>
      <protection/>
    </xf>
    <xf numFmtId="0" fontId="6" fillId="0" borderId="27" xfId="143" applyFont="1" applyFill="1" applyBorder="1" applyAlignment="1">
      <alignment horizontal="center" vertical="center" shrinkToFit="1"/>
      <protection/>
    </xf>
    <xf numFmtId="0" fontId="12" fillId="0" borderId="27" xfId="143" applyFont="1" applyFill="1" applyBorder="1" applyAlignment="1">
      <alignment horizontal="center" vertical="center" shrinkToFit="1"/>
      <protection/>
    </xf>
    <xf numFmtId="0" fontId="12" fillId="0" borderId="21" xfId="143" applyFont="1" applyFill="1" applyBorder="1" applyAlignment="1">
      <alignment horizontal="center" vertical="center" shrinkToFit="1"/>
      <protection/>
    </xf>
    <xf numFmtId="0" fontId="12" fillId="0" borderId="18" xfId="143" applyFont="1" applyFill="1" applyBorder="1" applyAlignment="1">
      <alignment horizontal="center" vertical="center" shrinkToFit="1"/>
      <protection/>
    </xf>
    <xf numFmtId="0" fontId="6" fillId="0" borderId="31" xfId="143" applyFont="1" applyFill="1" applyBorder="1" applyAlignment="1">
      <alignment horizontal="center" vertical="center" shrinkToFit="1"/>
      <protection/>
    </xf>
    <xf numFmtId="0" fontId="6" fillId="0" borderId="19" xfId="143" applyFont="1" applyFill="1" applyBorder="1" applyAlignment="1">
      <alignment horizontal="center" vertical="center" shrinkToFit="1"/>
      <protection/>
    </xf>
    <xf numFmtId="0" fontId="6" fillId="0" borderId="20" xfId="143" applyFont="1" applyFill="1" applyBorder="1" applyAlignment="1">
      <alignment horizontal="center" vertical="center" shrinkToFit="1"/>
      <protection/>
    </xf>
    <xf numFmtId="0" fontId="6" fillId="0" borderId="20" xfId="143" applyFont="1" applyFill="1" applyBorder="1" applyAlignment="1">
      <alignment horizontal="center" vertical="center" wrapText="1" shrinkToFit="1"/>
      <protection/>
    </xf>
    <xf numFmtId="0" fontId="6" fillId="0" borderId="18" xfId="143" applyFont="1" applyFill="1" applyBorder="1" applyAlignment="1">
      <alignment horizontal="center" vertical="center" shrinkToFit="1"/>
      <protection/>
    </xf>
    <xf numFmtId="0" fontId="2" fillId="16" borderId="31" xfId="143" applyFont="1" applyFill="1" applyBorder="1" applyAlignment="1">
      <alignment horizontal="center" vertical="center" shrinkToFit="1"/>
      <protection/>
    </xf>
    <xf numFmtId="0" fontId="6" fillId="16" borderId="28" xfId="143" applyFont="1" applyFill="1" applyBorder="1" applyAlignment="1">
      <alignment horizontal="center" vertical="center" shrinkToFit="1"/>
      <protection/>
    </xf>
    <xf numFmtId="0" fontId="6" fillId="16" borderId="27" xfId="143" applyFont="1" applyFill="1" applyBorder="1" applyAlignment="1">
      <alignment horizontal="center" vertical="center" shrinkToFit="1"/>
      <protection/>
    </xf>
    <xf numFmtId="0" fontId="6" fillId="16" borderId="20" xfId="143" applyFont="1" applyFill="1" applyBorder="1" applyAlignment="1">
      <alignment horizontal="center" vertical="center" shrinkToFit="1"/>
      <protection/>
    </xf>
    <xf numFmtId="0" fontId="6" fillId="16" borderId="22" xfId="143" applyFont="1" applyFill="1" applyBorder="1" applyAlignment="1">
      <alignment horizontal="center" vertical="center" shrinkToFit="1"/>
      <protection/>
    </xf>
    <xf numFmtId="0" fontId="6" fillId="16" borderId="18" xfId="143" applyFont="1" applyFill="1" applyBorder="1" applyAlignment="1">
      <alignment horizontal="center" vertical="center" shrinkToFit="1"/>
      <protection/>
    </xf>
    <xf numFmtId="197" fontId="6" fillId="0" borderId="3" xfId="13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97" fontId="6" fillId="0" borderId="34" xfId="129" applyFont="1" applyFill="1" applyBorder="1" applyAlignment="1">
      <alignment horizontal="center" vertical="center" wrapText="1"/>
    </xf>
    <xf numFmtId="0" fontId="9" fillId="0" borderId="20" xfId="143" applyFont="1" applyFill="1" applyBorder="1" applyAlignment="1">
      <alignment horizontal="center" vertical="center" shrinkToFit="1"/>
      <protection/>
    </xf>
    <xf numFmtId="0" fontId="9" fillId="0" borderId="22" xfId="143" applyFont="1" applyFill="1" applyBorder="1" applyAlignment="1">
      <alignment horizontal="center" vertical="center" shrinkToFit="1"/>
      <protection/>
    </xf>
    <xf numFmtId="0" fontId="61" fillId="0" borderId="19" xfId="143" applyFont="1" applyFill="1" applyBorder="1" applyAlignment="1">
      <alignment horizontal="center" vertical="center"/>
      <protection/>
    </xf>
    <xf numFmtId="0" fontId="6" fillId="0" borderId="0" xfId="143" applyFill="1" applyAlignment="1">
      <alignment horizontal="center" vertical="center"/>
      <protection/>
    </xf>
    <xf numFmtId="0" fontId="61" fillId="0" borderId="0" xfId="143" applyFont="1" applyFill="1" applyBorder="1" applyAlignment="1">
      <alignment horizontal="center" vertical="center"/>
      <protection/>
    </xf>
    <xf numFmtId="0" fontId="2" fillId="0" borderId="17" xfId="143" applyFont="1" applyFill="1" applyBorder="1" applyAlignment="1">
      <alignment horizontal="center" vertical="center"/>
      <protection/>
    </xf>
    <xf numFmtId="0" fontId="6" fillId="0" borderId="17" xfId="143" applyFont="1" applyFill="1" applyBorder="1" applyAlignment="1">
      <alignment horizontal="center" vertical="center"/>
      <protection/>
    </xf>
    <xf numFmtId="0" fontId="6" fillId="0" borderId="0" xfId="143" applyFont="1" applyFill="1" applyBorder="1" applyAlignment="1">
      <alignment horizontal="center" vertical="center"/>
      <protection/>
    </xf>
    <xf numFmtId="0" fontId="6" fillId="0" borderId="22" xfId="143" applyFont="1" applyFill="1" applyBorder="1" applyAlignment="1">
      <alignment horizontal="center" vertical="center"/>
      <protection/>
    </xf>
    <xf numFmtId="0" fontId="6" fillId="0" borderId="30" xfId="143" applyFont="1" applyFill="1" applyBorder="1" applyAlignment="1">
      <alignment horizontal="center" vertical="center" shrinkToFit="1"/>
      <protection/>
    </xf>
    <xf numFmtId="0" fontId="4" fillId="0" borderId="0" xfId="143" applyFont="1" applyFill="1" applyAlignment="1">
      <alignment horizontal="center" vertical="center" wrapText="1" shrinkToFit="1"/>
      <protection/>
    </xf>
    <xf numFmtId="0" fontId="4" fillId="0" borderId="0" xfId="143" applyFont="1" applyFill="1" applyAlignment="1">
      <alignment horizontal="center" vertical="center" shrinkToFit="1"/>
      <protection/>
    </xf>
    <xf numFmtId="0" fontId="6" fillId="0" borderId="31" xfId="0" applyFont="1" applyFill="1" applyBorder="1" applyAlignment="1" quotePrefix="1">
      <alignment horizontal="center" vertical="center" shrinkToFit="1"/>
    </xf>
    <xf numFmtId="0" fontId="6" fillId="0" borderId="28" xfId="0" applyFont="1" applyFill="1" applyBorder="1" applyAlignment="1" quotePrefix="1">
      <alignment horizontal="center" vertical="center" shrinkToFit="1"/>
    </xf>
    <xf numFmtId="0" fontId="6" fillId="0" borderId="2" xfId="0" applyFont="1" applyFill="1" applyBorder="1" applyAlignment="1" quotePrefix="1">
      <alignment horizontal="center" vertical="center" shrinkToFit="1"/>
    </xf>
    <xf numFmtId="0" fontId="6" fillId="0" borderId="34" xfId="0" applyFont="1" applyFill="1" applyBorder="1" applyAlignment="1" quotePrefix="1">
      <alignment horizontal="center" vertical="center" shrinkToFit="1"/>
    </xf>
    <xf numFmtId="0" fontId="2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 quotePrefix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3" fontId="2" fillId="0" borderId="28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 quotePrefix="1">
      <alignment horizontal="center" vertical="center" wrapText="1" shrinkToFit="1"/>
    </xf>
    <xf numFmtId="0" fontId="4" fillId="0" borderId="0" xfId="139" applyFont="1" applyAlignment="1">
      <alignment horizontal="center" vertical="center"/>
      <protection/>
    </xf>
    <xf numFmtId="0" fontId="12" fillId="0" borderId="27" xfId="139" applyFont="1" applyBorder="1" applyAlignment="1">
      <alignment horizontal="center" vertical="center" shrinkToFit="1"/>
      <protection/>
    </xf>
    <xf numFmtId="0" fontId="6" fillId="0" borderId="21" xfId="139" applyFont="1" applyBorder="1" applyAlignment="1">
      <alignment horizontal="center" vertical="center" shrinkToFit="1"/>
      <protection/>
    </xf>
    <xf numFmtId="0" fontId="6" fillId="0" borderId="18" xfId="139" applyFont="1" applyBorder="1" applyAlignment="1">
      <alignment horizontal="center" vertical="center" shrinkToFit="1"/>
      <protection/>
    </xf>
    <xf numFmtId="0" fontId="12" fillId="0" borderId="35" xfId="139" applyFont="1" applyBorder="1" applyAlignment="1" quotePrefix="1">
      <alignment horizontal="center" vertical="center" shrinkToFit="1"/>
      <protection/>
    </xf>
    <xf numFmtId="0" fontId="6" fillId="0" borderId="2" xfId="139" applyFont="1" applyBorder="1" applyAlignment="1">
      <alignment horizontal="center" vertical="center" shrinkToFit="1"/>
      <protection/>
    </xf>
    <xf numFmtId="0" fontId="6" fillId="0" borderId="34" xfId="139" applyFont="1" applyBorder="1" applyAlignment="1">
      <alignment horizontal="center" vertical="center" shrinkToFit="1"/>
      <protection/>
    </xf>
    <xf numFmtId="0" fontId="6" fillId="0" borderId="31" xfId="139" applyFont="1" applyBorder="1" applyAlignment="1">
      <alignment horizontal="center" vertical="center" shrinkToFit="1"/>
      <protection/>
    </xf>
    <xf numFmtId="0" fontId="6" fillId="0" borderId="19" xfId="139" applyFont="1" applyBorder="1" applyAlignment="1">
      <alignment horizontal="center" vertical="center" shrinkToFit="1"/>
      <protection/>
    </xf>
    <xf numFmtId="0" fontId="6" fillId="0" borderId="20" xfId="139" applyFont="1" applyBorder="1" applyAlignment="1">
      <alignment horizontal="center" vertical="center" shrinkToFit="1"/>
      <protection/>
    </xf>
    <xf numFmtId="0" fontId="12" fillId="0" borderId="31" xfId="139" applyFont="1" applyBorder="1" applyAlignment="1" quotePrefix="1">
      <alignment horizontal="center" vertical="center" wrapText="1" shrinkToFit="1"/>
      <protection/>
    </xf>
    <xf numFmtId="0" fontId="6" fillId="0" borderId="27" xfId="139" applyFont="1" applyBorder="1" applyAlignment="1">
      <alignment horizontal="center" vertical="center" shrinkToFit="1"/>
      <protection/>
    </xf>
    <xf numFmtId="0" fontId="6" fillId="0" borderId="20" xfId="139" applyFont="1" applyFill="1" applyBorder="1" applyAlignment="1">
      <alignment horizontal="center" vertical="center" shrinkToFit="1"/>
      <protection/>
    </xf>
    <xf numFmtId="0" fontId="6" fillId="0" borderId="18" xfId="139" applyFont="1" applyFill="1" applyBorder="1" applyAlignment="1">
      <alignment horizontal="center" vertical="center" shrinkToFit="1"/>
      <protection/>
    </xf>
    <xf numFmtId="0" fontId="2" fillId="0" borderId="31" xfId="139" applyFont="1" applyFill="1" applyBorder="1" applyAlignment="1">
      <alignment horizontal="center" vertical="center" shrinkToFit="1"/>
      <protection/>
    </xf>
    <xf numFmtId="0" fontId="2" fillId="0" borderId="27" xfId="139" applyFont="1" applyFill="1" applyBorder="1" applyAlignment="1">
      <alignment horizontal="center" vertical="center" shrinkToFit="1"/>
      <protection/>
    </xf>
    <xf numFmtId="0" fontId="6" fillId="0" borderId="19" xfId="139" applyFont="1" applyFill="1" applyBorder="1" applyAlignment="1">
      <alignment horizontal="center" vertical="center" shrinkToFit="1"/>
      <protection/>
    </xf>
    <xf numFmtId="0" fontId="6" fillId="0" borderId="0" xfId="139" applyFont="1" applyFill="1" applyAlignment="1">
      <alignment horizontal="center" vertical="center" shrinkToFit="1"/>
      <protection/>
    </xf>
    <xf numFmtId="0" fontId="2" fillId="0" borderId="19" xfId="139" applyFont="1" applyFill="1" applyBorder="1" applyAlignment="1" quotePrefix="1">
      <alignment horizontal="center" vertical="center" shrinkToFit="1"/>
      <protection/>
    </xf>
    <xf numFmtId="0" fontId="6" fillId="0" borderId="21" xfId="139" applyFont="1" applyFill="1" applyBorder="1" applyAlignment="1">
      <alignment horizontal="center" vertical="center" shrinkToFit="1"/>
      <protection/>
    </xf>
    <xf numFmtId="0" fontId="12" fillId="0" borderId="27" xfId="139" applyFont="1" applyFill="1" applyBorder="1" applyAlignment="1">
      <alignment horizontal="center" vertical="center" shrinkToFit="1"/>
      <protection/>
    </xf>
    <xf numFmtId="0" fontId="12" fillId="0" borderId="21" xfId="139" applyFont="1" applyFill="1" applyBorder="1" applyAlignment="1">
      <alignment horizontal="center" vertical="center" shrinkToFit="1"/>
      <protection/>
    </xf>
    <xf numFmtId="0" fontId="12" fillId="0" borderId="18" xfId="139" applyFont="1" applyFill="1" applyBorder="1" applyAlignment="1">
      <alignment horizontal="center" vertical="center" shrinkToFit="1"/>
      <protection/>
    </xf>
    <xf numFmtId="0" fontId="6" fillId="0" borderId="31" xfId="139" applyFont="1" applyFill="1" applyBorder="1" applyAlignment="1">
      <alignment horizontal="center" vertical="center" shrinkToFit="1"/>
      <protection/>
    </xf>
    <xf numFmtId="0" fontId="2" fillId="0" borderId="28" xfId="139" applyFont="1" applyFill="1" applyBorder="1" applyAlignment="1">
      <alignment horizontal="center" vertical="center" shrinkToFit="1"/>
      <protection/>
    </xf>
    <xf numFmtId="0" fontId="2" fillId="0" borderId="19" xfId="139" applyFont="1" applyFill="1" applyBorder="1" applyAlignment="1">
      <alignment horizontal="center" vertical="center" shrinkToFit="1"/>
      <protection/>
    </xf>
    <xf numFmtId="0" fontId="6" fillId="0" borderId="0" xfId="139" applyFont="1" applyFill="1" applyBorder="1" applyAlignment="1">
      <alignment horizontal="center" vertical="center" shrinkToFit="1"/>
      <protection/>
    </xf>
    <xf numFmtId="0" fontId="6" fillId="0" borderId="3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178" fontId="29" fillId="0" borderId="19" xfId="149" applyNumberFormat="1" applyFont="1" applyFill="1" applyBorder="1" applyAlignment="1">
      <alignment horizontal="center" vertical="center" wrapText="1"/>
      <protection/>
    </xf>
    <xf numFmtId="178" fontId="29" fillId="0" borderId="0" xfId="149" applyNumberFormat="1" applyFont="1" applyFill="1" applyBorder="1" applyAlignment="1">
      <alignment horizontal="center" vertical="center" wrapText="1"/>
      <protection/>
    </xf>
    <xf numFmtId="0" fontId="29" fillId="0" borderId="31" xfId="149" applyNumberFormat="1" applyFont="1" applyFill="1" applyBorder="1" applyAlignment="1">
      <alignment horizontal="center" vertical="center" wrapText="1"/>
      <protection/>
    </xf>
    <xf numFmtId="0" fontId="29" fillId="0" borderId="19" xfId="149" applyNumberFormat="1" applyFont="1" applyFill="1" applyBorder="1" applyAlignment="1">
      <alignment horizontal="center" vertical="center" wrapText="1"/>
      <protection/>
    </xf>
    <xf numFmtId="0" fontId="29" fillId="0" borderId="20" xfId="149" applyNumberFormat="1" applyFont="1" applyFill="1" applyBorder="1" applyAlignment="1">
      <alignment horizontal="center" vertical="center" wrapText="1"/>
      <protection/>
    </xf>
    <xf numFmtId="178" fontId="29" fillId="0" borderId="31" xfId="149" applyNumberFormat="1" applyFont="1" applyFill="1" applyBorder="1" applyAlignment="1">
      <alignment horizontal="center" vertical="center" wrapText="1"/>
      <protection/>
    </xf>
    <xf numFmtId="178" fontId="29" fillId="0" borderId="28" xfId="149" applyNumberFormat="1" applyFont="1" applyFill="1" applyBorder="1" applyAlignment="1">
      <alignment horizontal="center" vertical="center" wrapText="1"/>
      <protection/>
    </xf>
    <xf numFmtId="179" fontId="88" fillId="0" borderId="20" xfId="108" applyNumberFormat="1" applyFont="1" applyFill="1" applyBorder="1" applyAlignment="1">
      <alignment horizontal="center" vertical="center" wrapText="1"/>
    </xf>
    <xf numFmtId="179" fontId="88" fillId="0" borderId="22" xfId="108" applyNumberFormat="1" applyFont="1" applyFill="1" applyBorder="1" applyAlignment="1">
      <alignment horizontal="center" vertical="center" wrapText="1"/>
    </xf>
    <xf numFmtId="0" fontId="6" fillId="0" borderId="35" xfId="147" applyFont="1" applyFill="1" applyBorder="1" applyAlignment="1">
      <alignment horizontal="center" vertical="center"/>
      <protection/>
    </xf>
    <xf numFmtId="197" fontId="29" fillId="0" borderId="34" xfId="129" applyFont="1" applyFill="1" applyBorder="1" applyAlignment="1">
      <alignment horizontal="center" vertical="center" wrapText="1"/>
    </xf>
    <xf numFmtId="197" fontId="29" fillId="0" borderId="34" xfId="129" applyFont="1" applyFill="1" applyBorder="1" applyAlignment="1">
      <alignment horizontal="center" vertical="center"/>
    </xf>
    <xf numFmtId="0" fontId="29" fillId="0" borderId="3" xfId="149" applyNumberFormat="1" applyFont="1" applyFill="1" applyBorder="1" applyAlignment="1">
      <alignment horizontal="center" vertical="center" wrapText="1"/>
      <protection/>
    </xf>
    <xf numFmtId="0" fontId="29" fillId="0" borderId="31" xfId="149" applyFont="1" applyFill="1" applyBorder="1" applyAlignment="1">
      <alignment horizontal="center" vertical="center" wrapText="1"/>
      <protection/>
    </xf>
    <xf numFmtId="0" fontId="29" fillId="0" borderId="19" xfId="149" applyFont="1" applyFill="1" applyBorder="1" applyAlignment="1">
      <alignment horizontal="center" vertical="center" wrapText="1"/>
      <protection/>
    </xf>
    <xf numFmtId="0" fontId="29" fillId="0" borderId="20" xfId="149" applyFont="1" applyFill="1" applyBorder="1" applyAlignment="1">
      <alignment horizontal="center" vertical="center" wrapText="1"/>
      <protection/>
    </xf>
    <xf numFmtId="0" fontId="29" fillId="0" borderId="17" xfId="149" applyNumberFormat="1" applyFont="1" applyFill="1" applyBorder="1" applyAlignment="1">
      <alignment horizontal="center" vertical="center" wrapText="1"/>
      <protection/>
    </xf>
    <xf numFmtId="0" fontId="29" fillId="0" borderId="29" xfId="149" applyNumberFormat="1" applyFont="1" applyFill="1" applyBorder="1" applyAlignment="1">
      <alignment horizontal="center" vertical="center" wrapText="1"/>
      <protection/>
    </xf>
    <xf numFmtId="0" fontId="29" fillId="0" borderId="30" xfId="149" applyNumberFormat="1" applyFont="1" applyFill="1" applyBorder="1" applyAlignment="1">
      <alignment horizontal="center" vertical="center" wrapText="1"/>
      <protection/>
    </xf>
    <xf numFmtId="0" fontId="6" fillId="0" borderId="3" xfId="147" applyFont="1" applyFill="1" applyBorder="1" applyAlignment="1">
      <alignment horizontal="center" vertical="center" wrapText="1"/>
      <protection/>
    </xf>
    <xf numFmtId="0" fontId="70" fillId="0" borderId="0" xfId="147" applyFont="1" applyFill="1" applyAlignment="1">
      <alignment horizontal="center" vertical="center"/>
      <protection/>
    </xf>
    <xf numFmtId="0" fontId="6" fillId="0" borderId="34" xfId="147" applyFont="1" applyFill="1" applyBorder="1" applyAlignment="1">
      <alignment horizontal="center" vertical="center"/>
      <protection/>
    </xf>
    <xf numFmtId="0" fontId="6" fillId="0" borderId="3" xfId="147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6" fillId="0" borderId="20" xfId="140" applyFont="1" applyFill="1" applyBorder="1" applyAlignment="1" quotePrefix="1">
      <alignment horizontal="center" vertical="center" shrinkToFit="1"/>
      <protection/>
    </xf>
    <xf numFmtId="0" fontId="6" fillId="0" borderId="18" xfId="140" applyFont="1" applyFill="1" applyBorder="1" applyAlignment="1">
      <alignment horizontal="center" vertical="center" shrinkToFit="1"/>
      <protection/>
    </xf>
    <xf numFmtId="0" fontId="6" fillId="0" borderId="31" xfId="140" applyFont="1" applyFill="1" applyBorder="1" applyAlignment="1">
      <alignment horizontal="center" vertical="center" shrinkToFit="1"/>
      <protection/>
    </xf>
    <xf numFmtId="0" fontId="6" fillId="0" borderId="27" xfId="140" applyFont="1" applyFill="1" applyBorder="1" applyAlignment="1">
      <alignment horizontal="center" vertical="center" shrinkToFit="1"/>
      <protection/>
    </xf>
    <xf numFmtId="0" fontId="6" fillId="0" borderId="20" xfId="140" applyFont="1" applyFill="1" applyBorder="1" applyAlignment="1">
      <alignment horizontal="center" vertical="center" shrinkToFit="1"/>
      <protection/>
    </xf>
    <xf numFmtId="0" fontId="4" fillId="0" borderId="0" xfId="140" applyFont="1" applyFill="1" applyAlignment="1">
      <alignment horizontal="center" vertical="center"/>
      <protection/>
    </xf>
    <xf numFmtId="0" fontId="6" fillId="0" borderId="31" xfId="140" applyFont="1" applyFill="1" applyBorder="1" applyAlignment="1" quotePrefix="1">
      <alignment horizontal="center" vertical="center" shrinkToFit="1"/>
      <protection/>
    </xf>
    <xf numFmtId="0" fontId="4" fillId="0" borderId="0" xfId="141" applyFont="1" applyFill="1" applyAlignment="1">
      <alignment horizontal="center" vertical="center" shrinkToFit="1"/>
      <protection/>
    </xf>
    <xf numFmtId="0" fontId="4" fillId="0" borderId="0" xfId="141" applyFont="1" applyFill="1" applyAlignment="1" quotePrefix="1">
      <alignment horizontal="center" vertical="center" shrinkToFit="1"/>
      <protection/>
    </xf>
    <xf numFmtId="0" fontId="6" fillId="0" borderId="19" xfId="141" applyFont="1" applyFill="1" applyBorder="1" applyAlignment="1">
      <alignment horizontal="center" vertical="center" shrinkToFit="1"/>
      <protection/>
    </xf>
    <xf numFmtId="0" fontId="6" fillId="0" borderId="0" xfId="141" applyFont="1" applyFill="1" applyBorder="1" applyAlignment="1">
      <alignment horizontal="center" vertical="center" shrinkToFit="1"/>
      <protection/>
    </xf>
    <xf numFmtId="0" fontId="6" fillId="0" borderId="21" xfId="141" applyFont="1" applyFill="1" applyBorder="1" applyAlignment="1">
      <alignment horizontal="center" vertical="center" shrinkToFit="1"/>
      <protection/>
    </xf>
    <xf numFmtId="0" fontId="6" fillId="0" borderId="22" xfId="141" applyFont="1" applyFill="1" applyBorder="1" applyAlignment="1">
      <alignment horizontal="center" vertical="center" shrinkToFit="1"/>
      <protection/>
    </xf>
    <xf numFmtId="0" fontId="6" fillId="0" borderId="18" xfId="141" applyFont="1" applyFill="1" applyBorder="1" applyAlignment="1">
      <alignment horizontal="center" vertical="center" shrinkToFit="1"/>
      <protection/>
    </xf>
    <xf numFmtId="0" fontId="6" fillId="0" borderId="31" xfId="141" applyFont="1" applyFill="1" applyBorder="1" applyAlignment="1" quotePrefix="1">
      <alignment horizontal="center" vertical="center" shrinkToFit="1"/>
      <protection/>
    </xf>
    <xf numFmtId="0" fontId="6" fillId="0" borderId="28" xfId="141" applyFont="1" applyFill="1" applyBorder="1" applyAlignment="1">
      <alignment horizontal="center" vertical="center" shrinkToFit="1"/>
      <protection/>
    </xf>
    <xf numFmtId="0" fontId="6" fillId="0" borderId="27" xfId="141" applyFont="1" applyFill="1" applyBorder="1" applyAlignment="1">
      <alignment horizontal="center" vertical="center" shrinkToFit="1"/>
      <protection/>
    </xf>
    <xf numFmtId="0" fontId="6" fillId="0" borderId="31" xfId="141" applyFont="1" applyFill="1" applyBorder="1" applyAlignment="1">
      <alignment horizontal="center" vertical="center" shrinkToFit="1"/>
      <protection/>
    </xf>
    <xf numFmtId="0" fontId="6" fillId="0" borderId="20" xfId="141" applyFont="1" applyFill="1" applyBorder="1" applyAlignment="1">
      <alignment horizontal="center" vertical="center" shrinkToFit="1"/>
      <protection/>
    </xf>
    <xf numFmtId="0" fontId="6" fillId="0" borderId="17" xfId="141" applyFont="1" applyFill="1" applyBorder="1" applyAlignment="1">
      <alignment horizontal="center" vertical="top" wrapText="1"/>
      <protection/>
    </xf>
    <xf numFmtId="0" fontId="6" fillId="0" borderId="29" xfId="141" applyFont="1" applyFill="1" applyBorder="1" applyAlignment="1">
      <alignment horizontal="center" vertical="top"/>
      <protection/>
    </xf>
    <xf numFmtId="0" fontId="6" fillId="0" borderId="30" xfId="141" applyFont="1" applyFill="1" applyBorder="1" applyAlignment="1">
      <alignment horizontal="center" vertical="top"/>
      <protection/>
    </xf>
    <xf numFmtId="0" fontId="6" fillId="0" borderId="28" xfId="141" applyFont="1" applyFill="1" applyBorder="1" applyAlignment="1" quotePrefix="1">
      <alignment horizontal="center" vertical="center" shrinkToFit="1"/>
      <protection/>
    </xf>
    <xf numFmtId="0" fontId="6" fillId="0" borderId="27" xfId="141" applyFont="1" applyFill="1" applyBorder="1" applyAlignment="1" quotePrefix="1">
      <alignment horizontal="center" vertical="center" shrinkToFit="1"/>
      <protection/>
    </xf>
    <xf numFmtId="0" fontId="101" fillId="0" borderId="3" xfId="0" applyFont="1" applyFill="1" applyBorder="1" applyAlignment="1">
      <alignment horizontal="center" vertical="center" textRotation="255" wrapText="1"/>
    </xf>
    <xf numFmtId="0" fontId="101" fillId="0" borderId="35" xfId="0" applyFont="1" applyFill="1" applyBorder="1" applyAlignment="1">
      <alignment horizontal="center" vertical="center" wrapText="1" shrinkToFit="1"/>
    </xf>
    <xf numFmtId="0" fontId="101" fillId="0" borderId="2" xfId="0" applyFont="1" applyFill="1" applyBorder="1" applyAlignment="1">
      <alignment horizontal="center" vertical="center" shrinkToFit="1"/>
    </xf>
    <xf numFmtId="0" fontId="101" fillId="0" borderId="34" xfId="0" applyFont="1" applyFill="1" applyBorder="1" applyAlignment="1">
      <alignment horizontal="center" vertical="center" shrinkToFit="1"/>
    </xf>
    <xf numFmtId="0" fontId="101" fillId="0" borderId="35" xfId="0" applyFont="1" applyFill="1" applyBorder="1" applyAlignment="1">
      <alignment horizontal="center" vertical="center"/>
    </xf>
    <xf numFmtId="0" fontId="101" fillId="0" borderId="2" xfId="0" applyFont="1" applyFill="1" applyBorder="1" applyAlignment="1">
      <alignment horizontal="center" vertical="center"/>
    </xf>
    <xf numFmtId="0" fontId="101" fillId="0" borderId="34" xfId="0" applyFont="1" applyFill="1" applyBorder="1" applyAlignment="1">
      <alignment horizontal="center" vertical="center"/>
    </xf>
    <xf numFmtId="0" fontId="107" fillId="0" borderId="28" xfId="0" applyFont="1" applyFill="1" applyBorder="1" applyAlignment="1">
      <alignment horizontal="right" vertical="center" shrinkToFit="1"/>
    </xf>
    <xf numFmtId="0" fontId="101" fillId="0" borderId="35" xfId="0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center" vertical="center"/>
    </xf>
    <xf numFmtId="0" fontId="101" fillId="0" borderId="22" xfId="0" applyFont="1" applyFill="1" applyBorder="1" applyAlignment="1">
      <alignment horizontal="right" vertical="center"/>
    </xf>
    <xf numFmtId="0" fontId="101" fillId="0" borderId="35" xfId="0" applyFont="1" applyFill="1" applyBorder="1" applyAlignment="1" quotePrefix="1">
      <alignment horizontal="center" vertical="center" shrinkToFit="1"/>
    </xf>
    <xf numFmtId="0" fontId="110" fillId="0" borderId="0" xfId="145" applyFont="1" applyFill="1" applyAlignment="1">
      <alignment horizontal="center" vertical="center"/>
      <protection/>
    </xf>
    <xf numFmtId="0" fontId="105" fillId="0" borderId="0" xfId="145" applyFont="1" applyFill="1" applyAlignment="1">
      <alignment vertical="center"/>
      <protection/>
    </xf>
    <xf numFmtId="0" fontId="101" fillId="0" borderId="34" xfId="0" applyFont="1" applyFill="1" applyBorder="1" applyAlignment="1">
      <alignment horizontal="center" vertical="center" wrapText="1" shrinkToFit="1"/>
    </xf>
    <xf numFmtId="0" fontId="101" fillId="0" borderId="22" xfId="0" applyFont="1" applyFill="1" applyBorder="1" applyAlignment="1">
      <alignment horizontal="left" vertical="center" shrinkToFit="1"/>
    </xf>
    <xf numFmtId="0" fontId="101" fillId="0" borderId="2" xfId="0" applyFont="1" applyFill="1" applyBorder="1" applyAlignment="1">
      <alignment horizontal="center" vertical="center" wrapText="1" shrinkToFit="1"/>
    </xf>
  </cellXfs>
  <cellStyles count="14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보통" xfId="101"/>
    <cellStyle name="뷭?_BOOKSHIP" xfId="102"/>
    <cellStyle name="설명 텍스트" xfId="103"/>
    <cellStyle name="셀 확인" xfId="104"/>
    <cellStyle name="숫자(R)" xfId="105"/>
    <cellStyle name="Comma" xfId="106"/>
    <cellStyle name="Comma [0]" xfId="107"/>
    <cellStyle name="쉼표 [0] 2" xfId="108"/>
    <cellStyle name="스타일 1" xfId="109"/>
    <cellStyle name="안건회계법인" xfId="110"/>
    <cellStyle name="연결된 셀" xfId="111"/>
    <cellStyle name="Followed Hyperlink" xfId="112"/>
    <cellStyle name="요약" xfId="113"/>
    <cellStyle name="입력" xfId="114"/>
    <cellStyle name="자리수" xfId="115"/>
    <cellStyle name="자리수0" xfId="116"/>
    <cellStyle name="작은제목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출력" xfId="124"/>
    <cellStyle name="콤마 [0]" xfId="125"/>
    <cellStyle name="콤마 [0]_3.경지면적" xfId="126"/>
    <cellStyle name="콤마 [0]_32.임상별임목축적" xfId="127"/>
    <cellStyle name="콤마 [0]_33.임산물생산량" xfId="128"/>
    <cellStyle name="콤마 [0]_35.사방사업" xfId="129"/>
    <cellStyle name="콤마 [0]_37.산림피해" xfId="130"/>
    <cellStyle name="콤마 [0]_9.맥류" xfId="131"/>
    <cellStyle name="콤마_ 견적기준 FLOW " xfId="132"/>
    <cellStyle name="큰제목" xfId="133"/>
    <cellStyle name="Currency" xfId="134"/>
    <cellStyle name="Currency [0]" xfId="135"/>
    <cellStyle name="퍼센트" xfId="136"/>
    <cellStyle name="표준 2" xfId="137"/>
    <cellStyle name="표준_%EC%88%98%ED%98%91%EC%A4%91%EC%95%99%ED%9A%8C%EC%A0%9C%EC%A3%BC%EC%A7%80%EC%97%AD%EB%B3%B8%EB%B6%80(1)" xfId="138"/>
    <cellStyle name="표준_6.농림.수산업" xfId="139"/>
    <cellStyle name="표준_Sheet1" xfId="140"/>
    <cellStyle name="표준_Sheet2" xfId="141"/>
    <cellStyle name="표준_건설과" xfId="142"/>
    <cellStyle name="표준_공원녹지과" xfId="143"/>
    <cellStyle name="표준_녹색환경과" xfId="144"/>
    <cellStyle name="표준_농정과" xfId="145"/>
    <cellStyle name="표준_수산물계통판매고수협최종(10.1)" xfId="146"/>
    <cellStyle name="표준_수산정책과(추가, 이메아리11.22)" xfId="147"/>
    <cellStyle name="표준_인구" xfId="148"/>
    <cellStyle name="표준_정부양곡가공공장" xfId="149"/>
    <cellStyle name="표준_축산과" xfId="150"/>
    <cellStyle name="Hyperlink" xfId="151"/>
    <cellStyle name="합산" xfId="152"/>
    <cellStyle name="화폐기호" xfId="153"/>
    <cellStyle name="화폐기호0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B23" sqref="B23"/>
    </sheetView>
  </sheetViews>
  <sheetFormatPr defaultColWidth="7.10546875" defaultRowHeight="13.5"/>
  <cols>
    <col min="1" max="1" width="13.6640625" style="570" customWidth="1"/>
    <col min="2" max="2" width="11.10546875" style="570" customWidth="1"/>
    <col min="3" max="5" width="10.3359375" style="570" customWidth="1"/>
    <col min="6" max="6" width="11.10546875" style="570" customWidth="1"/>
    <col min="7" max="7" width="11.4453125" style="570" customWidth="1"/>
    <col min="8" max="8" width="11.3359375" style="570" customWidth="1"/>
    <col min="9" max="9" width="13.4453125" style="570" customWidth="1"/>
    <col min="10" max="16384" width="7.10546875" style="570" customWidth="1"/>
  </cols>
  <sheetData>
    <row r="1" spans="1:9" s="543" customFormat="1" ht="31.5" customHeight="1">
      <c r="A1" s="1229" t="s">
        <v>725</v>
      </c>
      <c r="B1" s="1229"/>
      <c r="C1" s="1229"/>
      <c r="D1" s="1229"/>
      <c r="E1" s="1229"/>
      <c r="F1" s="1229"/>
      <c r="G1" s="1229"/>
      <c r="H1" s="1229"/>
      <c r="I1" s="1229"/>
    </row>
    <row r="2" spans="1:9" s="547" customFormat="1" ht="18" customHeight="1">
      <c r="A2" s="544" t="s">
        <v>726</v>
      </c>
      <c r="B2" s="545"/>
      <c r="C2" s="545"/>
      <c r="D2" s="545"/>
      <c r="E2" s="545"/>
      <c r="F2" s="545"/>
      <c r="G2" s="545"/>
      <c r="H2" s="545"/>
      <c r="I2" s="546" t="s">
        <v>727</v>
      </c>
    </row>
    <row r="3" spans="1:9" s="547" customFormat="1" ht="21" customHeight="1">
      <c r="A3" s="1233" t="s">
        <v>728</v>
      </c>
      <c r="B3" s="1230" t="s">
        <v>729</v>
      </c>
      <c r="C3" s="1231"/>
      <c r="D3" s="1231"/>
      <c r="E3" s="1232"/>
      <c r="F3" s="1230" t="s">
        <v>730</v>
      </c>
      <c r="G3" s="1231"/>
      <c r="H3" s="1232"/>
      <c r="I3" s="1236" t="s">
        <v>731</v>
      </c>
    </row>
    <row r="4" spans="1:9" s="547" customFormat="1" ht="26.25" customHeight="1">
      <c r="A4" s="1234"/>
      <c r="B4" s="1225" t="s">
        <v>732</v>
      </c>
      <c r="C4" s="1226"/>
      <c r="D4" s="1226"/>
      <c r="E4" s="1227"/>
      <c r="F4" s="1228" t="s">
        <v>733</v>
      </c>
      <c r="G4" s="1226"/>
      <c r="H4" s="1227"/>
      <c r="I4" s="1225"/>
    </row>
    <row r="5" spans="1:9" s="547" customFormat="1" ht="20.25" customHeight="1">
      <c r="A5" s="1234"/>
      <c r="B5" s="552" t="s">
        <v>734</v>
      </c>
      <c r="C5" s="553" t="s">
        <v>735</v>
      </c>
      <c r="D5" s="554" t="s">
        <v>736</v>
      </c>
      <c r="E5" s="554" t="s">
        <v>737</v>
      </c>
      <c r="F5" s="555" t="s">
        <v>734</v>
      </c>
      <c r="G5" s="553" t="s">
        <v>738</v>
      </c>
      <c r="H5" s="556" t="s">
        <v>739</v>
      </c>
      <c r="I5" s="1225"/>
    </row>
    <row r="6" spans="1:9" s="547" customFormat="1" ht="20.25" customHeight="1">
      <c r="A6" s="1234"/>
      <c r="B6" s="557"/>
      <c r="C6" s="557"/>
      <c r="D6" s="557" t="s">
        <v>740</v>
      </c>
      <c r="E6" s="557" t="s">
        <v>740</v>
      </c>
      <c r="F6" s="558"/>
      <c r="G6" s="557"/>
      <c r="H6" s="557"/>
      <c r="I6" s="1225"/>
    </row>
    <row r="7" spans="1:9" s="547" customFormat="1" ht="27" customHeight="1">
      <c r="A7" s="1235"/>
      <c r="B7" s="559" t="s">
        <v>741</v>
      </c>
      <c r="C7" s="559" t="s">
        <v>742</v>
      </c>
      <c r="D7" s="551" t="s">
        <v>743</v>
      </c>
      <c r="E7" s="559" t="s">
        <v>744</v>
      </c>
      <c r="F7" s="559" t="s">
        <v>741</v>
      </c>
      <c r="G7" s="559" t="s">
        <v>745</v>
      </c>
      <c r="H7" s="559" t="s">
        <v>746</v>
      </c>
      <c r="I7" s="1228"/>
    </row>
    <row r="8" spans="1:10" s="547" customFormat="1" ht="24.75" customHeight="1">
      <c r="A8" s="560" t="s">
        <v>661</v>
      </c>
      <c r="B8" s="561">
        <v>18166</v>
      </c>
      <c r="C8" s="6" t="s">
        <v>747</v>
      </c>
      <c r="D8" s="6" t="s">
        <v>747</v>
      </c>
      <c r="E8" s="6" t="s">
        <v>747</v>
      </c>
      <c r="F8" s="562">
        <f>SUM(G8:H8)</f>
        <v>53112</v>
      </c>
      <c r="G8" s="562">
        <v>25740</v>
      </c>
      <c r="H8" s="562">
        <v>27372</v>
      </c>
      <c r="I8" s="7" t="s">
        <v>661</v>
      </c>
      <c r="J8" s="8"/>
    </row>
    <row r="9" spans="1:10" s="547" customFormat="1" ht="24.75" customHeight="1">
      <c r="A9" s="560" t="s">
        <v>748</v>
      </c>
      <c r="B9" s="562">
        <v>18733</v>
      </c>
      <c r="C9" s="6" t="s">
        <v>747</v>
      </c>
      <c r="D9" s="6" t="s">
        <v>747</v>
      </c>
      <c r="E9" s="6" t="s">
        <v>747</v>
      </c>
      <c r="F9" s="562">
        <f>SUM(G9:H9)</f>
        <v>55211</v>
      </c>
      <c r="G9" s="562">
        <v>26995</v>
      </c>
      <c r="H9" s="562">
        <v>28216</v>
      </c>
      <c r="I9" s="7" t="s">
        <v>748</v>
      </c>
      <c r="J9" s="8"/>
    </row>
    <row r="10" spans="1:10" s="547" customFormat="1" ht="24.75" customHeight="1">
      <c r="A10" s="560" t="s">
        <v>602</v>
      </c>
      <c r="B10" s="563">
        <v>20809</v>
      </c>
      <c r="C10" s="563">
        <v>6199</v>
      </c>
      <c r="D10" s="563">
        <v>5485</v>
      </c>
      <c r="E10" s="563">
        <v>9125</v>
      </c>
      <c r="F10" s="562">
        <f>SUM(G10:H10)</f>
        <v>64880</v>
      </c>
      <c r="G10" s="563">
        <v>32261</v>
      </c>
      <c r="H10" s="563">
        <v>32619</v>
      </c>
      <c r="I10" s="7" t="s">
        <v>603</v>
      </c>
      <c r="J10" s="8"/>
    </row>
    <row r="11" spans="1:10" s="547" customFormat="1" ht="24.75" customHeight="1">
      <c r="A11" s="560" t="s">
        <v>902</v>
      </c>
      <c r="B11" s="563">
        <v>21420</v>
      </c>
      <c r="C11" s="563">
        <v>6536</v>
      </c>
      <c r="D11" s="563">
        <v>14884</v>
      </c>
      <c r="E11" s="563"/>
      <c r="F11" s="562">
        <v>65476</v>
      </c>
      <c r="G11" s="563">
        <v>32939</v>
      </c>
      <c r="H11" s="563">
        <v>32537</v>
      </c>
      <c r="I11" s="7" t="s">
        <v>903</v>
      </c>
      <c r="J11" s="8"/>
    </row>
    <row r="12" spans="1:9" s="10" customFormat="1" ht="24.75" customHeight="1">
      <c r="A12" s="564" t="s">
        <v>904</v>
      </c>
      <c r="B12" s="23">
        <f>SUM(C12:E12)</f>
        <v>21451</v>
      </c>
      <c r="C12" s="565">
        <v>6672</v>
      </c>
      <c r="D12" s="1224">
        <v>14779</v>
      </c>
      <c r="E12" s="1224"/>
      <c r="F12" s="566">
        <f>SUM(G12:H12)</f>
        <v>66127</v>
      </c>
      <c r="G12" s="567">
        <v>33324</v>
      </c>
      <c r="H12" s="568">
        <v>32803</v>
      </c>
      <c r="I12" s="9" t="s">
        <v>905</v>
      </c>
    </row>
    <row r="13" spans="1:9" s="79" customFormat="1" ht="16.5" customHeight="1">
      <c r="A13" s="79" t="s">
        <v>852</v>
      </c>
      <c r="B13" s="78"/>
      <c r="C13" s="78"/>
      <c r="D13" s="78"/>
      <c r="E13" s="78"/>
      <c r="F13" s="78" t="s">
        <v>853</v>
      </c>
      <c r="I13" s="78"/>
    </row>
    <row r="14" spans="1:6" s="79" customFormat="1" ht="16.5" customHeight="1">
      <c r="A14" s="79" t="s">
        <v>854</v>
      </c>
      <c r="F14" s="569" t="s">
        <v>791</v>
      </c>
    </row>
    <row r="15" s="79" customFormat="1" ht="16.5" customHeight="1">
      <c r="A15" s="79" t="s">
        <v>750</v>
      </c>
    </row>
    <row r="16" spans="1:6" s="79" customFormat="1" ht="16.5" customHeight="1">
      <c r="A16" s="76" t="s">
        <v>906</v>
      </c>
      <c r="F16" s="79" t="s">
        <v>184</v>
      </c>
    </row>
    <row r="17" s="79" customFormat="1" ht="12">
      <c r="A17" s="79" t="s">
        <v>184</v>
      </c>
    </row>
  </sheetData>
  <sheetProtection/>
  <mergeCells count="8">
    <mergeCell ref="D12:E12"/>
    <mergeCell ref="B4:E4"/>
    <mergeCell ref="F4:H4"/>
    <mergeCell ref="A1:I1"/>
    <mergeCell ref="B3:E3"/>
    <mergeCell ref="F3:H3"/>
    <mergeCell ref="A3:A7"/>
    <mergeCell ref="I3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23"/>
  <sheetViews>
    <sheetView zoomScalePageLayoutView="0" workbookViewId="0" topLeftCell="A1">
      <selection activeCell="P21" sqref="P21"/>
    </sheetView>
  </sheetViews>
  <sheetFormatPr defaultColWidth="7.77734375" defaultRowHeight="13.5"/>
  <cols>
    <col min="1" max="1" width="12.4453125" style="32" customWidth="1"/>
    <col min="2" max="2" width="7.3359375" style="32" bestFit="1" customWidth="1"/>
    <col min="3" max="3" width="7.3359375" style="32" customWidth="1"/>
    <col min="4" max="4" width="6.4453125" style="32" customWidth="1"/>
    <col min="5" max="12" width="5.6640625" style="32" customWidth="1"/>
    <col min="13" max="14" width="6.77734375" style="32" customWidth="1"/>
    <col min="15" max="15" width="5.6640625" style="32" customWidth="1"/>
    <col min="16" max="16" width="6.88671875" style="32" customWidth="1"/>
    <col min="17" max="17" width="6.4453125" style="32" customWidth="1"/>
    <col min="18" max="18" width="5.6640625" style="32" customWidth="1"/>
    <col min="19" max="19" width="11.4453125" style="32" customWidth="1"/>
    <col min="20" max="67" width="7.77734375" style="32" customWidth="1"/>
    <col min="68" max="16384" width="7.77734375" style="36" customWidth="1"/>
  </cols>
  <sheetData>
    <row r="1" spans="1:19" s="31" customFormat="1" ht="26.25" customHeight="1">
      <c r="A1" s="1264" t="s">
        <v>615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1264"/>
    </row>
    <row r="2" spans="1:19" s="74" customFormat="1" ht="27" customHeight="1">
      <c r="A2" s="1269" t="s">
        <v>627</v>
      </c>
      <c r="B2" s="1275"/>
      <c r="C2" s="1275"/>
      <c r="R2" s="1276" t="s">
        <v>294</v>
      </c>
      <c r="S2" s="1277"/>
    </row>
    <row r="3" spans="1:19" s="74" customFormat="1" ht="30" customHeight="1">
      <c r="A3" s="577"/>
      <c r="B3" s="1261" t="s">
        <v>948</v>
      </c>
      <c r="C3" s="1238"/>
      <c r="D3" s="1261" t="s">
        <v>964</v>
      </c>
      <c r="E3" s="1267"/>
      <c r="F3" s="1238"/>
      <c r="G3" s="1261" t="s">
        <v>965</v>
      </c>
      <c r="H3" s="1267"/>
      <c r="I3" s="1238"/>
      <c r="J3" s="1261" t="s">
        <v>966</v>
      </c>
      <c r="K3" s="1267"/>
      <c r="L3" s="1238"/>
      <c r="M3" s="1261" t="s">
        <v>967</v>
      </c>
      <c r="N3" s="1267"/>
      <c r="O3" s="1238"/>
      <c r="P3" s="1261" t="s">
        <v>968</v>
      </c>
      <c r="Q3" s="1267"/>
      <c r="R3" s="1267"/>
      <c r="S3" s="578"/>
    </row>
    <row r="4" spans="1:19" s="74" customFormat="1" ht="30" customHeight="1">
      <c r="A4" s="371" t="s">
        <v>908</v>
      </c>
      <c r="B4" s="1262" t="s">
        <v>1</v>
      </c>
      <c r="C4" s="1263"/>
      <c r="D4" s="1262" t="s">
        <v>616</v>
      </c>
      <c r="E4" s="1272"/>
      <c r="F4" s="1263"/>
      <c r="G4" s="1262" t="s">
        <v>617</v>
      </c>
      <c r="H4" s="1272"/>
      <c r="I4" s="1263"/>
      <c r="J4" s="1262" t="s">
        <v>618</v>
      </c>
      <c r="K4" s="1272"/>
      <c r="L4" s="1263"/>
      <c r="M4" s="1262" t="s">
        <v>619</v>
      </c>
      <c r="N4" s="1272"/>
      <c r="O4" s="1263"/>
      <c r="P4" s="1262" t="s">
        <v>181</v>
      </c>
      <c r="Q4" s="1272"/>
      <c r="R4" s="1263"/>
      <c r="S4" s="373" t="s">
        <v>25</v>
      </c>
    </row>
    <row r="5" spans="1:19" s="668" customFormat="1" ht="30" customHeight="1">
      <c r="A5" s="407"/>
      <c r="B5" s="660" t="s">
        <v>942</v>
      </c>
      <c r="C5" s="660" t="s">
        <v>943</v>
      </c>
      <c r="D5" s="660" t="s">
        <v>955</v>
      </c>
      <c r="E5" s="639" t="s">
        <v>943</v>
      </c>
      <c r="F5" s="482" t="s">
        <v>584</v>
      </c>
      <c r="G5" s="660" t="s">
        <v>955</v>
      </c>
      <c r="H5" s="639" t="s">
        <v>943</v>
      </c>
      <c r="I5" s="482" t="s">
        <v>584</v>
      </c>
      <c r="J5" s="660" t="s">
        <v>955</v>
      </c>
      <c r="K5" s="639" t="s">
        <v>943</v>
      </c>
      <c r="L5" s="482" t="s">
        <v>584</v>
      </c>
      <c r="M5" s="660" t="s">
        <v>955</v>
      </c>
      <c r="N5" s="639" t="s">
        <v>943</v>
      </c>
      <c r="O5" s="482" t="s">
        <v>584</v>
      </c>
      <c r="P5" s="660" t="s">
        <v>955</v>
      </c>
      <c r="Q5" s="639" t="s">
        <v>943</v>
      </c>
      <c r="R5" s="666" t="s">
        <v>584</v>
      </c>
      <c r="S5" s="667"/>
    </row>
    <row r="6" spans="1:19" s="74" customFormat="1" ht="30" customHeight="1">
      <c r="A6" s="584"/>
      <c r="B6" s="580" t="s">
        <v>161</v>
      </c>
      <c r="C6" s="620" t="s">
        <v>584</v>
      </c>
      <c r="D6" s="580" t="s">
        <v>161</v>
      </c>
      <c r="E6" s="580"/>
      <c r="F6" s="650" t="s">
        <v>295</v>
      </c>
      <c r="G6" s="580" t="s">
        <v>161</v>
      </c>
      <c r="H6" s="580"/>
      <c r="I6" s="650" t="s">
        <v>295</v>
      </c>
      <c r="J6" s="580" t="s">
        <v>161</v>
      </c>
      <c r="K6" s="580"/>
      <c r="L6" s="650" t="s">
        <v>295</v>
      </c>
      <c r="M6" s="580" t="s">
        <v>161</v>
      </c>
      <c r="N6" s="580"/>
      <c r="O6" s="650" t="s">
        <v>295</v>
      </c>
      <c r="P6" s="580" t="s">
        <v>161</v>
      </c>
      <c r="Q6" s="580"/>
      <c r="R6" s="669" t="s">
        <v>295</v>
      </c>
      <c r="S6" s="581"/>
    </row>
    <row r="7" spans="1:19" s="74" customFormat="1" ht="22.5" customHeight="1">
      <c r="A7" s="407" t="s">
        <v>661</v>
      </c>
      <c r="B7" s="670">
        <v>1286</v>
      </c>
      <c r="C7" s="670">
        <v>1322</v>
      </c>
      <c r="D7" s="388">
        <v>113</v>
      </c>
      <c r="E7" s="670">
        <v>125</v>
      </c>
      <c r="F7" s="670">
        <v>111</v>
      </c>
      <c r="G7" s="670">
        <v>0</v>
      </c>
      <c r="H7" s="670">
        <v>0</v>
      </c>
      <c r="I7" s="670">
        <v>0</v>
      </c>
      <c r="J7" s="670">
        <v>28</v>
      </c>
      <c r="K7" s="388">
        <v>106</v>
      </c>
      <c r="L7" s="388">
        <v>380</v>
      </c>
      <c r="M7" s="388">
        <v>334</v>
      </c>
      <c r="N7" s="388">
        <v>321</v>
      </c>
      <c r="O7" s="388">
        <v>96</v>
      </c>
      <c r="P7" s="388">
        <v>811</v>
      </c>
      <c r="Q7" s="388">
        <v>770</v>
      </c>
      <c r="R7" s="671">
        <v>95</v>
      </c>
      <c r="S7" s="476" t="s">
        <v>661</v>
      </c>
    </row>
    <row r="8" spans="1:19" s="74" customFormat="1" ht="22.5" customHeight="1">
      <c r="A8" s="407" t="s">
        <v>662</v>
      </c>
      <c r="B8" s="670">
        <v>1419</v>
      </c>
      <c r="C8" s="670">
        <v>1612</v>
      </c>
      <c r="D8" s="388">
        <v>90</v>
      </c>
      <c r="E8" s="670">
        <v>104</v>
      </c>
      <c r="F8" s="670">
        <v>115</v>
      </c>
      <c r="G8" s="670">
        <v>0</v>
      </c>
      <c r="H8" s="670">
        <v>0</v>
      </c>
      <c r="I8" s="670">
        <v>0</v>
      </c>
      <c r="J8" s="670">
        <v>42</v>
      </c>
      <c r="K8" s="388">
        <v>161</v>
      </c>
      <c r="L8" s="388">
        <v>384</v>
      </c>
      <c r="M8" s="388">
        <v>230</v>
      </c>
      <c r="N8" s="388">
        <v>237</v>
      </c>
      <c r="O8" s="388">
        <v>103</v>
      </c>
      <c r="P8" s="388">
        <v>1057</v>
      </c>
      <c r="Q8" s="388">
        <v>1110</v>
      </c>
      <c r="R8" s="671">
        <v>105</v>
      </c>
      <c r="S8" s="476" t="s">
        <v>662</v>
      </c>
    </row>
    <row r="9" spans="1:19" s="74" customFormat="1" ht="22.5" customHeight="1">
      <c r="A9" s="407" t="s">
        <v>826</v>
      </c>
      <c r="B9" s="670">
        <v>2672</v>
      </c>
      <c r="C9" s="670">
        <v>3115</v>
      </c>
      <c r="D9" s="388">
        <v>0</v>
      </c>
      <c r="E9" s="670">
        <v>0</v>
      </c>
      <c r="F9" s="670">
        <v>0</v>
      </c>
      <c r="G9" s="670">
        <v>0</v>
      </c>
      <c r="H9" s="670">
        <v>0</v>
      </c>
      <c r="I9" s="670">
        <v>0</v>
      </c>
      <c r="J9" s="670">
        <v>97</v>
      </c>
      <c r="K9" s="388">
        <v>324</v>
      </c>
      <c r="L9" s="388">
        <v>334</v>
      </c>
      <c r="M9" s="388">
        <v>680</v>
      </c>
      <c r="N9" s="388">
        <v>612</v>
      </c>
      <c r="O9" s="388">
        <v>90</v>
      </c>
      <c r="P9" s="388">
        <v>1895</v>
      </c>
      <c r="Q9" s="388">
        <v>2179</v>
      </c>
      <c r="R9" s="671">
        <v>115</v>
      </c>
      <c r="S9" s="476" t="s">
        <v>826</v>
      </c>
    </row>
    <row r="10" spans="1:19" s="74" customFormat="1" ht="22.5" customHeight="1">
      <c r="A10" s="407" t="s">
        <v>903</v>
      </c>
      <c r="B10" s="670">
        <v>3534</v>
      </c>
      <c r="C10" s="670">
        <v>3775</v>
      </c>
      <c r="D10" s="388">
        <v>0</v>
      </c>
      <c r="E10" s="670">
        <v>0</v>
      </c>
      <c r="F10" s="670">
        <v>0</v>
      </c>
      <c r="G10" s="670">
        <v>0</v>
      </c>
      <c r="H10" s="670">
        <v>0</v>
      </c>
      <c r="I10" s="670">
        <v>0</v>
      </c>
      <c r="J10" s="670">
        <v>25</v>
      </c>
      <c r="K10" s="388">
        <v>91</v>
      </c>
      <c r="L10" s="388">
        <v>365</v>
      </c>
      <c r="M10" s="388">
        <v>886</v>
      </c>
      <c r="N10" s="388">
        <v>904</v>
      </c>
      <c r="O10" s="388">
        <v>102</v>
      </c>
      <c r="P10" s="388">
        <v>2623</v>
      </c>
      <c r="Q10" s="388">
        <v>2780</v>
      </c>
      <c r="R10" s="671">
        <v>106</v>
      </c>
      <c r="S10" s="476" t="s">
        <v>903</v>
      </c>
    </row>
    <row r="11" spans="1:19" s="643" customFormat="1" ht="22.5" customHeight="1">
      <c r="A11" s="477" t="s">
        <v>905</v>
      </c>
      <c r="B11" s="391">
        <v>3615</v>
      </c>
      <c r="C11" s="391">
        <v>5367</v>
      </c>
      <c r="D11" s="672">
        <v>0</v>
      </c>
      <c r="E11" s="673">
        <v>0</v>
      </c>
      <c r="F11" s="673">
        <v>0</v>
      </c>
      <c r="G11" s="673">
        <v>0</v>
      </c>
      <c r="H11" s="673">
        <v>0</v>
      </c>
      <c r="I11" s="673">
        <v>0</v>
      </c>
      <c r="J11" s="391">
        <v>36</v>
      </c>
      <c r="K11" s="390">
        <v>133</v>
      </c>
      <c r="L11" s="390">
        <v>370</v>
      </c>
      <c r="M11" s="390">
        <v>1499</v>
      </c>
      <c r="N11" s="390">
        <v>1199</v>
      </c>
      <c r="O11" s="390">
        <v>80</v>
      </c>
      <c r="P11" s="674">
        <v>2080</v>
      </c>
      <c r="Q11" s="390">
        <v>4035</v>
      </c>
      <c r="R11" s="675">
        <v>194</v>
      </c>
      <c r="S11" s="662" t="s">
        <v>905</v>
      </c>
    </row>
    <row r="12" spans="1:19" s="76" customFormat="1" ht="19.5" customHeight="1">
      <c r="A12" s="357" t="s">
        <v>858</v>
      </c>
      <c r="B12" s="357"/>
      <c r="C12" s="357"/>
      <c r="D12" s="357"/>
      <c r="P12" s="659"/>
      <c r="Q12" s="590" t="s">
        <v>853</v>
      </c>
      <c r="R12" s="659"/>
      <c r="S12" s="658"/>
    </row>
    <row r="13" s="76" customFormat="1" ht="19.5" customHeight="1">
      <c r="A13" s="76" t="s">
        <v>946</v>
      </c>
    </row>
    <row r="14" spans="1:13" s="45" customFormat="1" ht="12">
      <c r="A14" s="585" t="s">
        <v>962</v>
      </c>
      <c r="M14" s="585" t="s">
        <v>963</v>
      </c>
    </row>
    <row r="15" spans="1:67" s="35" customFormat="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35" customFormat="1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35" customFormat="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35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35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35" customFormat="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35" customFormat="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35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35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</sheetData>
  <sheetProtection/>
  <mergeCells count="15">
    <mergeCell ref="A1:S1"/>
    <mergeCell ref="A2:C2"/>
    <mergeCell ref="R2:S2"/>
    <mergeCell ref="B3:C3"/>
    <mergeCell ref="D3:F3"/>
    <mergeCell ref="G3:I3"/>
    <mergeCell ref="J3:L3"/>
    <mergeCell ref="M3:O3"/>
    <mergeCell ref="P3:R3"/>
    <mergeCell ref="B4:C4"/>
    <mergeCell ref="D4:F4"/>
    <mergeCell ref="G4:I4"/>
    <mergeCell ref="J4:L4"/>
    <mergeCell ref="M4:O4"/>
    <mergeCell ref="P4:R4"/>
  </mergeCells>
  <printOptions/>
  <pageMargins left="0.17" right="0.31" top="0.12" bottom="0.05" header="0.12" footer="0.04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C19" sqref="C19"/>
    </sheetView>
  </sheetViews>
  <sheetFormatPr defaultColWidth="7.77734375" defaultRowHeight="13.5"/>
  <cols>
    <col min="1" max="1" width="12.77734375" style="32" customWidth="1"/>
    <col min="2" max="2" width="6.6640625" style="32" bestFit="1" customWidth="1"/>
    <col min="3" max="3" width="7.77734375" style="32" customWidth="1"/>
    <col min="4" max="4" width="6.6640625" style="32" bestFit="1" customWidth="1"/>
    <col min="5" max="5" width="8.10546875" style="32" customWidth="1"/>
    <col min="6" max="6" width="7.77734375" style="32" customWidth="1"/>
    <col min="7" max="7" width="5.21484375" style="32" bestFit="1" customWidth="1"/>
    <col min="8" max="8" width="6.6640625" style="32" bestFit="1" customWidth="1"/>
    <col min="9" max="10" width="7.77734375" style="32" customWidth="1"/>
    <col min="11" max="11" width="6.6640625" style="32" bestFit="1" customWidth="1"/>
    <col min="12" max="12" width="7.77734375" style="32" customWidth="1"/>
    <col min="13" max="13" width="5.21484375" style="32" bestFit="1" customWidth="1"/>
    <col min="14" max="14" width="6.6640625" style="32" bestFit="1" customWidth="1"/>
    <col min="15" max="15" width="7.77734375" style="32" customWidth="1"/>
    <col min="16" max="16" width="11.3359375" style="32" bestFit="1" customWidth="1"/>
    <col min="17" max="16384" width="7.77734375" style="32" customWidth="1"/>
  </cols>
  <sheetData>
    <row r="1" spans="1:16" s="33" customFormat="1" ht="32.25" customHeight="1">
      <c r="A1" s="1264" t="s">
        <v>621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</row>
    <row r="2" spans="1:16" s="74" customFormat="1" ht="18" customHeight="1">
      <c r="A2" s="1269" t="s">
        <v>919</v>
      </c>
      <c r="B2" s="1265"/>
      <c r="O2" s="574"/>
      <c r="P2" s="575" t="s">
        <v>920</v>
      </c>
    </row>
    <row r="3" spans="1:16" s="74" customFormat="1" ht="30" customHeight="1">
      <c r="A3" s="577"/>
      <c r="B3" s="1261" t="s">
        <v>969</v>
      </c>
      <c r="C3" s="1238"/>
      <c r="D3" s="1266" t="s">
        <v>970</v>
      </c>
      <c r="E3" s="1267"/>
      <c r="F3" s="1238"/>
      <c r="G3" s="1266" t="s">
        <v>971</v>
      </c>
      <c r="H3" s="1267"/>
      <c r="I3" s="1238"/>
      <c r="J3" s="1266" t="s">
        <v>972</v>
      </c>
      <c r="K3" s="1267"/>
      <c r="L3" s="1238"/>
      <c r="M3" s="1261" t="s">
        <v>973</v>
      </c>
      <c r="N3" s="1267"/>
      <c r="O3" s="1238"/>
      <c r="P3" s="578"/>
    </row>
    <row r="4" spans="1:16" s="74" customFormat="1" ht="30" customHeight="1">
      <c r="A4" s="371" t="s">
        <v>928</v>
      </c>
      <c r="B4" s="1262" t="s">
        <v>929</v>
      </c>
      <c r="C4" s="1263"/>
      <c r="D4" s="1262" t="s">
        <v>974</v>
      </c>
      <c r="E4" s="1272"/>
      <c r="F4" s="1263"/>
      <c r="G4" s="1262" t="s">
        <v>975</v>
      </c>
      <c r="H4" s="1272"/>
      <c r="I4" s="1263"/>
      <c r="J4" s="1262" t="s">
        <v>976</v>
      </c>
      <c r="K4" s="1272"/>
      <c r="L4" s="1263"/>
      <c r="M4" s="1262" t="s">
        <v>977</v>
      </c>
      <c r="N4" s="1272"/>
      <c r="O4" s="1263"/>
      <c r="P4" s="485" t="s">
        <v>935</v>
      </c>
    </row>
    <row r="5" spans="1:15" s="74" customFormat="1" ht="30" customHeight="1">
      <c r="A5" s="371"/>
      <c r="B5" s="586" t="s">
        <v>978</v>
      </c>
      <c r="C5" s="586" t="s">
        <v>979</v>
      </c>
      <c r="D5" s="586" t="s">
        <v>980</v>
      </c>
      <c r="E5" s="466" t="s">
        <v>979</v>
      </c>
      <c r="F5" s="482" t="s">
        <v>981</v>
      </c>
      <c r="G5" s="586" t="s">
        <v>980</v>
      </c>
      <c r="H5" s="466" t="s">
        <v>979</v>
      </c>
      <c r="I5" s="482" t="s">
        <v>981</v>
      </c>
      <c r="J5" s="586" t="s">
        <v>980</v>
      </c>
      <c r="K5" s="466" t="s">
        <v>979</v>
      </c>
      <c r="L5" s="482" t="s">
        <v>981</v>
      </c>
      <c r="M5" s="586" t="s">
        <v>980</v>
      </c>
      <c r="N5" s="466" t="s">
        <v>979</v>
      </c>
      <c r="O5" s="482" t="s">
        <v>981</v>
      </c>
    </row>
    <row r="6" spans="1:16" s="74" customFormat="1" ht="30" customHeight="1">
      <c r="A6" s="584"/>
      <c r="B6" s="580" t="s">
        <v>982</v>
      </c>
      <c r="C6" s="620" t="s">
        <v>981</v>
      </c>
      <c r="D6" s="580" t="s">
        <v>982</v>
      </c>
      <c r="E6" s="580"/>
      <c r="F6" s="650" t="s">
        <v>983</v>
      </c>
      <c r="G6" s="580" t="s">
        <v>982</v>
      </c>
      <c r="H6" s="580"/>
      <c r="I6" s="650" t="s">
        <v>983</v>
      </c>
      <c r="J6" s="580" t="s">
        <v>982</v>
      </c>
      <c r="K6" s="580"/>
      <c r="L6" s="650" t="s">
        <v>983</v>
      </c>
      <c r="M6" s="580" t="s">
        <v>982</v>
      </c>
      <c r="N6" s="580"/>
      <c r="O6" s="650" t="s">
        <v>983</v>
      </c>
      <c r="P6" s="581"/>
    </row>
    <row r="7" spans="1:16" s="74" customFormat="1" ht="22.5" customHeight="1">
      <c r="A7" s="676" t="s">
        <v>661</v>
      </c>
      <c r="B7" s="420">
        <v>6597</v>
      </c>
      <c r="C7" s="388">
        <v>11833</v>
      </c>
      <c r="D7" s="388">
        <v>6287</v>
      </c>
      <c r="E7" s="388">
        <v>11541</v>
      </c>
      <c r="F7" s="388">
        <v>184</v>
      </c>
      <c r="G7" s="388">
        <v>56</v>
      </c>
      <c r="H7" s="388">
        <v>56</v>
      </c>
      <c r="I7" s="388">
        <v>100</v>
      </c>
      <c r="J7" s="388">
        <v>224</v>
      </c>
      <c r="K7" s="388">
        <v>206</v>
      </c>
      <c r="L7" s="388">
        <v>92</v>
      </c>
      <c r="M7" s="388">
        <v>30</v>
      </c>
      <c r="N7" s="388">
        <v>30</v>
      </c>
      <c r="O7" s="671">
        <v>100</v>
      </c>
      <c r="P7" s="409" t="s">
        <v>661</v>
      </c>
    </row>
    <row r="8" spans="1:16" s="325" customFormat="1" ht="22.5" customHeight="1">
      <c r="A8" s="476" t="s">
        <v>662</v>
      </c>
      <c r="B8" s="420">
        <v>8028</v>
      </c>
      <c r="C8" s="388">
        <v>15037</v>
      </c>
      <c r="D8" s="388">
        <v>7639</v>
      </c>
      <c r="E8" s="388">
        <v>14637</v>
      </c>
      <c r="F8" s="388">
        <v>192</v>
      </c>
      <c r="G8" s="388">
        <v>45</v>
      </c>
      <c r="H8" s="388">
        <v>46</v>
      </c>
      <c r="I8" s="388">
        <v>103</v>
      </c>
      <c r="J8" s="388">
        <v>300</v>
      </c>
      <c r="K8" s="388">
        <v>303</v>
      </c>
      <c r="L8" s="388">
        <v>101</v>
      </c>
      <c r="M8" s="388">
        <v>44</v>
      </c>
      <c r="N8" s="388">
        <v>51</v>
      </c>
      <c r="O8" s="671">
        <v>116</v>
      </c>
      <c r="P8" s="409" t="s">
        <v>662</v>
      </c>
    </row>
    <row r="9" spans="1:16" s="325" customFormat="1" ht="22.5" customHeight="1">
      <c r="A9" s="476" t="s">
        <v>826</v>
      </c>
      <c r="B9" s="420">
        <v>6933</v>
      </c>
      <c r="C9" s="388">
        <v>11473</v>
      </c>
      <c r="D9" s="388">
        <v>6666</v>
      </c>
      <c r="E9" s="388">
        <v>11210</v>
      </c>
      <c r="F9" s="388">
        <v>168</v>
      </c>
      <c r="G9" s="388">
        <v>8</v>
      </c>
      <c r="H9" s="388">
        <v>8</v>
      </c>
      <c r="I9" s="388">
        <v>95</v>
      </c>
      <c r="J9" s="388">
        <v>206</v>
      </c>
      <c r="K9" s="388">
        <v>204</v>
      </c>
      <c r="L9" s="388">
        <v>99</v>
      </c>
      <c r="M9" s="388">
        <v>53</v>
      </c>
      <c r="N9" s="388">
        <v>51</v>
      </c>
      <c r="O9" s="671">
        <v>96</v>
      </c>
      <c r="P9" s="409" t="s">
        <v>826</v>
      </c>
    </row>
    <row r="10" spans="1:16" s="325" customFormat="1" ht="22.5" customHeight="1">
      <c r="A10" s="476" t="s">
        <v>903</v>
      </c>
      <c r="B10" s="420">
        <v>6027</v>
      </c>
      <c r="C10" s="388">
        <v>9202</v>
      </c>
      <c r="D10" s="388">
        <v>5732</v>
      </c>
      <c r="E10" s="388">
        <v>8884</v>
      </c>
      <c r="F10" s="388">
        <v>155</v>
      </c>
      <c r="G10" s="388">
        <v>26</v>
      </c>
      <c r="H10" s="388">
        <v>27</v>
      </c>
      <c r="I10" s="388">
        <v>104</v>
      </c>
      <c r="J10" s="388">
        <v>213</v>
      </c>
      <c r="K10" s="388">
        <v>234</v>
      </c>
      <c r="L10" s="388">
        <v>110</v>
      </c>
      <c r="M10" s="388">
        <v>56</v>
      </c>
      <c r="N10" s="388">
        <v>57</v>
      </c>
      <c r="O10" s="671">
        <v>102</v>
      </c>
      <c r="P10" s="409" t="s">
        <v>903</v>
      </c>
    </row>
    <row r="11" spans="1:16" s="643" customFormat="1" ht="22.5" customHeight="1">
      <c r="A11" s="662" t="s">
        <v>938</v>
      </c>
      <c r="B11" s="534">
        <v>6256</v>
      </c>
      <c r="C11" s="390">
        <v>7267</v>
      </c>
      <c r="D11" s="390">
        <v>6045</v>
      </c>
      <c r="E11" s="390">
        <v>7057</v>
      </c>
      <c r="F11" s="390">
        <v>117</v>
      </c>
      <c r="G11" s="390">
        <v>23</v>
      </c>
      <c r="H11" s="390">
        <v>32</v>
      </c>
      <c r="I11" s="390">
        <v>138</v>
      </c>
      <c r="J11" s="390">
        <v>178</v>
      </c>
      <c r="K11" s="390">
        <v>171</v>
      </c>
      <c r="L11" s="390">
        <v>96</v>
      </c>
      <c r="M11" s="390">
        <v>10</v>
      </c>
      <c r="N11" s="390">
        <v>7</v>
      </c>
      <c r="O11" s="675">
        <v>70</v>
      </c>
      <c r="P11" s="494" t="s">
        <v>938</v>
      </c>
    </row>
    <row r="12" spans="1:16" s="76" customFormat="1" ht="19.5" customHeight="1">
      <c r="A12" s="1260" t="s">
        <v>858</v>
      </c>
      <c r="B12" s="1241"/>
      <c r="C12" s="1241"/>
      <c r="D12" s="1241"/>
      <c r="I12" s="286"/>
      <c r="K12" s="286"/>
      <c r="L12" s="286"/>
      <c r="M12" s="286"/>
      <c r="O12" s="590" t="s">
        <v>853</v>
      </c>
      <c r="P12" s="658"/>
    </row>
    <row r="13" s="76" customFormat="1" ht="19.5" customHeight="1">
      <c r="A13" s="76" t="s">
        <v>946</v>
      </c>
    </row>
    <row r="14" spans="1:10" s="45" customFormat="1" ht="12">
      <c r="A14" s="585" t="s">
        <v>962</v>
      </c>
      <c r="J14" s="585" t="s">
        <v>963</v>
      </c>
    </row>
  </sheetData>
  <sheetProtection/>
  <mergeCells count="13">
    <mergeCell ref="A12:D1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A2:B2"/>
    <mergeCell ref="A1:P1"/>
  </mergeCells>
  <printOptions/>
  <pageMargins left="0.7480314960629921" right="0.7480314960629921" top="0.13" bottom="0.07" header="0.12" footer="0.04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D25" sqref="D25"/>
    </sheetView>
  </sheetViews>
  <sheetFormatPr defaultColWidth="7.77734375" defaultRowHeight="13.5"/>
  <cols>
    <col min="1" max="1" width="9.99609375" style="32" customWidth="1"/>
    <col min="2" max="2" width="9.6640625" style="32" customWidth="1"/>
    <col min="3" max="3" width="10.3359375" style="32" customWidth="1"/>
    <col min="4" max="4" width="7.88671875" style="32" customWidth="1"/>
    <col min="5" max="5" width="8.3359375" style="32" customWidth="1"/>
    <col min="6" max="6" width="10.77734375" style="32" bestFit="1" customWidth="1"/>
    <col min="7" max="7" width="7.77734375" style="32" customWidth="1"/>
    <col min="8" max="8" width="8.3359375" style="32" customWidth="1"/>
    <col min="9" max="9" width="8.4453125" style="32" customWidth="1"/>
    <col min="10" max="10" width="10.77734375" style="32" bestFit="1" customWidth="1"/>
    <col min="11" max="11" width="11.77734375" style="32" bestFit="1" customWidth="1"/>
    <col min="12" max="13" width="8.3359375" style="32" customWidth="1"/>
    <col min="14" max="14" width="8.77734375" style="32" customWidth="1"/>
    <col min="15" max="15" width="12.77734375" style="32" customWidth="1"/>
    <col min="16" max="16384" width="7.77734375" style="32" customWidth="1"/>
  </cols>
  <sheetData>
    <row r="1" spans="1:15" s="33" customFormat="1" ht="32.25" customHeight="1">
      <c r="A1" s="1264" t="s">
        <v>622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</row>
    <row r="2" spans="1:10" s="74" customFormat="1" ht="18" customHeight="1">
      <c r="A2" s="648" t="s">
        <v>919</v>
      </c>
      <c r="B2" s="664"/>
      <c r="C2" s="664"/>
      <c r="J2" s="665" t="s">
        <v>920</v>
      </c>
    </row>
    <row r="3" spans="1:10" s="74" customFormat="1" ht="30" customHeight="1">
      <c r="A3" s="610"/>
      <c r="B3" s="1280" t="s">
        <v>984</v>
      </c>
      <c r="C3" s="1281"/>
      <c r="D3" s="1280" t="s">
        <v>985</v>
      </c>
      <c r="E3" s="1281"/>
      <c r="F3" s="1281"/>
      <c r="G3" s="1282" t="s">
        <v>986</v>
      </c>
      <c r="H3" s="1281"/>
      <c r="I3" s="1283"/>
      <c r="J3" s="576"/>
    </row>
    <row r="4" spans="1:10" s="74" customFormat="1" ht="30" customHeight="1">
      <c r="A4" s="485" t="s">
        <v>987</v>
      </c>
      <c r="B4" s="1278" t="s">
        <v>936</v>
      </c>
      <c r="C4" s="1278" t="s">
        <v>988</v>
      </c>
      <c r="D4" s="1278" t="s">
        <v>936</v>
      </c>
      <c r="E4" s="373" t="s">
        <v>989</v>
      </c>
      <c r="F4" s="677" t="s">
        <v>981</v>
      </c>
      <c r="G4" s="1278" t="s">
        <v>936</v>
      </c>
      <c r="H4" s="373" t="s">
        <v>989</v>
      </c>
      <c r="I4" s="679" t="s">
        <v>981</v>
      </c>
      <c r="J4" s="485" t="s">
        <v>935</v>
      </c>
    </row>
    <row r="5" spans="1:10" s="74" customFormat="1" ht="30" customHeight="1">
      <c r="A5" s="618"/>
      <c r="B5" s="1279"/>
      <c r="C5" s="1279"/>
      <c r="D5" s="1279"/>
      <c r="E5" s="580"/>
      <c r="F5" s="678" t="s">
        <v>990</v>
      </c>
      <c r="G5" s="1279"/>
      <c r="H5" s="680"/>
      <c r="I5" s="681" t="s">
        <v>990</v>
      </c>
      <c r="J5" s="574"/>
    </row>
    <row r="6" spans="1:10" s="74" customFormat="1" ht="22.5" customHeight="1">
      <c r="A6" s="407" t="s">
        <v>661</v>
      </c>
      <c r="B6" s="530">
        <v>2755</v>
      </c>
      <c r="C6" s="531">
        <v>59018</v>
      </c>
      <c r="D6" s="531">
        <v>92</v>
      </c>
      <c r="E6" s="531">
        <v>1885</v>
      </c>
      <c r="F6" s="531">
        <v>2049</v>
      </c>
      <c r="G6" s="531">
        <v>2663</v>
      </c>
      <c r="H6" s="531">
        <v>57133</v>
      </c>
      <c r="I6" s="531">
        <v>2145</v>
      </c>
      <c r="J6" s="409" t="s">
        <v>661</v>
      </c>
    </row>
    <row r="7" spans="1:10" s="74" customFormat="1" ht="22.5" customHeight="1">
      <c r="A7" s="407" t="s">
        <v>662</v>
      </c>
      <c r="B7" s="530">
        <v>2553</v>
      </c>
      <c r="C7" s="531">
        <v>53501</v>
      </c>
      <c r="D7" s="531">
        <v>140</v>
      </c>
      <c r="E7" s="531">
        <v>2860</v>
      </c>
      <c r="F7" s="531">
        <v>2043</v>
      </c>
      <c r="G7" s="531">
        <v>2413</v>
      </c>
      <c r="H7" s="531">
        <v>50641</v>
      </c>
      <c r="I7" s="531">
        <v>2099</v>
      </c>
      <c r="J7" s="409" t="s">
        <v>662</v>
      </c>
    </row>
    <row r="8" spans="1:10" s="74" customFormat="1" ht="22.5" customHeight="1">
      <c r="A8" s="407" t="s">
        <v>826</v>
      </c>
      <c r="B8" s="530">
        <v>2892</v>
      </c>
      <c r="C8" s="531">
        <v>51911</v>
      </c>
      <c r="D8" s="531">
        <v>126</v>
      </c>
      <c r="E8" s="531">
        <v>2404</v>
      </c>
      <c r="F8" s="531">
        <v>1908</v>
      </c>
      <c r="G8" s="531">
        <v>2766</v>
      </c>
      <c r="H8" s="531">
        <v>49507</v>
      </c>
      <c r="I8" s="531">
        <v>1790</v>
      </c>
      <c r="J8" s="409" t="s">
        <v>826</v>
      </c>
    </row>
    <row r="9" spans="1:10" s="74" customFormat="1" ht="22.5" customHeight="1">
      <c r="A9" s="407" t="s">
        <v>903</v>
      </c>
      <c r="B9" s="530">
        <v>2900</v>
      </c>
      <c r="C9" s="531">
        <v>64149</v>
      </c>
      <c r="D9" s="531">
        <v>86</v>
      </c>
      <c r="E9" s="531">
        <v>1553</v>
      </c>
      <c r="F9" s="531">
        <v>1806</v>
      </c>
      <c r="G9" s="531">
        <v>2814</v>
      </c>
      <c r="H9" s="531">
        <v>62596</v>
      </c>
      <c r="I9" s="531">
        <v>2224</v>
      </c>
      <c r="J9" s="409" t="s">
        <v>903</v>
      </c>
    </row>
    <row r="10" spans="1:10" s="643" customFormat="1" ht="22.5" customHeight="1">
      <c r="A10" s="477" t="s">
        <v>938</v>
      </c>
      <c r="B10" s="532">
        <v>2687</v>
      </c>
      <c r="C10" s="533">
        <v>48199</v>
      </c>
      <c r="D10" s="533">
        <v>113</v>
      </c>
      <c r="E10" s="533">
        <v>2076</v>
      </c>
      <c r="F10" s="533">
        <v>1837</v>
      </c>
      <c r="G10" s="533">
        <v>2574</v>
      </c>
      <c r="H10" s="533">
        <v>46123</v>
      </c>
      <c r="I10" s="533">
        <v>1792</v>
      </c>
      <c r="J10" s="494" t="s">
        <v>938</v>
      </c>
    </row>
    <row r="11" spans="1:10" s="76" customFormat="1" ht="19.5" customHeight="1">
      <c r="A11" s="357" t="s">
        <v>858</v>
      </c>
      <c r="B11" s="357"/>
      <c r="C11" s="357"/>
      <c r="G11" s="286"/>
      <c r="H11" s="286"/>
      <c r="I11" s="590" t="s">
        <v>853</v>
      </c>
      <c r="J11" s="658"/>
    </row>
    <row r="12" s="76" customFormat="1" ht="19.5" customHeight="1">
      <c r="A12" s="76" t="s">
        <v>946</v>
      </c>
    </row>
    <row r="13" spans="1:6" s="45" customFormat="1" ht="12">
      <c r="A13" s="585" t="s">
        <v>962</v>
      </c>
      <c r="F13" s="585" t="s">
        <v>963</v>
      </c>
    </row>
    <row r="14" s="45" customFormat="1" ht="12"/>
    <row r="15" s="45" customFormat="1" ht="12"/>
  </sheetData>
  <sheetProtection/>
  <mergeCells count="8">
    <mergeCell ref="A1:O1"/>
    <mergeCell ref="B4:B5"/>
    <mergeCell ref="C4:C5"/>
    <mergeCell ref="D4:D5"/>
    <mergeCell ref="G4:G5"/>
    <mergeCell ref="B3:C3"/>
    <mergeCell ref="D3:F3"/>
    <mergeCell ref="G3:I3"/>
  </mergeCells>
  <printOptions/>
  <pageMargins left="0.17" right="0.16" top="0.14" bottom="0.1" header="0.12" footer="0.08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pane xSplit="1" topLeftCell="B1" activePane="topRight" state="frozen"/>
      <selection pane="topLeft" activeCell="I21" sqref="I21"/>
      <selection pane="topRight" activeCell="N21" sqref="N21"/>
    </sheetView>
  </sheetViews>
  <sheetFormatPr defaultColWidth="7.77734375" defaultRowHeight="13.5"/>
  <cols>
    <col min="1" max="1" width="11.6640625" style="32" customWidth="1"/>
    <col min="2" max="2" width="7.10546875" style="32" customWidth="1"/>
    <col min="3" max="3" width="8.88671875" style="32" customWidth="1"/>
    <col min="4" max="4" width="5.99609375" style="32" customWidth="1"/>
    <col min="5" max="5" width="7.3359375" style="32" customWidth="1"/>
    <col min="6" max="6" width="6.99609375" style="32" customWidth="1"/>
    <col min="7" max="7" width="5.99609375" style="32" customWidth="1"/>
    <col min="8" max="8" width="8.10546875" style="32" customWidth="1"/>
    <col min="9" max="9" width="6.6640625" style="32" customWidth="1"/>
    <col min="10" max="10" width="5.99609375" style="32" customWidth="1"/>
    <col min="11" max="11" width="7.6640625" style="32" customWidth="1"/>
    <col min="12" max="12" width="6.88671875" style="32" customWidth="1"/>
    <col min="13" max="14" width="8.5546875" style="32" customWidth="1"/>
    <col min="15" max="15" width="7.3359375" style="32" customWidth="1"/>
    <col min="16" max="16" width="5.99609375" style="32" customWidth="1"/>
    <col min="17" max="17" width="7.5546875" style="32" customWidth="1"/>
    <col min="18" max="18" width="6.3359375" style="32" customWidth="1"/>
    <col min="19" max="19" width="5.99609375" style="32" customWidth="1"/>
    <col min="20" max="20" width="7.77734375" style="32" customWidth="1"/>
    <col min="21" max="21" width="7.3359375" style="32" customWidth="1"/>
    <col min="22" max="22" width="12.3359375" style="32" customWidth="1"/>
    <col min="23" max="16384" width="7.77734375" style="36" customWidth="1"/>
  </cols>
  <sheetData>
    <row r="1" spans="1:22" s="39" customFormat="1" ht="32.25" customHeight="1">
      <c r="A1" s="1264" t="s">
        <v>623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1264"/>
      <c r="T1" s="1264"/>
      <c r="U1" s="1264"/>
      <c r="V1" s="1264"/>
    </row>
    <row r="2" spans="1:22" s="74" customFormat="1" ht="18" customHeight="1">
      <c r="A2" s="648" t="s">
        <v>627</v>
      </c>
      <c r="B2" s="574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V2" s="575" t="s">
        <v>227</v>
      </c>
    </row>
    <row r="3" spans="1:22" s="74" customFormat="1" ht="24.75" customHeight="1">
      <c r="A3" s="666"/>
      <c r="B3" s="682" t="s">
        <v>991</v>
      </c>
      <c r="C3" s="683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5"/>
      <c r="V3" s="686"/>
    </row>
    <row r="4" spans="1:22" s="74" customFormat="1" ht="24.75" customHeight="1">
      <c r="A4" s="676" t="s">
        <v>941</v>
      </c>
      <c r="B4" s="1288"/>
      <c r="C4" s="1289"/>
      <c r="D4" s="1287" t="s">
        <v>992</v>
      </c>
      <c r="E4" s="1285"/>
      <c r="F4" s="1286"/>
      <c r="G4" s="1287" t="s">
        <v>993</v>
      </c>
      <c r="H4" s="1285"/>
      <c r="I4" s="1286"/>
      <c r="J4" s="1287" t="s">
        <v>994</v>
      </c>
      <c r="K4" s="1285"/>
      <c r="L4" s="1286"/>
      <c r="M4" s="1287" t="s">
        <v>995</v>
      </c>
      <c r="N4" s="1285"/>
      <c r="O4" s="1286"/>
      <c r="P4" s="1287" t="s">
        <v>996</v>
      </c>
      <c r="Q4" s="1285"/>
      <c r="R4" s="1286"/>
      <c r="S4" s="1284" t="s">
        <v>997</v>
      </c>
      <c r="T4" s="1285"/>
      <c r="U4" s="1286"/>
      <c r="V4" s="676" t="s">
        <v>25</v>
      </c>
    </row>
    <row r="5" spans="1:22" s="74" customFormat="1" ht="24.75" customHeight="1">
      <c r="A5" s="676"/>
      <c r="B5" s="660" t="s">
        <v>942</v>
      </c>
      <c r="C5" s="676" t="s">
        <v>998</v>
      </c>
      <c r="D5" s="660" t="s">
        <v>942</v>
      </c>
      <c r="E5" s="676" t="s">
        <v>998</v>
      </c>
      <c r="F5" s="484" t="s">
        <v>584</v>
      </c>
      <c r="G5" s="660" t="s">
        <v>942</v>
      </c>
      <c r="H5" s="676" t="s">
        <v>998</v>
      </c>
      <c r="I5" s="484" t="s">
        <v>584</v>
      </c>
      <c r="J5" s="660" t="s">
        <v>942</v>
      </c>
      <c r="K5" s="676" t="s">
        <v>998</v>
      </c>
      <c r="L5" s="484" t="s">
        <v>584</v>
      </c>
      <c r="M5" s="660" t="s">
        <v>942</v>
      </c>
      <c r="N5" s="676" t="s">
        <v>998</v>
      </c>
      <c r="O5" s="484" t="s">
        <v>584</v>
      </c>
      <c r="P5" s="660" t="s">
        <v>942</v>
      </c>
      <c r="Q5" s="676" t="s">
        <v>998</v>
      </c>
      <c r="R5" s="484" t="s">
        <v>584</v>
      </c>
      <c r="S5" s="660" t="s">
        <v>942</v>
      </c>
      <c r="T5" s="676" t="s">
        <v>998</v>
      </c>
      <c r="U5" s="484" t="s">
        <v>584</v>
      </c>
      <c r="V5" s="668"/>
    </row>
    <row r="6" spans="1:37" s="74" customFormat="1" ht="24.75" customHeight="1">
      <c r="A6" s="537"/>
      <c r="B6" s="620" t="s">
        <v>161</v>
      </c>
      <c r="C6" s="620" t="s">
        <v>584</v>
      </c>
      <c r="D6" s="620" t="s">
        <v>161</v>
      </c>
      <c r="E6" s="620"/>
      <c r="F6" s="690" t="s">
        <v>295</v>
      </c>
      <c r="G6" s="620" t="s">
        <v>161</v>
      </c>
      <c r="H6" s="620"/>
      <c r="I6" s="690" t="s">
        <v>295</v>
      </c>
      <c r="J6" s="620" t="s">
        <v>161</v>
      </c>
      <c r="K6" s="620"/>
      <c r="L6" s="690" t="s">
        <v>295</v>
      </c>
      <c r="M6" s="620" t="s">
        <v>161</v>
      </c>
      <c r="N6" s="620"/>
      <c r="O6" s="690" t="s">
        <v>295</v>
      </c>
      <c r="P6" s="620" t="s">
        <v>161</v>
      </c>
      <c r="Q6" s="620"/>
      <c r="R6" s="690" t="s">
        <v>295</v>
      </c>
      <c r="S6" s="620" t="s">
        <v>161</v>
      </c>
      <c r="T6" s="620"/>
      <c r="U6" s="690" t="s">
        <v>295</v>
      </c>
      <c r="V6" s="691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</row>
    <row r="7" spans="1:22" s="74" customFormat="1" ht="22.5" customHeight="1">
      <c r="A7" s="371" t="s">
        <v>661</v>
      </c>
      <c r="B7" s="420">
        <v>958</v>
      </c>
      <c r="C7" s="388">
        <v>16879</v>
      </c>
      <c r="D7" s="388">
        <v>252</v>
      </c>
      <c r="E7" s="388">
        <v>4549</v>
      </c>
      <c r="F7" s="388">
        <v>1805</v>
      </c>
      <c r="G7" s="388">
        <v>51</v>
      </c>
      <c r="H7" s="388">
        <v>869</v>
      </c>
      <c r="I7" s="388">
        <v>1703</v>
      </c>
      <c r="J7" s="388">
        <v>13</v>
      </c>
      <c r="K7" s="388">
        <v>735</v>
      </c>
      <c r="L7" s="388">
        <v>5654</v>
      </c>
      <c r="M7" s="388">
        <v>11</v>
      </c>
      <c r="N7" s="388">
        <v>684</v>
      </c>
      <c r="O7" s="388">
        <v>6218</v>
      </c>
      <c r="P7" s="388">
        <v>395</v>
      </c>
      <c r="Q7" s="388">
        <v>6320</v>
      </c>
      <c r="R7" s="388">
        <v>1600</v>
      </c>
      <c r="S7" s="388">
        <v>236</v>
      </c>
      <c r="T7" s="388">
        <v>3722</v>
      </c>
      <c r="U7" s="388">
        <v>1577</v>
      </c>
      <c r="V7" s="373" t="s">
        <v>661</v>
      </c>
    </row>
    <row r="8" spans="1:22" s="74" customFormat="1" ht="22.5" customHeight="1">
      <c r="A8" s="407" t="s">
        <v>662</v>
      </c>
      <c r="B8" s="420">
        <v>846</v>
      </c>
      <c r="C8" s="388">
        <v>15129</v>
      </c>
      <c r="D8" s="388">
        <v>285</v>
      </c>
      <c r="E8" s="388">
        <v>5259</v>
      </c>
      <c r="F8" s="388">
        <v>1845</v>
      </c>
      <c r="G8" s="388">
        <v>11</v>
      </c>
      <c r="H8" s="388">
        <v>176</v>
      </c>
      <c r="I8" s="388">
        <v>1600</v>
      </c>
      <c r="J8" s="388">
        <v>15</v>
      </c>
      <c r="K8" s="388">
        <v>858</v>
      </c>
      <c r="L8" s="388">
        <v>5720</v>
      </c>
      <c r="M8" s="388">
        <v>11</v>
      </c>
      <c r="N8" s="388">
        <v>341</v>
      </c>
      <c r="O8" s="388">
        <v>3100</v>
      </c>
      <c r="P8" s="388">
        <v>390</v>
      </c>
      <c r="Q8" s="388">
        <v>5850</v>
      </c>
      <c r="R8" s="388">
        <v>1500</v>
      </c>
      <c r="S8" s="388">
        <v>134</v>
      </c>
      <c r="T8" s="388">
        <v>2645</v>
      </c>
      <c r="U8" s="388">
        <v>1974</v>
      </c>
      <c r="V8" s="409" t="s">
        <v>662</v>
      </c>
    </row>
    <row r="9" spans="1:22" s="74" customFormat="1" ht="22.5" customHeight="1">
      <c r="A9" s="407" t="s">
        <v>826</v>
      </c>
      <c r="B9" s="420">
        <v>730</v>
      </c>
      <c r="C9" s="388">
        <v>14124</v>
      </c>
      <c r="D9" s="388">
        <v>201</v>
      </c>
      <c r="E9" s="388">
        <v>4082</v>
      </c>
      <c r="F9" s="388">
        <v>2031</v>
      </c>
      <c r="G9" s="388">
        <v>30</v>
      </c>
      <c r="H9" s="388">
        <v>480</v>
      </c>
      <c r="I9" s="388">
        <v>1600</v>
      </c>
      <c r="J9" s="388">
        <v>30</v>
      </c>
      <c r="K9" s="388">
        <v>1960</v>
      </c>
      <c r="L9" s="388">
        <v>6534</v>
      </c>
      <c r="M9" s="388">
        <v>13</v>
      </c>
      <c r="N9" s="388">
        <v>583</v>
      </c>
      <c r="O9" s="388">
        <v>4485</v>
      </c>
      <c r="P9" s="388">
        <v>324</v>
      </c>
      <c r="Q9" s="388">
        <v>4743</v>
      </c>
      <c r="R9" s="388">
        <v>1464</v>
      </c>
      <c r="S9" s="388">
        <v>132</v>
      </c>
      <c r="T9" s="388">
        <v>2276</v>
      </c>
      <c r="U9" s="388">
        <v>1724</v>
      </c>
      <c r="V9" s="409" t="s">
        <v>826</v>
      </c>
    </row>
    <row r="10" spans="1:22" s="74" customFormat="1" ht="22.5" customHeight="1">
      <c r="A10" s="407" t="s">
        <v>903</v>
      </c>
      <c r="B10" s="420">
        <v>674</v>
      </c>
      <c r="C10" s="388">
        <v>16792</v>
      </c>
      <c r="D10" s="388">
        <v>273</v>
      </c>
      <c r="E10" s="388">
        <v>7390</v>
      </c>
      <c r="F10" s="388">
        <v>2707</v>
      </c>
      <c r="G10" s="388">
        <v>35</v>
      </c>
      <c r="H10" s="388">
        <v>562</v>
      </c>
      <c r="I10" s="388">
        <v>1606</v>
      </c>
      <c r="J10" s="388">
        <v>15</v>
      </c>
      <c r="K10" s="388">
        <v>974</v>
      </c>
      <c r="L10" s="388">
        <v>6493</v>
      </c>
      <c r="M10" s="388">
        <v>13</v>
      </c>
      <c r="N10" s="388">
        <v>693</v>
      </c>
      <c r="O10" s="388">
        <v>5331</v>
      </c>
      <c r="P10" s="388">
        <v>252</v>
      </c>
      <c r="Q10" s="388">
        <v>5716</v>
      </c>
      <c r="R10" s="388">
        <v>2268</v>
      </c>
      <c r="S10" s="388">
        <v>86</v>
      </c>
      <c r="T10" s="388">
        <v>1457</v>
      </c>
      <c r="U10" s="388">
        <v>1694</v>
      </c>
      <c r="V10" s="409" t="s">
        <v>903</v>
      </c>
    </row>
    <row r="11" spans="1:22" s="643" customFormat="1" ht="22.5" customHeight="1">
      <c r="A11" s="477" t="s">
        <v>905</v>
      </c>
      <c r="B11" s="534">
        <v>1089</v>
      </c>
      <c r="C11" s="390">
        <v>20424</v>
      </c>
      <c r="D11" s="390">
        <v>264</v>
      </c>
      <c r="E11" s="390">
        <v>7146</v>
      </c>
      <c r="F11" s="390">
        <v>2707</v>
      </c>
      <c r="G11" s="390">
        <v>56</v>
      </c>
      <c r="H11" s="390">
        <v>913</v>
      </c>
      <c r="I11" s="390">
        <v>1630</v>
      </c>
      <c r="J11" s="390">
        <v>15</v>
      </c>
      <c r="K11" s="390">
        <v>987</v>
      </c>
      <c r="L11" s="390">
        <v>6581</v>
      </c>
      <c r="M11" s="390">
        <v>4</v>
      </c>
      <c r="N11" s="390">
        <v>251</v>
      </c>
      <c r="O11" s="390">
        <v>4125</v>
      </c>
      <c r="P11" s="390">
        <v>667</v>
      </c>
      <c r="Q11" s="390">
        <v>9874</v>
      </c>
      <c r="R11" s="390">
        <v>1411</v>
      </c>
      <c r="S11" s="390">
        <v>83</v>
      </c>
      <c r="T11" s="390">
        <v>1253</v>
      </c>
      <c r="U11" s="390">
        <v>1203</v>
      </c>
      <c r="V11" s="494" t="s">
        <v>905</v>
      </c>
    </row>
    <row r="12" spans="1:22" s="74" customFormat="1" ht="16.5" customHeight="1">
      <c r="A12" s="668"/>
      <c r="B12" s="692"/>
      <c r="C12" s="692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8"/>
      <c r="U12" s="668"/>
      <c r="V12" s="668"/>
    </row>
    <row r="13" spans="1:22" s="74" customFormat="1" ht="24.75" customHeight="1">
      <c r="A13" s="666"/>
      <c r="B13" s="682" t="s">
        <v>999</v>
      </c>
      <c r="C13" s="683"/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93"/>
      <c r="S13" s="639"/>
      <c r="T13" s="476"/>
      <c r="U13" s="476"/>
      <c r="V13" s="694"/>
    </row>
    <row r="14" spans="1:22" s="74" customFormat="1" ht="24.75" customHeight="1">
      <c r="A14" s="676" t="s">
        <v>941</v>
      </c>
      <c r="B14" s="1288"/>
      <c r="C14" s="1289"/>
      <c r="D14" s="1287" t="s">
        <v>1000</v>
      </c>
      <c r="E14" s="1285"/>
      <c r="F14" s="1286"/>
      <c r="G14" s="1284" t="s">
        <v>1001</v>
      </c>
      <c r="H14" s="1285"/>
      <c r="I14" s="1286"/>
      <c r="J14" s="1287" t="s">
        <v>1002</v>
      </c>
      <c r="K14" s="1285"/>
      <c r="L14" s="1286"/>
      <c r="M14" s="1287" t="s">
        <v>1003</v>
      </c>
      <c r="N14" s="1285"/>
      <c r="O14" s="1286"/>
      <c r="P14" s="1284" t="s">
        <v>1004</v>
      </c>
      <c r="Q14" s="1285"/>
      <c r="R14" s="1286"/>
      <c r="S14" s="409" t="s">
        <v>25</v>
      </c>
      <c r="T14" s="476"/>
      <c r="U14" s="476"/>
      <c r="V14" s="668"/>
    </row>
    <row r="15" spans="1:22" s="74" customFormat="1" ht="24.75" customHeight="1">
      <c r="A15" s="676"/>
      <c r="B15" s="660" t="s">
        <v>942</v>
      </c>
      <c r="C15" s="676" t="s">
        <v>998</v>
      </c>
      <c r="D15" s="660" t="s">
        <v>942</v>
      </c>
      <c r="E15" s="676" t="s">
        <v>998</v>
      </c>
      <c r="F15" s="484" t="s">
        <v>584</v>
      </c>
      <c r="G15" s="660" t="s">
        <v>942</v>
      </c>
      <c r="H15" s="676" t="s">
        <v>998</v>
      </c>
      <c r="I15" s="484" t="s">
        <v>584</v>
      </c>
      <c r="J15" s="660" t="s">
        <v>942</v>
      </c>
      <c r="K15" s="676" t="s">
        <v>998</v>
      </c>
      <c r="L15" s="484" t="s">
        <v>584</v>
      </c>
      <c r="M15" s="660" t="s">
        <v>942</v>
      </c>
      <c r="N15" s="676" t="s">
        <v>998</v>
      </c>
      <c r="O15" s="484" t="s">
        <v>584</v>
      </c>
      <c r="P15" s="660" t="s">
        <v>942</v>
      </c>
      <c r="Q15" s="476" t="s">
        <v>998</v>
      </c>
      <c r="R15" s="484" t="s">
        <v>584</v>
      </c>
      <c r="S15" s="409"/>
      <c r="T15" s="476"/>
      <c r="U15" s="476"/>
      <c r="V15" s="668"/>
    </row>
    <row r="16" spans="1:22" s="74" customFormat="1" ht="24.75" customHeight="1">
      <c r="A16" s="537"/>
      <c r="B16" s="620" t="s">
        <v>161</v>
      </c>
      <c r="C16" s="620" t="s">
        <v>584</v>
      </c>
      <c r="D16" s="620" t="s">
        <v>161</v>
      </c>
      <c r="E16" s="620"/>
      <c r="F16" s="690" t="s">
        <v>295</v>
      </c>
      <c r="G16" s="620" t="s">
        <v>161</v>
      </c>
      <c r="H16" s="620"/>
      <c r="I16" s="690" t="s">
        <v>295</v>
      </c>
      <c r="J16" s="620" t="s">
        <v>161</v>
      </c>
      <c r="K16" s="620"/>
      <c r="L16" s="690" t="s">
        <v>295</v>
      </c>
      <c r="M16" s="620" t="s">
        <v>161</v>
      </c>
      <c r="N16" s="620"/>
      <c r="O16" s="690" t="s">
        <v>295</v>
      </c>
      <c r="P16" s="620" t="s">
        <v>161</v>
      </c>
      <c r="Q16" s="620"/>
      <c r="R16" s="690" t="s">
        <v>295</v>
      </c>
      <c r="S16" s="538"/>
      <c r="T16" s="476"/>
      <c r="U16" s="476"/>
      <c r="V16" s="694"/>
    </row>
    <row r="17" spans="1:22" s="74" customFormat="1" ht="21.75" customHeight="1">
      <c r="A17" s="371" t="s">
        <v>661</v>
      </c>
      <c r="B17" s="695">
        <v>2880</v>
      </c>
      <c r="C17" s="695">
        <v>175464</v>
      </c>
      <c r="D17" s="388">
        <v>560</v>
      </c>
      <c r="E17" s="388">
        <v>42777</v>
      </c>
      <c r="F17" s="388">
        <v>7639</v>
      </c>
      <c r="G17" s="388">
        <v>109</v>
      </c>
      <c r="H17" s="388">
        <v>1308</v>
      </c>
      <c r="I17" s="388">
        <v>1200</v>
      </c>
      <c r="J17" s="388">
        <v>33</v>
      </c>
      <c r="K17" s="388">
        <v>743</v>
      </c>
      <c r="L17" s="388">
        <v>2252</v>
      </c>
      <c r="M17" s="388">
        <v>2178</v>
      </c>
      <c r="N17" s="388">
        <v>130636</v>
      </c>
      <c r="O17" s="388">
        <v>5998</v>
      </c>
      <c r="P17" s="388">
        <v>0</v>
      </c>
      <c r="Q17" s="388">
        <v>0</v>
      </c>
      <c r="R17" s="388">
        <v>0</v>
      </c>
      <c r="S17" s="409" t="s">
        <v>661</v>
      </c>
      <c r="T17" s="696"/>
      <c r="U17" s="668"/>
      <c r="V17" s="668"/>
    </row>
    <row r="18" spans="1:22" s="74" customFormat="1" ht="21.75" customHeight="1">
      <c r="A18" s="407" t="s">
        <v>662</v>
      </c>
      <c r="B18" s="388">
        <v>2812</v>
      </c>
      <c r="C18" s="388">
        <v>170318</v>
      </c>
      <c r="D18" s="388">
        <v>436</v>
      </c>
      <c r="E18" s="388">
        <v>34263</v>
      </c>
      <c r="F18" s="388">
        <v>7859</v>
      </c>
      <c r="G18" s="388">
        <v>119</v>
      </c>
      <c r="H18" s="388">
        <v>1553</v>
      </c>
      <c r="I18" s="388">
        <v>1305</v>
      </c>
      <c r="J18" s="388">
        <v>18</v>
      </c>
      <c r="K18" s="388">
        <v>274</v>
      </c>
      <c r="L18" s="388">
        <v>1522</v>
      </c>
      <c r="M18" s="388">
        <v>2239</v>
      </c>
      <c r="N18" s="388">
        <v>134228</v>
      </c>
      <c r="O18" s="388">
        <v>5995</v>
      </c>
      <c r="P18" s="388">
        <v>0</v>
      </c>
      <c r="Q18" s="388">
        <v>0</v>
      </c>
      <c r="R18" s="388">
        <v>0</v>
      </c>
      <c r="S18" s="409" t="s">
        <v>662</v>
      </c>
      <c r="T18" s="696"/>
      <c r="U18" s="668"/>
      <c r="V18" s="668"/>
    </row>
    <row r="19" spans="1:22" s="74" customFormat="1" ht="21.75" customHeight="1">
      <c r="A19" s="407" t="s">
        <v>826</v>
      </c>
      <c r="B19" s="388">
        <v>2364</v>
      </c>
      <c r="C19" s="388">
        <v>135503</v>
      </c>
      <c r="D19" s="388">
        <v>526</v>
      </c>
      <c r="E19" s="388">
        <v>31977</v>
      </c>
      <c r="F19" s="388">
        <v>6079</v>
      </c>
      <c r="G19" s="388">
        <v>60</v>
      </c>
      <c r="H19" s="388">
        <v>723</v>
      </c>
      <c r="I19" s="388">
        <v>1205</v>
      </c>
      <c r="J19" s="388">
        <v>6</v>
      </c>
      <c r="K19" s="388">
        <v>169</v>
      </c>
      <c r="L19" s="388">
        <v>2809</v>
      </c>
      <c r="M19" s="388">
        <v>1772</v>
      </c>
      <c r="N19" s="388">
        <v>102634</v>
      </c>
      <c r="O19" s="388">
        <v>5792</v>
      </c>
      <c r="P19" s="388">
        <v>0</v>
      </c>
      <c r="Q19" s="388">
        <v>0</v>
      </c>
      <c r="R19" s="388">
        <v>0</v>
      </c>
      <c r="S19" s="409" t="s">
        <v>826</v>
      </c>
      <c r="T19" s="696"/>
      <c r="U19" s="668"/>
      <c r="V19" s="668"/>
    </row>
    <row r="20" spans="1:22" s="74" customFormat="1" ht="21.75" customHeight="1">
      <c r="A20" s="407" t="s">
        <v>903</v>
      </c>
      <c r="B20" s="388">
        <v>2681</v>
      </c>
      <c r="C20" s="388">
        <v>151773</v>
      </c>
      <c r="D20" s="388">
        <v>371</v>
      </c>
      <c r="E20" s="388">
        <v>25714</v>
      </c>
      <c r="F20" s="388">
        <v>6931</v>
      </c>
      <c r="G20" s="388">
        <v>129</v>
      </c>
      <c r="H20" s="388">
        <v>1674</v>
      </c>
      <c r="I20" s="388">
        <v>1298</v>
      </c>
      <c r="J20" s="388">
        <v>4</v>
      </c>
      <c r="K20" s="388">
        <v>100</v>
      </c>
      <c r="L20" s="388">
        <v>2500</v>
      </c>
      <c r="M20" s="388">
        <v>2177</v>
      </c>
      <c r="N20" s="388">
        <v>124285</v>
      </c>
      <c r="O20" s="388">
        <v>5709</v>
      </c>
      <c r="P20" s="388">
        <v>0</v>
      </c>
      <c r="Q20" s="388">
        <v>0</v>
      </c>
      <c r="R20" s="388">
        <v>0</v>
      </c>
      <c r="S20" s="409" t="s">
        <v>903</v>
      </c>
      <c r="T20" s="696"/>
      <c r="U20" s="668"/>
      <c r="V20" s="668"/>
    </row>
    <row r="21" spans="1:22" s="643" customFormat="1" ht="21.75" customHeight="1">
      <c r="A21" s="477" t="s">
        <v>905</v>
      </c>
      <c r="B21" s="390">
        <v>2585</v>
      </c>
      <c r="C21" s="390">
        <v>140773</v>
      </c>
      <c r="D21" s="390">
        <v>377</v>
      </c>
      <c r="E21" s="390">
        <v>20382</v>
      </c>
      <c r="F21" s="390">
        <v>5374</v>
      </c>
      <c r="G21" s="390">
        <v>69</v>
      </c>
      <c r="H21" s="390">
        <v>877</v>
      </c>
      <c r="I21" s="390">
        <v>1250</v>
      </c>
      <c r="J21" s="390">
        <v>13</v>
      </c>
      <c r="K21" s="390">
        <v>288</v>
      </c>
      <c r="L21" s="390">
        <v>1623</v>
      </c>
      <c r="M21" s="390">
        <v>2126</v>
      </c>
      <c r="N21" s="390">
        <v>119226</v>
      </c>
      <c r="O21" s="390">
        <v>5608</v>
      </c>
      <c r="P21" s="672">
        <v>0</v>
      </c>
      <c r="Q21" s="672">
        <v>0</v>
      </c>
      <c r="R21" s="697">
        <v>0</v>
      </c>
      <c r="S21" s="494" t="s">
        <v>905</v>
      </c>
      <c r="T21" s="698"/>
      <c r="U21" s="699"/>
      <c r="V21" s="699"/>
    </row>
    <row r="22" spans="1:22" s="76" customFormat="1" ht="15" customHeight="1">
      <c r="A22" s="357" t="s">
        <v>858</v>
      </c>
      <c r="B22" s="357"/>
      <c r="C22" s="357"/>
      <c r="D22" s="75"/>
      <c r="E22" s="75"/>
      <c r="F22" s="75"/>
      <c r="G22" s="75"/>
      <c r="H22" s="75"/>
      <c r="I22" s="75"/>
      <c r="J22" s="75"/>
      <c r="K22" s="75"/>
      <c r="L22" s="75"/>
      <c r="M22" s="75"/>
      <c r="Q22" s="590" t="s">
        <v>853</v>
      </c>
      <c r="V22" s="592"/>
    </row>
    <row r="23" spans="1:14" s="76" customFormat="1" ht="15" customHeight="1">
      <c r="A23" s="286" t="s">
        <v>1006</v>
      </c>
      <c r="D23" s="75"/>
      <c r="E23" s="75"/>
      <c r="F23" s="75"/>
      <c r="G23" s="75"/>
      <c r="H23" s="75"/>
      <c r="I23" s="75"/>
      <c r="J23" s="75"/>
      <c r="K23" s="75"/>
      <c r="L23" s="585" t="s">
        <v>1005</v>
      </c>
      <c r="M23" s="75"/>
      <c r="N23" s="591"/>
    </row>
    <row r="24" s="76" customFormat="1" ht="15" customHeight="1">
      <c r="A24" s="76" t="s">
        <v>1007</v>
      </c>
    </row>
    <row r="25" spans="1:5" s="76" customFormat="1" ht="15" customHeight="1">
      <c r="A25" s="1290" t="s">
        <v>1008</v>
      </c>
      <c r="B25" s="1290"/>
      <c r="C25" s="1290"/>
      <c r="D25" s="1290"/>
      <c r="E25" s="1290"/>
    </row>
    <row r="26" s="45" customFormat="1" ht="15" customHeight="1">
      <c r="A26" s="585" t="s">
        <v>1009</v>
      </c>
    </row>
    <row r="27" spans="1:22" s="46" customFormat="1" ht="1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</sheetData>
  <sheetProtection/>
  <mergeCells count="15">
    <mergeCell ref="A1:V1"/>
    <mergeCell ref="A25:E25"/>
    <mergeCell ref="P4:R4"/>
    <mergeCell ref="S4:U4"/>
    <mergeCell ref="B14:C14"/>
    <mergeCell ref="D14:F14"/>
    <mergeCell ref="G14:I14"/>
    <mergeCell ref="J14:L14"/>
    <mergeCell ref="M14:O14"/>
    <mergeCell ref="P14:R14"/>
    <mergeCell ref="B4:C4"/>
    <mergeCell ref="D4:F4"/>
    <mergeCell ref="G4:I4"/>
    <mergeCell ref="J4:L4"/>
    <mergeCell ref="M4:O4"/>
  </mergeCells>
  <printOptions/>
  <pageMargins left="0.41" right="0.43" top="0.25" bottom="0.19" header="0.17" footer="0.11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">
      <selection activeCell="H22" sqref="H22"/>
    </sheetView>
  </sheetViews>
  <sheetFormatPr defaultColWidth="7.10546875" defaultRowHeight="13.5"/>
  <cols>
    <col min="1" max="2" width="6.3359375" style="40" customWidth="1"/>
    <col min="3" max="3" width="8.3359375" style="40" customWidth="1"/>
    <col min="4" max="4" width="6.3359375" style="40" customWidth="1"/>
    <col min="5" max="5" width="9.88671875" style="40" customWidth="1"/>
    <col min="6" max="7" width="6.3359375" style="40" customWidth="1"/>
    <col min="8" max="8" width="10.3359375" style="40" customWidth="1"/>
    <col min="9" max="10" width="6.3359375" style="40" customWidth="1"/>
    <col min="11" max="11" width="8.4453125" style="40" customWidth="1"/>
    <col min="12" max="13" width="6.3359375" style="40" customWidth="1"/>
    <col min="14" max="14" width="8.21484375" style="40" customWidth="1"/>
    <col min="15" max="18" width="6.3359375" style="40" customWidth="1"/>
    <col min="19" max="19" width="12.88671875" style="40" customWidth="1"/>
    <col min="20" max="16384" width="7.10546875" style="40" customWidth="1"/>
  </cols>
  <sheetData>
    <row r="1" spans="1:21" ht="23.25">
      <c r="A1" s="1264" t="s">
        <v>624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1264"/>
      <c r="T1" s="1264"/>
      <c r="U1" s="1264"/>
    </row>
    <row r="2" spans="1:22" s="74" customFormat="1" ht="18" customHeight="1">
      <c r="A2" s="1293" t="s">
        <v>627</v>
      </c>
      <c r="B2" s="1294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94"/>
      <c r="V2" s="575" t="s">
        <v>294</v>
      </c>
    </row>
    <row r="3" spans="1:22" s="74" customFormat="1" ht="24.75" customHeight="1">
      <c r="A3" s="666"/>
      <c r="B3" s="682" t="s">
        <v>1010</v>
      </c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701"/>
      <c r="Q3" s="701"/>
      <c r="R3" s="701"/>
      <c r="S3" s="683"/>
      <c r="T3" s="683"/>
      <c r="U3" s="683"/>
      <c r="V3" s="639"/>
    </row>
    <row r="4" spans="1:22" s="74" customFormat="1" ht="24.75" customHeight="1">
      <c r="A4" s="676" t="s">
        <v>1011</v>
      </c>
      <c r="B4" s="1288"/>
      <c r="C4" s="1289"/>
      <c r="D4" s="1287" t="s">
        <v>1012</v>
      </c>
      <c r="E4" s="1285"/>
      <c r="F4" s="1286"/>
      <c r="G4" s="1287" t="s">
        <v>1013</v>
      </c>
      <c r="H4" s="1285"/>
      <c r="I4" s="1286"/>
      <c r="J4" s="1287" t="s">
        <v>1014</v>
      </c>
      <c r="K4" s="1285"/>
      <c r="L4" s="1286"/>
      <c r="M4" s="1284" t="s">
        <v>1015</v>
      </c>
      <c r="N4" s="1285"/>
      <c r="O4" s="1286"/>
      <c r="P4" s="1284" t="s">
        <v>1016</v>
      </c>
      <c r="Q4" s="1285"/>
      <c r="R4" s="1286"/>
      <c r="S4" s="1284" t="s">
        <v>997</v>
      </c>
      <c r="T4" s="1285"/>
      <c r="U4" s="1285"/>
      <c r="V4" s="409" t="s">
        <v>25</v>
      </c>
    </row>
    <row r="5" spans="1:22" s="74" customFormat="1" ht="24.75" customHeight="1">
      <c r="A5" s="676"/>
      <c r="B5" s="660" t="s">
        <v>942</v>
      </c>
      <c r="C5" s="676" t="s">
        <v>998</v>
      </c>
      <c r="D5" s="660" t="s">
        <v>942</v>
      </c>
      <c r="E5" s="676" t="s">
        <v>998</v>
      </c>
      <c r="F5" s="484" t="s">
        <v>584</v>
      </c>
      <c r="G5" s="660" t="s">
        <v>942</v>
      </c>
      <c r="H5" s="676" t="s">
        <v>998</v>
      </c>
      <c r="I5" s="484" t="s">
        <v>584</v>
      </c>
      <c r="J5" s="660" t="s">
        <v>942</v>
      </c>
      <c r="K5" s="676" t="s">
        <v>998</v>
      </c>
      <c r="L5" s="484" t="s">
        <v>584</v>
      </c>
      <c r="M5" s="660" t="s">
        <v>942</v>
      </c>
      <c r="N5" s="676" t="s">
        <v>998</v>
      </c>
      <c r="O5" s="484" t="s">
        <v>584</v>
      </c>
      <c r="P5" s="660" t="s">
        <v>942</v>
      </c>
      <c r="Q5" s="676" t="s">
        <v>998</v>
      </c>
      <c r="R5" s="484" t="s">
        <v>584</v>
      </c>
      <c r="S5" s="660" t="s">
        <v>942</v>
      </c>
      <c r="T5" s="676" t="s">
        <v>998</v>
      </c>
      <c r="U5" s="483" t="s">
        <v>584</v>
      </c>
      <c r="V5" s="667"/>
    </row>
    <row r="6" spans="1:22" s="74" customFormat="1" ht="24.75" customHeight="1">
      <c r="A6" s="537"/>
      <c r="B6" s="620" t="s">
        <v>161</v>
      </c>
      <c r="C6" s="620" t="s">
        <v>584</v>
      </c>
      <c r="D6" s="620" t="s">
        <v>161</v>
      </c>
      <c r="E6" s="620"/>
      <c r="F6" s="690" t="s">
        <v>295</v>
      </c>
      <c r="G6" s="620" t="s">
        <v>161</v>
      </c>
      <c r="H6" s="620"/>
      <c r="I6" s="690" t="s">
        <v>295</v>
      </c>
      <c r="J6" s="620" t="s">
        <v>161</v>
      </c>
      <c r="K6" s="620"/>
      <c r="L6" s="690" t="s">
        <v>295</v>
      </c>
      <c r="M6" s="620" t="s">
        <v>161</v>
      </c>
      <c r="N6" s="620"/>
      <c r="O6" s="690" t="s">
        <v>295</v>
      </c>
      <c r="P6" s="620" t="s">
        <v>161</v>
      </c>
      <c r="Q6" s="620"/>
      <c r="R6" s="690" t="s">
        <v>295</v>
      </c>
      <c r="S6" s="620" t="s">
        <v>161</v>
      </c>
      <c r="T6" s="620"/>
      <c r="U6" s="689" t="s">
        <v>295</v>
      </c>
      <c r="V6" s="691"/>
    </row>
    <row r="7" spans="1:22" s="505" customFormat="1" ht="22.5" customHeight="1">
      <c r="A7" s="371" t="s">
        <v>661</v>
      </c>
      <c r="B7" s="388">
        <v>5601</v>
      </c>
      <c r="C7" s="388">
        <v>136911</v>
      </c>
      <c r="D7" s="388">
        <v>18</v>
      </c>
      <c r="E7" s="388">
        <v>61</v>
      </c>
      <c r="F7" s="388">
        <v>339</v>
      </c>
      <c r="G7" s="388">
        <v>1066</v>
      </c>
      <c r="H7" s="388">
        <v>25291</v>
      </c>
      <c r="I7" s="388">
        <v>2373</v>
      </c>
      <c r="J7" s="388">
        <v>792</v>
      </c>
      <c r="K7" s="388">
        <v>48794</v>
      </c>
      <c r="L7" s="388">
        <v>6161</v>
      </c>
      <c r="M7" s="388">
        <v>3725</v>
      </c>
      <c r="N7" s="388">
        <v>62764</v>
      </c>
      <c r="O7" s="388">
        <v>1685</v>
      </c>
      <c r="P7" s="388">
        <v>0</v>
      </c>
      <c r="Q7" s="388">
        <v>0</v>
      </c>
      <c r="R7" s="388">
        <v>0</v>
      </c>
      <c r="S7" s="388">
        <v>0</v>
      </c>
      <c r="T7" s="388">
        <v>0</v>
      </c>
      <c r="U7" s="388">
        <v>0</v>
      </c>
      <c r="V7" s="373" t="s">
        <v>661</v>
      </c>
    </row>
    <row r="8" spans="1:22" s="485" customFormat="1" ht="22.5" customHeight="1">
      <c r="A8" s="407" t="s">
        <v>662</v>
      </c>
      <c r="B8" s="388">
        <v>5665</v>
      </c>
      <c r="C8" s="388">
        <v>142158</v>
      </c>
      <c r="D8" s="388">
        <v>42</v>
      </c>
      <c r="E8" s="388">
        <v>144</v>
      </c>
      <c r="F8" s="388">
        <v>343</v>
      </c>
      <c r="G8" s="388">
        <v>1138</v>
      </c>
      <c r="H8" s="388">
        <v>26328</v>
      </c>
      <c r="I8" s="388">
        <v>2314</v>
      </c>
      <c r="J8" s="388">
        <v>1037</v>
      </c>
      <c r="K8" s="388">
        <v>60369</v>
      </c>
      <c r="L8" s="388">
        <v>5822</v>
      </c>
      <c r="M8" s="388">
        <v>3448</v>
      </c>
      <c r="N8" s="388">
        <v>55316</v>
      </c>
      <c r="O8" s="388">
        <v>1604</v>
      </c>
      <c r="P8" s="388">
        <v>0</v>
      </c>
      <c r="Q8" s="388">
        <v>0</v>
      </c>
      <c r="R8" s="388">
        <v>0</v>
      </c>
      <c r="S8" s="388">
        <v>0</v>
      </c>
      <c r="T8" s="388">
        <v>0</v>
      </c>
      <c r="U8" s="388">
        <v>0</v>
      </c>
      <c r="V8" s="409" t="s">
        <v>662</v>
      </c>
    </row>
    <row r="9" spans="1:22" s="485" customFormat="1" ht="22.5" customHeight="1">
      <c r="A9" s="407" t="s">
        <v>826</v>
      </c>
      <c r="B9" s="388">
        <v>5384</v>
      </c>
      <c r="C9" s="388">
        <v>126969</v>
      </c>
      <c r="D9" s="388">
        <v>41</v>
      </c>
      <c r="E9" s="388">
        <v>105</v>
      </c>
      <c r="F9" s="388">
        <v>256</v>
      </c>
      <c r="G9" s="388">
        <v>1149</v>
      </c>
      <c r="H9" s="388">
        <v>26435</v>
      </c>
      <c r="I9" s="388">
        <v>2301</v>
      </c>
      <c r="J9" s="388">
        <v>1196</v>
      </c>
      <c r="K9" s="388">
        <v>60889</v>
      </c>
      <c r="L9" s="388">
        <v>5091</v>
      </c>
      <c r="M9" s="388">
        <v>2974</v>
      </c>
      <c r="N9" s="388">
        <v>39239</v>
      </c>
      <c r="O9" s="388">
        <v>1319</v>
      </c>
      <c r="P9" s="388">
        <v>24</v>
      </c>
      <c r="Q9" s="388">
        <v>301</v>
      </c>
      <c r="R9" s="388">
        <v>1253</v>
      </c>
      <c r="S9" s="388">
        <v>0</v>
      </c>
      <c r="T9" s="388">
        <v>0</v>
      </c>
      <c r="U9" s="388">
        <v>0</v>
      </c>
      <c r="V9" s="409" t="s">
        <v>826</v>
      </c>
    </row>
    <row r="10" spans="1:22" s="485" customFormat="1" ht="22.5" customHeight="1">
      <c r="A10" s="407" t="s">
        <v>903</v>
      </c>
      <c r="B10" s="388">
        <v>5077</v>
      </c>
      <c r="C10" s="388">
        <v>155656</v>
      </c>
      <c r="D10" s="388">
        <v>38</v>
      </c>
      <c r="E10" s="388">
        <v>75</v>
      </c>
      <c r="F10" s="388">
        <v>197</v>
      </c>
      <c r="G10" s="388">
        <v>966</v>
      </c>
      <c r="H10" s="388">
        <v>21844</v>
      </c>
      <c r="I10" s="388">
        <v>2261</v>
      </c>
      <c r="J10" s="388">
        <v>1252</v>
      </c>
      <c r="K10" s="388">
        <v>88932</v>
      </c>
      <c r="L10" s="388">
        <v>7103</v>
      </c>
      <c r="M10" s="388">
        <v>2806</v>
      </c>
      <c r="N10" s="388">
        <v>44614</v>
      </c>
      <c r="O10" s="388">
        <v>1590</v>
      </c>
      <c r="P10" s="388">
        <v>15</v>
      </c>
      <c r="Q10" s="388">
        <v>191</v>
      </c>
      <c r="R10" s="388">
        <v>1273</v>
      </c>
      <c r="S10" s="388">
        <v>0</v>
      </c>
      <c r="T10" s="388">
        <v>0</v>
      </c>
      <c r="U10" s="388">
        <v>0</v>
      </c>
      <c r="V10" s="409" t="s">
        <v>903</v>
      </c>
    </row>
    <row r="11" spans="1:22" s="505" customFormat="1" ht="22.5" customHeight="1">
      <c r="A11" s="477" t="s">
        <v>905</v>
      </c>
      <c r="B11" s="390">
        <v>4774</v>
      </c>
      <c r="C11" s="390">
        <v>109784</v>
      </c>
      <c r="D11" s="390">
        <v>68</v>
      </c>
      <c r="E11" s="390">
        <v>113</v>
      </c>
      <c r="F11" s="390">
        <v>166</v>
      </c>
      <c r="G11" s="390">
        <v>892</v>
      </c>
      <c r="H11" s="390">
        <v>19745</v>
      </c>
      <c r="I11" s="390">
        <v>2213</v>
      </c>
      <c r="J11" s="390">
        <v>769</v>
      </c>
      <c r="K11" s="390">
        <v>49108</v>
      </c>
      <c r="L11" s="390">
        <v>6386</v>
      </c>
      <c r="M11" s="390">
        <v>3016</v>
      </c>
      <c r="N11" s="390">
        <v>40557</v>
      </c>
      <c r="O11" s="390">
        <v>1345</v>
      </c>
      <c r="P11" s="390">
        <v>29</v>
      </c>
      <c r="Q11" s="390">
        <v>261</v>
      </c>
      <c r="R11" s="390">
        <v>900</v>
      </c>
      <c r="S11" s="672">
        <v>0</v>
      </c>
      <c r="T11" s="672">
        <v>0</v>
      </c>
      <c r="U11" s="697">
        <v>0</v>
      </c>
      <c r="V11" s="494" t="s">
        <v>905</v>
      </c>
    </row>
    <row r="12" spans="1:22" s="74" customFormat="1" ht="15.75" customHeight="1">
      <c r="A12" s="668"/>
      <c r="B12" s="692"/>
      <c r="C12" s="692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94"/>
      <c r="U12" s="694"/>
      <c r="V12" s="694"/>
    </row>
    <row r="13" spans="1:22" s="74" customFormat="1" ht="24.75" customHeight="1">
      <c r="A13" s="482"/>
      <c r="B13" s="682" t="s">
        <v>1017</v>
      </c>
      <c r="C13" s="683"/>
      <c r="D13" s="683"/>
      <c r="E13" s="683"/>
      <c r="F13" s="683"/>
      <c r="G13" s="683"/>
      <c r="H13" s="683"/>
      <c r="I13" s="683"/>
      <c r="J13" s="683"/>
      <c r="K13" s="683"/>
      <c r="L13" s="702"/>
      <c r="M13" s="686"/>
      <c r="N13" s="694"/>
      <c r="O13" s="694"/>
      <c r="P13" s="694"/>
      <c r="Q13" s="694"/>
      <c r="R13" s="694"/>
      <c r="S13" s="694"/>
      <c r="T13" s="694"/>
      <c r="U13" s="694"/>
      <c r="V13" s="694"/>
    </row>
    <row r="14" spans="1:22" s="74" customFormat="1" ht="24.75" customHeight="1">
      <c r="A14" s="407" t="s">
        <v>1011</v>
      </c>
      <c r="B14" s="1288"/>
      <c r="C14" s="1289"/>
      <c r="D14" s="1284" t="s">
        <v>1018</v>
      </c>
      <c r="E14" s="1285"/>
      <c r="F14" s="1286"/>
      <c r="G14" s="1287" t="s">
        <v>1019</v>
      </c>
      <c r="H14" s="1285"/>
      <c r="I14" s="1286"/>
      <c r="J14" s="1284" t="s">
        <v>1020</v>
      </c>
      <c r="K14" s="1285"/>
      <c r="L14" s="1286"/>
      <c r="M14" s="409" t="s">
        <v>25</v>
      </c>
      <c r="N14" s="694"/>
      <c r="O14" s="694"/>
      <c r="P14" s="694"/>
      <c r="Q14" s="694"/>
      <c r="R14" s="694"/>
      <c r="S14" s="694"/>
      <c r="T14" s="694"/>
      <c r="U14" s="694"/>
      <c r="V14" s="694"/>
    </row>
    <row r="15" spans="1:35" s="74" customFormat="1" ht="24.75" customHeight="1">
      <c r="A15" s="407"/>
      <c r="B15" s="660" t="s">
        <v>942</v>
      </c>
      <c r="C15" s="676" t="s">
        <v>998</v>
      </c>
      <c r="D15" s="660" t="s">
        <v>942</v>
      </c>
      <c r="E15" s="676" t="s">
        <v>998</v>
      </c>
      <c r="F15" s="484" t="s">
        <v>584</v>
      </c>
      <c r="G15" s="660" t="s">
        <v>942</v>
      </c>
      <c r="H15" s="676" t="s">
        <v>998</v>
      </c>
      <c r="I15" s="484" t="s">
        <v>584</v>
      </c>
      <c r="J15" s="660" t="s">
        <v>942</v>
      </c>
      <c r="K15" s="676" t="s">
        <v>998</v>
      </c>
      <c r="L15" s="484" t="s">
        <v>584</v>
      </c>
      <c r="M15" s="668"/>
      <c r="N15" s="694"/>
      <c r="O15" s="668"/>
      <c r="P15" s="668"/>
      <c r="Q15" s="694"/>
      <c r="R15" s="694"/>
      <c r="S15" s="694"/>
      <c r="T15" s="694"/>
      <c r="U15" s="694"/>
      <c r="V15" s="694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</row>
    <row r="16" spans="1:35" s="74" customFormat="1" ht="24.75" customHeight="1">
      <c r="A16" s="537"/>
      <c r="B16" s="620" t="s">
        <v>161</v>
      </c>
      <c r="C16" s="620" t="s">
        <v>584</v>
      </c>
      <c r="D16" s="620" t="s">
        <v>161</v>
      </c>
      <c r="E16" s="620"/>
      <c r="F16" s="690" t="s">
        <v>295</v>
      </c>
      <c r="G16" s="620" t="s">
        <v>161</v>
      </c>
      <c r="H16" s="620"/>
      <c r="I16" s="690" t="s">
        <v>295</v>
      </c>
      <c r="J16" s="620" t="s">
        <v>161</v>
      </c>
      <c r="K16" s="620"/>
      <c r="L16" s="690" t="s">
        <v>295</v>
      </c>
      <c r="M16" s="691"/>
      <c r="N16" s="694"/>
      <c r="O16" s="668"/>
      <c r="P16" s="668"/>
      <c r="Q16" s="694"/>
      <c r="R16" s="694"/>
      <c r="S16" s="694"/>
      <c r="T16" s="694"/>
      <c r="U16" s="694"/>
      <c r="V16" s="694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</row>
    <row r="17" spans="1:27" s="704" customFormat="1" ht="22.5" customHeight="1">
      <c r="A17" s="371" t="s">
        <v>661</v>
      </c>
      <c r="B17" s="388">
        <v>6065</v>
      </c>
      <c r="C17" s="388">
        <v>336065</v>
      </c>
      <c r="D17" s="388">
        <v>4550</v>
      </c>
      <c r="E17" s="388">
        <v>267920</v>
      </c>
      <c r="F17" s="388">
        <v>5888</v>
      </c>
      <c r="G17" s="388">
        <v>1515</v>
      </c>
      <c r="H17" s="388">
        <v>68145</v>
      </c>
      <c r="I17" s="388">
        <v>4498</v>
      </c>
      <c r="J17" s="388">
        <v>0</v>
      </c>
      <c r="K17" s="388">
        <v>0</v>
      </c>
      <c r="L17" s="388">
        <v>0</v>
      </c>
      <c r="M17" s="409" t="s">
        <v>661</v>
      </c>
      <c r="N17" s="703"/>
      <c r="V17" s="505"/>
      <c r="W17" s="505"/>
      <c r="X17" s="505"/>
      <c r="Y17" s="505"/>
      <c r="Z17" s="505"/>
      <c r="AA17" s="505"/>
    </row>
    <row r="18" spans="1:14" s="485" customFormat="1" ht="22.5" customHeight="1">
      <c r="A18" s="407" t="s">
        <v>662</v>
      </c>
      <c r="B18" s="388">
        <v>6108</v>
      </c>
      <c r="C18" s="388">
        <v>336622</v>
      </c>
      <c r="D18" s="388">
        <v>4427</v>
      </c>
      <c r="E18" s="388">
        <v>265179</v>
      </c>
      <c r="F18" s="388">
        <v>5990</v>
      </c>
      <c r="G18" s="388">
        <v>1681</v>
      </c>
      <c r="H18" s="388">
        <v>71443</v>
      </c>
      <c r="I18" s="388">
        <v>4250</v>
      </c>
      <c r="J18" s="388">
        <v>0</v>
      </c>
      <c r="K18" s="388">
        <v>0</v>
      </c>
      <c r="L18" s="388">
        <v>0</v>
      </c>
      <c r="M18" s="409" t="s">
        <v>662</v>
      </c>
      <c r="N18" s="703"/>
    </row>
    <row r="19" spans="1:14" s="485" customFormat="1" ht="22.5" customHeight="1">
      <c r="A19" s="407" t="s">
        <v>826</v>
      </c>
      <c r="B19" s="388">
        <v>8124</v>
      </c>
      <c r="C19" s="388">
        <v>419705</v>
      </c>
      <c r="D19" s="388">
        <v>6637</v>
      </c>
      <c r="E19" s="388">
        <v>353519</v>
      </c>
      <c r="F19" s="388">
        <v>5326</v>
      </c>
      <c r="G19" s="388">
        <v>1487</v>
      </c>
      <c r="H19" s="388">
        <v>66186</v>
      </c>
      <c r="I19" s="388">
        <v>4451</v>
      </c>
      <c r="J19" s="388">
        <v>0</v>
      </c>
      <c r="K19" s="388">
        <v>0</v>
      </c>
      <c r="L19" s="388">
        <v>0</v>
      </c>
      <c r="M19" s="409" t="s">
        <v>826</v>
      </c>
      <c r="N19" s="703"/>
    </row>
    <row r="20" spans="1:14" s="485" customFormat="1" ht="22.5" customHeight="1">
      <c r="A20" s="407" t="s">
        <v>903</v>
      </c>
      <c r="B20" s="388">
        <v>3259</v>
      </c>
      <c r="C20" s="388">
        <v>135309</v>
      </c>
      <c r="D20" s="388">
        <v>1553</v>
      </c>
      <c r="E20" s="388">
        <v>74132</v>
      </c>
      <c r="F20" s="388">
        <v>4773</v>
      </c>
      <c r="G20" s="388">
        <v>1706</v>
      </c>
      <c r="H20" s="388">
        <v>61177</v>
      </c>
      <c r="I20" s="388">
        <v>3586</v>
      </c>
      <c r="J20" s="388">
        <v>0</v>
      </c>
      <c r="K20" s="388">
        <v>0</v>
      </c>
      <c r="L20" s="388">
        <v>0</v>
      </c>
      <c r="M20" s="409" t="s">
        <v>903</v>
      </c>
      <c r="N20" s="703"/>
    </row>
    <row r="21" spans="1:27" s="704" customFormat="1" ht="22.5" customHeight="1">
      <c r="A21" s="477" t="s">
        <v>905</v>
      </c>
      <c r="B21" s="390">
        <v>1529</v>
      </c>
      <c r="C21" s="390">
        <v>51604</v>
      </c>
      <c r="D21" s="390">
        <v>448</v>
      </c>
      <c r="E21" s="390">
        <v>24222</v>
      </c>
      <c r="F21" s="390">
        <v>5417</v>
      </c>
      <c r="G21" s="390">
        <v>1081</v>
      </c>
      <c r="H21" s="390">
        <v>27382</v>
      </c>
      <c r="I21" s="390">
        <v>2533</v>
      </c>
      <c r="J21" s="672">
        <v>0</v>
      </c>
      <c r="K21" s="672">
        <v>0</v>
      </c>
      <c r="L21" s="697">
        <v>0</v>
      </c>
      <c r="M21" s="494" t="s">
        <v>905</v>
      </c>
      <c r="N21" s="705"/>
      <c r="V21" s="505"/>
      <c r="W21" s="505"/>
      <c r="X21" s="505"/>
      <c r="Y21" s="505"/>
      <c r="Z21" s="505"/>
      <c r="AA21" s="505"/>
    </row>
    <row r="22" spans="1:28" s="76" customFormat="1" ht="19.5" customHeight="1">
      <c r="A22" s="1291" t="s">
        <v>1022</v>
      </c>
      <c r="B22" s="1291"/>
      <c r="C22" s="1291"/>
      <c r="D22" s="75"/>
      <c r="E22" s="75"/>
      <c r="G22" s="707"/>
      <c r="H22" s="357"/>
      <c r="K22" s="590" t="s">
        <v>1021</v>
      </c>
      <c r="L22" s="708"/>
      <c r="M22" s="286"/>
      <c r="N22" s="708"/>
      <c r="Q22" s="75"/>
      <c r="R22" s="75"/>
      <c r="S22" s="75"/>
      <c r="T22" s="709"/>
      <c r="U22" s="709"/>
      <c r="W22" s="710"/>
      <c r="X22" s="710"/>
      <c r="Y22" s="710"/>
      <c r="Z22" s="710"/>
      <c r="AA22" s="710"/>
      <c r="AB22" s="710"/>
    </row>
    <row r="23" spans="1:14" s="76" customFormat="1" ht="19.5" customHeight="1">
      <c r="A23" s="286" t="s">
        <v>1023</v>
      </c>
      <c r="D23" s="75"/>
      <c r="E23" s="75"/>
      <c r="F23" s="75"/>
      <c r="G23" s="75"/>
      <c r="H23" s="75"/>
      <c r="K23" s="591"/>
      <c r="L23" s="711"/>
      <c r="M23" s="75"/>
      <c r="N23" s="591"/>
    </row>
    <row r="24" spans="1:28" s="76" customFormat="1" ht="19.5" customHeight="1">
      <c r="A24" s="1292" t="s">
        <v>1024</v>
      </c>
      <c r="B24" s="1292"/>
      <c r="C24" s="1292"/>
      <c r="D24" s="1292"/>
      <c r="G24" s="711"/>
      <c r="M24" s="591"/>
      <c r="N24" s="711"/>
      <c r="T24" s="286"/>
      <c r="U24" s="286"/>
      <c r="W24" s="712"/>
      <c r="X24" s="712"/>
      <c r="Y24" s="712"/>
      <c r="Z24" s="712"/>
      <c r="AA24" s="712"/>
      <c r="AB24" s="712"/>
    </row>
    <row r="25" spans="1:6" s="45" customFormat="1" ht="12">
      <c r="A25" s="585" t="s">
        <v>1025</v>
      </c>
      <c r="F25" s="585" t="s">
        <v>944</v>
      </c>
    </row>
  </sheetData>
  <sheetProtection/>
  <mergeCells count="15">
    <mergeCell ref="P4:R4"/>
    <mergeCell ref="S4:U4"/>
    <mergeCell ref="A1:U1"/>
    <mergeCell ref="A2:B2"/>
    <mergeCell ref="B4:C4"/>
    <mergeCell ref="D4:F4"/>
    <mergeCell ref="G4:I4"/>
    <mergeCell ref="J4:L4"/>
    <mergeCell ref="M4:O4"/>
    <mergeCell ref="B14:C14"/>
    <mergeCell ref="D14:F14"/>
    <mergeCell ref="G14:I14"/>
    <mergeCell ref="J14:L14"/>
    <mergeCell ref="A22:C22"/>
    <mergeCell ref="A24:D24"/>
  </mergeCells>
  <printOptions/>
  <pageMargins left="0.12" right="0.12" top="0.22" bottom="0.17" header="0.17" footer="0.16"/>
  <pageSetup horizontalDpi="600" verticalDpi="600" orientation="landscape" paperSize="9" scale="80" r:id="rId1"/>
  <colBreaks count="1" manualBreakCount="1">
    <brk id="1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zoomScalePageLayoutView="0" workbookViewId="0" topLeftCell="A1">
      <selection activeCell="C19" sqref="C19"/>
    </sheetView>
  </sheetViews>
  <sheetFormatPr defaultColWidth="7.77734375" defaultRowHeight="21.75" customHeight="1"/>
  <cols>
    <col min="1" max="1" width="11.88671875" style="32" customWidth="1"/>
    <col min="2" max="2" width="9.3359375" style="32" customWidth="1"/>
    <col min="3" max="3" width="9.4453125" style="32" customWidth="1"/>
    <col min="4" max="4" width="8.21484375" style="32" bestFit="1" customWidth="1"/>
    <col min="5" max="6" width="8.77734375" style="32" customWidth="1"/>
    <col min="7" max="7" width="8.10546875" style="32" customWidth="1"/>
    <col min="8" max="9" width="8.77734375" style="32" customWidth="1"/>
    <col min="10" max="10" width="8.21484375" style="32" bestFit="1" customWidth="1"/>
    <col min="11" max="11" width="14.10546875" style="32" customWidth="1"/>
    <col min="12" max="12" width="7.77734375" style="32" customWidth="1"/>
    <col min="13" max="13" width="11.21484375" style="32" customWidth="1"/>
    <col min="14" max="16384" width="7.77734375" style="32" customWidth="1"/>
  </cols>
  <sheetData>
    <row r="1" spans="1:19" s="43" customFormat="1" ht="30" customHeight="1">
      <c r="A1" s="1295" t="s">
        <v>625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42"/>
      <c r="N1" s="4"/>
      <c r="O1" s="4"/>
      <c r="P1" s="4"/>
      <c r="Q1" s="4"/>
      <c r="R1" s="4"/>
      <c r="S1" s="4"/>
    </row>
    <row r="2" spans="1:20" s="74" customFormat="1" ht="18" customHeight="1">
      <c r="A2" s="1293" t="s">
        <v>919</v>
      </c>
      <c r="B2" s="1294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1298" t="s">
        <v>920</v>
      </c>
      <c r="T2" s="1299"/>
    </row>
    <row r="3" spans="1:20" s="74" customFormat="1" ht="33" customHeight="1">
      <c r="A3" s="713"/>
      <c r="B3" s="1287" t="s">
        <v>1026</v>
      </c>
      <c r="C3" s="1285"/>
      <c r="D3" s="1286"/>
      <c r="E3" s="1284" t="s">
        <v>1027</v>
      </c>
      <c r="F3" s="1285"/>
      <c r="G3" s="1286"/>
      <c r="H3" s="1287" t="s">
        <v>1028</v>
      </c>
      <c r="I3" s="1285"/>
      <c r="J3" s="1286"/>
      <c r="K3" s="1287" t="s">
        <v>1029</v>
      </c>
      <c r="L3" s="1285"/>
      <c r="M3" s="1286"/>
      <c r="N3" s="1287" t="s">
        <v>1030</v>
      </c>
      <c r="O3" s="1285"/>
      <c r="P3" s="1286"/>
      <c r="Q3" s="1287" t="s">
        <v>1031</v>
      </c>
      <c r="R3" s="1285"/>
      <c r="S3" s="1286"/>
      <c r="T3" s="714"/>
    </row>
    <row r="4" spans="1:20" s="74" customFormat="1" ht="33" customHeight="1">
      <c r="A4" s="407" t="s">
        <v>987</v>
      </c>
      <c r="B4" s="660" t="s">
        <v>978</v>
      </c>
      <c r="C4" s="676" t="s">
        <v>1032</v>
      </c>
      <c r="D4" s="484" t="s">
        <v>981</v>
      </c>
      <c r="E4" s="660" t="s">
        <v>978</v>
      </c>
      <c r="F4" s="676" t="s">
        <v>1032</v>
      </c>
      <c r="G4" s="484" t="s">
        <v>981</v>
      </c>
      <c r="H4" s="660" t="s">
        <v>978</v>
      </c>
      <c r="I4" s="676" t="s">
        <v>1032</v>
      </c>
      <c r="J4" s="484" t="s">
        <v>981</v>
      </c>
      <c r="K4" s="660" t="s">
        <v>978</v>
      </c>
      <c r="L4" s="676" t="s">
        <v>1032</v>
      </c>
      <c r="M4" s="484" t="s">
        <v>981</v>
      </c>
      <c r="N4" s="660" t="s">
        <v>978</v>
      </c>
      <c r="O4" s="676" t="s">
        <v>1032</v>
      </c>
      <c r="P4" s="484" t="s">
        <v>981</v>
      </c>
      <c r="Q4" s="660" t="s">
        <v>978</v>
      </c>
      <c r="R4" s="476" t="s">
        <v>1032</v>
      </c>
      <c r="S4" s="484" t="s">
        <v>981</v>
      </c>
      <c r="T4" s="676" t="s">
        <v>935</v>
      </c>
    </row>
    <row r="5" spans="1:20" s="74" customFormat="1" ht="33" customHeight="1">
      <c r="A5" s="715"/>
      <c r="B5" s="620" t="s">
        <v>982</v>
      </c>
      <c r="C5" s="620"/>
      <c r="D5" s="690" t="s">
        <v>983</v>
      </c>
      <c r="E5" s="620" t="s">
        <v>982</v>
      </c>
      <c r="F5" s="620"/>
      <c r="G5" s="690" t="s">
        <v>983</v>
      </c>
      <c r="H5" s="620" t="s">
        <v>982</v>
      </c>
      <c r="I5" s="620"/>
      <c r="J5" s="690" t="s">
        <v>983</v>
      </c>
      <c r="K5" s="620" t="s">
        <v>982</v>
      </c>
      <c r="L5" s="620"/>
      <c r="M5" s="690" t="s">
        <v>983</v>
      </c>
      <c r="N5" s="620" t="s">
        <v>982</v>
      </c>
      <c r="O5" s="620"/>
      <c r="P5" s="661" t="s">
        <v>1033</v>
      </c>
      <c r="Q5" s="620" t="s">
        <v>982</v>
      </c>
      <c r="R5" s="620"/>
      <c r="S5" s="661" t="s">
        <v>1033</v>
      </c>
      <c r="T5" s="691"/>
    </row>
    <row r="6" spans="1:20" s="74" customFormat="1" ht="22.5" customHeight="1">
      <c r="A6" s="371" t="s">
        <v>661</v>
      </c>
      <c r="B6" s="453">
        <v>1008</v>
      </c>
      <c r="C6" s="453">
        <v>1210</v>
      </c>
      <c r="D6" s="453">
        <v>120</v>
      </c>
      <c r="E6" s="453">
        <v>1407</v>
      </c>
      <c r="F6" s="453">
        <v>620</v>
      </c>
      <c r="G6" s="453">
        <v>44</v>
      </c>
      <c r="H6" s="453">
        <v>2</v>
      </c>
      <c r="I6" s="453">
        <v>2</v>
      </c>
      <c r="J6" s="453">
        <v>91</v>
      </c>
      <c r="K6" s="453">
        <v>68</v>
      </c>
      <c r="L6" s="453">
        <v>102</v>
      </c>
      <c r="M6" s="453">
        <v>150</v>
      </c>
      <c r="N6" s="453">
        <v>82</v>
      </c>
      <c r="O6" s="453">
        <v>0</v>
      </c>
      <c r="P6" s="388">
        <v>0</v>
      </c>
      <c r="Q6" s="453">
        <v>218</v>
      </c>
      <c r="R6" s="453">
        <v>0</v>
      </c>
      <c r="S6" s="671">
        <v>0</v>
      </c>
      <c r="T6" s="373" t="s">
        <v>661</v>
      </c>
    </row>
    <row r="7" spans="1:20" s="325" customFormat="1" ht="22.5" customHeight="1">
      <c r="A7" s="371" t="s">
        <v>662</v>
      </c>
      <c r="B7" s="453">
        <v>718</v>
      </c>
      <c r="C7" s="453">
        <v>711</v>
      </c>
      <c r="D7" s="453">
        <v>99</v>
      </c>
      <c r="E7" s="453">
        <v>1719</v>
      </c>
      <c r="F7" s="453">
        <v>613</v>
      </c>
      <c r="G7" s="453">
        <v>36</v>
      </c>
      <c r="H7" s="453">
        <v>6</v>
      </c>
      <c r="I7" s="453">
        <v>4</v>
      </c>
      <c r="J7" s="453">
        <v>59</v>
      </c>
      <c r="K7" s="453">
        <v>112</v>
      </c>
      <c r="L7" s="453">
        <v>169</v>
      </c>
      <c r="M7" s="453">
        <v>151</v>
      </c>
      <c r="N7" s="453">
        <v>21</v>
      </c>
      <c r="O7" s="453">
        <v>0</v>
      </c>
      <c r="P7" s="388">
        <v>0</v>
      </c>
      <c r="Q7" s="453">
        <v>376</v>
      </c>
      <c r="R7" s="453">
        <v>0</v>
      </c>
      <c r="S7" s="671">
        <v>0</v>
      </c>
      <c r="T7" s="373" t="s">
        <v>662</v>
      </c>
    </row>
    <row r="8" spans="1:20" s="325" customFormat="1" ht="22.5" customHeight="1">
      <c r="A8" s="371" t="s">
        <v>826</v>
      </c>
      <c r="B8" s="453">
        <v>0</v>
      </c>
      <c r="C8" s="453">
        <v>0</v>
      </c>
      <c r="D8" s="453">
        <v>0</v>
      </c>
      <c r="E8" s="453">
        <v>1064</v>
      </c>
      <c r="F8" s="453">
        <v>420</v>
      </c>
      <c r="G8" s="453">
        <v>39</v>
      </c>
      <c r="H8" s="453">
        <v>2</v>
      </c>
      <c r="I8" s="453">
        <v>2</v>
      </c>
      <c r="J8" s="453">
        <v>107</v>
      </c>
      <c r="K8" s="453">
        <v>204</v>
      </c>
      <c r="L8" s="453">
        <v>316</v>
      </c>
      <c r="M8" s="453">
        <v>155</v>
      </c>
      <c r="N8" s="453">
        <v>1009</v>
      </c>
      <c r="O8" s="453">
        <v>0</v>
      </c>
      <c r="P8" s="388">
        <v>0</v>
      </c>
      <c r="Q8" s="453">
        <v>237</v>
      </c>
      <c r="R8" s="453">
        <v>0</v>
      </c>
      <c r="S8" s="671">
        <v>0</v>
      </c>
      <c r="T8" s="373" t="s">
        <v>826</v>
      </c>
    </row>
    <row r="9" spans="1:20" s="325" customFormat="1" ht="22.5" customHeight="1">
      <c r="A9" s="371" t="s">
        <v>903</v>
      </c>
      <c r="B9" s="453">
        <v>0</v>
      </c>
      <c r="C9" s="453">
        <v>0</v>
      </c>
      <c r="D9" s="453">
        <v>0</v>
      </c>
      <c r="E9" s="453">
        <v>644</v>
      </c>
      <c r="F9" s="453">
        <v>157</v>
      </c>
      <c r="G9" s="453">
        <v>24</v>
      </c>
      <c r="H9" s="453">
        <v>4</v>
      </c>
      <c r="I9" s="453">
        <v>5</v>
      </c>
      <c r="J9" s="453">
        <v>129</v>
      </c>
      <c r="K9" s="453">
        <v>118</v>
      </c>
      <c r="L9" s="453">
        <v>211</v>
      </c>
      <c r="M9" s="453">
        <v>180</v>
      </c>
      <c r="N9" s="453">
        <v>866</v>
      </c>
      <c r="O9" s="453">
        <v>0</v>
      </c>
      <c r="P9" s="388">
        <v>0</v>
      </c>
      <c r="Q9" s="453">
        <v>218</v>
      </c>
      <c r="R9" s="453">
        <v>0</v>
      </c>
      <c r="S9" s="671">
        <v>0</v>
      </c>
      <c r="T9" s="373" t="s">
        <v>903</v>
      </c>
    </row>
    <row r="10" spans="1:20" s="643" customFormat="1" ht="22.5" customHeight="1">
      <c r="A10" s="378" t="s">
        <v>938</v>
      </c>
      <c r="B10" s="716">
        <v>0</v>
      </c>
      <c r="C10" s="717">
        <v>0</v>
      </c>
      <c r="D10" s="717">
        <v>0</v>
      </c>
      <c r="E10" s="492">
        <v>795</v>
      </c>
      <c r="F10" s="492">
        <v>237</v>
      </c>
      <c r="G10" s="492">
        <v>30</v>
      </c>
      <c r="H10" s="492">
        <v>0</v>
      </c>
      <c r="I10" s="492">
        <v>0</v>
      </c>
      <c r="J10" s="492">
        <v>0</v>
      </c>
      <c r="K10" s="492">
        <v>133</v>
      </c>
      <c r="L10" s="492">
        <v>133</v>
      </c>
      <c r="M10" s="492">
        <v>100</v>
      </c>
      <c r="N10" s="492">
        <v>675</v>
      </c>
      <c r="O10" s="717">
        <v>0</v>
      </c>
      <c r="P10" s="672">
        <v>0</v>
      </c>
      <c r="Q10" s="492">
        <v>221</v>
      </c>
      <c r="R10" s="717">
        <v>0</v>
      </c>
      <c r="S10" s="697">
        <v>0</v>
      </c>
      <c r="T10" s="387" t="s">
        <v>938</v>
      </c>
    </row>
    <row r="11" spans="1:20" s="76" customFormat="1" ht="19.5" customHeight="1">
      <c r="A11" s="1296" t="s">
        <v>858</v>
      </c>
      <c r="B11" s="1296"/>
      <c r="C11" s="1296"/>
      <c r="D11" s="1296"/>
      <c r="E11" s="1296"/>
      <c r="F11" s="1296"/>
      <c r="G11" s="1296"/>
      <c r="H11" s="1296"/>
      <c r="I11" s="75"/>
      <c r="J11" s="75"/>
      <c r="P11" s="590"/>
      <c r="R11" s="286"/>
      <c r="S11" s="590" t="s">
        <v>853</v>
      </c>
      <c r="T11" s="286"/>
    </row>
    <row r="12" spans="1:20" s="76" customFormat="1" ht="19.5" customHeight="1">
      <c r="A12" s="1297" t="s">
        <v>1035</v>
      </c>
      <c r="B12" s="1297"/>
      <c r="C12" s="1297"/>
      <c r="D12" s="1297"/>
      <c r="E12" s="1297"/>
      <c r="F12" s="1297"/>
      <c r="G12" s="1297"/>
      <c r="H12" s="1297"/>
      <c r="I12" s="1297"/>
      <c r="J12" s="75"/>
      <c r="O12" s="590"/>
      <c r="P12" s="590"/>
      <c r="R12" s="286"/>
      <c r="T12" s="286"/>
    </row>
    <row r="13" spans="1:16" s="76" customFormat="1" ht="19.5" customHeight="1">
      <c r="A13" s="76" t="s">
        <v>1036</v>
      </c>
      <c r="I13" s="75"/>
      <c r="J13" s="75"/>
      <c r="O13" s="591" t="s">
        <v>296</v>
      </c>
      <c r="P13" s="591"/>
    </row>
    <row r="14" spans="1:16" s="76" customFormat="1" ht="19.5" customHeight="1">
      <c r="A14" s="76" t="s">
        <v>1037</v>
      </c>
      <c r="I14" s="75"/>
      <c r="J14" s="75"/>
      <c r="O14" s="591" t="s">
        <v>297</v>
      </c>
      <c r="P14" s="591"/>
    </row>
    <row r="15" spans="1:15" s="45" customFormat="1" ht="12">
      <c r="A15" s="585" t="s">
        <v>1009</v>
      </c>
      <c r="O15" s="585" t="s">
        <v>1038</v>
      </c>
    </row>
  </sheetData>
  <sheetProtection/>
  <mergeCells count="11">
    <mergeCell ref="N3:P3"/>
    <mergeCell ref="Q3:S3"/>
    <mergeCell ref="A1:L1"/>
    <mergeCell ref="A11:H11"/>
    <mergeCell ref="A12:I12"/>
    <mergeCell ref="A2:B2"/>
    <mergeCell ref="S2:T2"/>
    <mergeCell ref="B3:D3"/>
    <mergeCell ref="E3:G3"/>
    <mergeCell ref="H3:J3"/>
    <mergeCell ref="K3:M3"/>
  </mergeCells>
  <printOptions/>
  <pageMargins left="0.39" right="0.28" top="0.54" bottom="0.4" header="0.14" footer="0.0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zoomScalePageLayoutView="0" workbookViewId="0" topLeftCell="A1">
      <selection activeCell="D21" sqref="D21"/>
    </sheetView>
  </sheetViews>
  <sheetFormatPr defaultColWidth="7.10546875" defaultRowHeight="13.5"/>
  <cols>
    <col min="1" max="1" width="11.5546875" style="570" customWidth="1"/>
    <col min="2" max="18" width="7.77734375" style="570" customWidth="1"/>
    <col min="19" max="19" width="16.10546875" style="570" customWidth="1"/>
    <col min="20" max="16384" width="7.10546875" style="570" customWidth="1"/>
  </cols>
  <sheetData>
    <row r="1" spans="1:19" ht="32.25" customHeight="1">
      <c r="A1" s="1229" t="s">
        <v>626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</row>
    <row r="2" spans="1:19" s="547" customFormat="1" ht="18" customHeight="1">
      <c r="A2" s="544" t="s">
        <v>627</v>
      </c>
      <c r="B2" s="545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S2" s="546" t="s">
        <v>628</v>
      </c>
    </row>
    <row r="3" spans="1:19" s="547" customFormat="1" ht="36.75" customHeight="1">
      <c r="A3" s="719"/>
      <c r="B3" s="1301" t="s">
        <v>629</v>
      </c>
      <c r="C3" s="1302"/>
      <c r="D3" s="1300" t="s">
        <v>630</v>
      </c>
      <c r="E3" s="1244"/>
      <c r="F3" s="1245"/>
      <c r="G3" s="1300" t="s">
        <v>631</v>
      </c>
      <c r="H3" s="1244"/>
      <c r="I3" s="1245"/>
      <c r="J3" s="1300" t="s">
        <v>632</v>
      </c>
      <c r="K3" s="1244"/>
      <c r="L3" s="1245"/>
      <c r="M3" s="1300" t="s">
        <v>633</v>
      </c>
      <c r="N3" s="1244"/>
      <c r="O3" s="1245"/>
      <c r="P3" s="1300" t="s">
        <v>634</v>
      </c>
      <c r="Q3" s="1244"/>
      <c r="R3" s="1245"/>
      <c r="S3" s="720"/>
    </row>
    <row r="4" spans="1:19" s="547" customFormat="1" ht="36.75" customHeight="1">
      <c r="A4" s="721" t="s">
        <v>635</v>
      </c>
      <c r="B4" s="722" t="s">
        <v>636</v>
      </c>
      <c r="C4" s="723" t="s">
        <v>637</v>
      </c>
      <c r="D4" s="722" t="s">
        <v>636</v>
      </c>
      <c r="E4" s="723" t="s">
        <v>637</v>
      </c>
      <c r="F4" s="598"/>
      <c r="G4" s="722" t="s">
        <v>636</v>
      </c>
      <c r="H4" s="723" t="s">
        <v>637</v>
      </c>
      <c r="I4" s="598"/>
      <c r="J4" s="722" t="s">
        <v>636</v>
      </c>
      <c r="K4" s="723" t="s">
        <v>637</v>
      </c>
      <c r="L4" s="598"/>
      <c r="M4" s="722" t="s">
        <v>636</v>
      </c>
      <c r="N4" s="723" t="s">
        <v>637</v>
      </c>
      <c r="O4" s="598"/>
      <c r="P4" s="722" t="s">
        <v>636</v>
      </c>
      <c r="Q4" s="77" t="s">
        <v>637</v>
      </c>
      <c r="R4" s="598"/>
      <c r="S4" s="724" t="s">
        <v>638</v>
      </c>
    </row>
    <row r="5" spans="1:19" s="547" customFormat="1" ht="48.75" customHeight="1">
      <c r="A5" s="725"/>
      <c r="B5" s="726" t="s">
        <v>639</v>
      </c>
      <c r="C5" s="727" t="s">
        <v>640</v>
      </c>
      <c r="D5" s="726" t="s">
        <v>639</v>
      </c>
      <c r="E5" s="727" t="s">
        <v>640</v>
      </c>
      <c r="F5" s="728" t="s">
        <v>641</v>
      </c>
      <c r="G5" s="726" t="s">
        <v>639</v>
      </c>
      <c r="H5" s="727" t="s">
        <v>640</v>
      </c>
      <c r="I5" s="728" t="s">
        <v>641</v>
      </c>
      <c r="J5" s="726" t="s">
        <v>639</v>
      </c>
      <c r="K5" s="727" t="s">
        <v>640</v>
      </c>
      <c r="L5" s="728" t="s">
        <v>641</v>
      </c>
      <c r="M5" s="726" t="s">
        <v>639</v>
      </c>
      <c r="N5" s="727" t="s">
        <v>640</v>
      </c>
      <c r="O5" s="728" t="s">
        <v>641</v>
      </c>
      <c r="P5" s="726" t="s">
        <v>639</v>
      </c>
      <c r="Q5" s="727" t="s">
        <v>640</v>
      </c>
      <c r="R5" s="728" t="s">
        <v>641</v>
      </c>
      <c r="S5" s="729"/>
    </row>
    <row r="6" spans="1:19" s="8" customFormat="1" ht="26.25" customHeight="1">
      <c r="A6" s="12" t="s">
        <v>661</v>
      </c>
      <c r="B6" s="47">
        <v>7289.3</v>
      </c>
      <c r="C6" s="48">
        <v>210030</v>
      </c>
      <c r="D6" s="47">
        <v>7103</v>
      </c>
      <c r="E6" s="48">
        <v>207649</v>
      </c>
      <c r="F6" s="48">
        <v>2923</v>
      </c>
      <c r="G6" s="49" t="s">
        <v>298</v>
      </c>
      <c r="H6" s="49" t="s">
        <v>298</v>
      </c>
      <c r="I6" s="49" t="s">
        <v>298</v>
      </c>
      <c r="J6" s="50">
        <v>76.6</v>
      </c>
      <c r="K6" s="50">
        <v>743</v>
      </c>
      <c r="L6" s="50">
        <v>970</v>
      </c>
      <c r="M6" s="50">
        <v>82.9</v>
      </c>
      <c r="N6" s="50">
        <v>1494</v>
      </c>
      <c r="O6" s="50">
        <v>1802</v>
      </c>
      <c r="P6" s="50">
        <v>26.8</v>
      </c>
      <c r="Q6" s="50">
        <v>144</v>
      </c>
      <c r="R6" s="50">
        <v>537</v>
      </c>
      <c r="S6" s="7" t="s">
        <v>661</v>
      </c>
    </row>
    <row r="7" spans="1:19" s="8" customFormat="1" ht="26.25" customHeight="1">
      <c r="A7" s="12" t="s">
        <v>478</v>
      </c>
      <c r="B7" s="51">
        <v>7115.4</v>
      </c>
      <c r="C7" s="48">
        <v>232532</v>
      </c>
      <c r="D7" s="47">
        <v>6951.2</v>
      </c>
      <c r="E7" s="48">
        <v>230214</v>
      </c>
      <c r="F7" s="48">
        <v>3393</v>
      </c>
      <c r="G7" s="49" t="s">
        <v>298</v>
      </c>
      <c r="H7" s="49" t="s">
        <v>298</v>
      </c>
      <c r="I7" s="49" t="s">
        <v>298</v>
      </c>
      <c r="J7" s="50">
        <v>53.2</v>
      </c>
      <c r="K7" s="50">
        <v>504</v>
      </c>
      <c r="L7" s="50">
        <v>957</v>
      </c>
      <c r="M7" s="50">
        <v>83</v>
      </c>
      <c r="N7" s="50">
        <v>1640</v>
      </c>
      <c r="O7" s="50">
        <v>2207</v>
      </c>
      <c r="P7" s="50">
        <v>28</v>
      </c>
      <c r="Q7" s="50">
        <v>174</v>
      </c>
      <c r="R7" s="50">
        <v>1159</v>
      </c>
      <c r="S7" s="730" t="s">
        <v>664</v>
      </c>
    </row>
    <row r="8" spans="1:19" s="8" customFormat="1" ht="26.25" customHeight="1">
      <c r="A8" s="12" t="s">
        <v>663</v>
      </c>
      <c r="B8" s="47">
        <v>6931.7</v>
      </c>
      <c r="C8" s="48">
        <v>174369</v>
      </c>
      <c r="D8" s="47">
        <v>6749.7</v>
      </c>
      <c r="E8" s="48">
        <v>171453</v>
      </c>
      <c r="F8" s="48">
        <v>2540</v>
      </c>
      <c r="G8" s="49" t="s">
        <v>298</v>
      </c>
      <c r="H8" s="49" t="s">
        <v>298</v>
      </c>
      <c r="I8" s="49" t="s">
        <v>298</v>
      </c>
      <c r="J8" s="367">
        <v>61.2</v>
      </c>
      <c r="K8" s="50">
        <v>830</v>
      </c>
      <c r="L8" s="50">
        <v>1572</v>
      </c>
      <c r="M8" s="50">
        <v>84</v>
      </c>
      <c r="N8" s="50">
        <v>1886</v>
      </c>
      <c r="O8" s="50">
        <v>2538</v>
      </c>
      <c r="P8" s="367">
        <v>36.8</v>
      </c>
      <c r="Q8" s="50">
        <v>200</v>
      </c>
      <c r="R8" s="50">
        <v>543</v>
      </c>
      <c r="S8" s="730" t="s">
        <v>663</v>
      </c>
    </row>
    <row r="9" spans="1:19" s="8" customFormat="1" ht="26.25" customHeight="1">
      <c r="A9" s="12" t="s">
        <v>903</v>
      </c>
      <c r="B9" s="47">
        <v>6984</v>
      </c>
      <c r="C9" s="48">
        <v>167520</v>
      </c>
      <c r="D9" s="47">
        <v>6781</v>
      </c>
      <c r="E9" s="48">
        <v>164655</v>
      </c>
      <c r="F9" s="48">
        <v>2428.181684117387</v>
      </c>
      <c r="G9" s="49">
        <v>0</v>
      </c>
      <c r="H9" s="49">
        <v>0</v>
      </c>
      <c r="I9" s="49">
        <v>0</v>
      </c>
      <c r="J9" s="367">
        <v>72.5</v>
      </c>
      <c r="K9" s="50">
        <v>469</v>
      </c>
      <c r="L9" s="50">
        <v>646.8965517241379</v>
      </c>
      <c r="M9" s="50">
        <v>86</v>
      </c>
      <c r="N9" s="50">
        <v>2051</v>
      </c>
      <c r="O9" s="50">
        <v>2384.8837209302324</v>
      </c>
      <c r="P9" s="367">
        <v>44.5</v>
      </c>
      <c r="Q9" s="50">
        <v>345</v>
      </c>
      <c r="R9" s="50">
        <v>775.2808988764045</v>
      </c>
      <c r="S9" s="730" t="s">
        <v>903</v>
      </c>
    </row>
    <row r="10" spans="1:19" s="10" customFormat="1" ht="26.25" customHeight="1">
      <c r="A10" s="731" t="s">
        <v>905</v>
      </c>
      <c r="B10" s="393">
        <f>SUM(D10,G10,J10,M10,P10)</f>
        <v>7004.900000000001</v>
      </c>
      <c r="C10" s="394">
        <f>SUM(E10,H10,K10,N10,Q10)</f>
        <v>215159</v>
      </c>
      <c r="D10" s="394">
        <v>6788</v>
      </c>
      <c r="E10" s="392">
        <v>212249</v>
      </c>
      <c r="F10" s="392">
        <v>3127</v>
      </c>
      <c r="G10" s="394">
        <v>0</v>
      </c>
      <c r="H10" s="392">
        <v>0</v>
      </c>
      <c r="I10" s="392">
        <v>0</v>
      </c>
      <c r="J10" s="395">
        <v>76.8</v>
      </c>
      <c r="K10" s="396">
        <v>474</v>
      </c>
      <c r="L10" s="392">
        <v>617</v>
      </c>
      <c r="M10" s="395">
        <v>95</v>
      </c>
      <c r="N10" s="396">
        <v>2182</v>
      </c>
      <c r="O10" s="392">
        <v>2297</v>
      </c>
      <c r="P10" s="395">
        <v>45.1</v>
      </c>
      <c r="Q10" s="396">
        <v>254</v>
      </c>
      <c r="R10" s="397">
        <v>563</v>
      </c>
      <c r="S10" s="732" t="s">
        <v>905</v>
      </c>
    </row>
    <row r="11" spans="1:19" s="76" customFormat="1" ht="17.25" customHeight="1">
      <c r="A11" s="286" t="s">
        <v>585</v>
      </c>
      <c r="B11" s="286"/>
      <c r="C11" s="286"/>
      <c r="D11" s="75"/>
      <c r="E11" s="75"/>
      <c r="F11" s="75"/>
      <c r="G11" s="75"/>
      <c r="H11" s="75"/>
      <c r="I11" s="75"/>
      <c r="L11" s="286" t="s">
        <v>586</v>
      </c>
      <c r="O11" s="75"/>
      <c r="P11" s="75"/>
      <c r="Q11" s="75"/>
      <c r="R11" s="286"/>
      <c r="S11" s="286"/>
    </row>
    <row r="12" spans="1:17" s="76" customFormat="1" ht="17.25" customHeight="1">
      <c r="A12" s="76" t="s">
        <v>587</v>
      </c>
      <c r="D12" s="75"/>
      <c r="E12" s="75"/>
      <c r="F12" s="75"/>
      <c r="G12" s="75"/>
      <c r="H12" s="75"/>
      <c r="I12" s="75"/>
      <c r="L12" s="76" t="s">
        <v>667</v>
      </c>
      <c r="O12" s="75"/>
      <c r="P12" s="75"/>
      <c r="Q12" s="75"/>
    </row>
  </sheetData>
  <sheetProtection/>
  <mergeCells count="7">
    <mergeCell ref="A1:S1"/>
    <mergeCell ref="D3:F3"/>
    <mergeCell ref="G3:I3"/>
    <mergeCell ref="J3:L3"/>
    <mergeCell ref="M3:O3"/>
    <mergeCell ref="P3:R3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zoomScalePageLayoutView="0" workbookViewId="0" topLeftCell="A1">
      <selection activeCell="D19" sqref="D19"/>
    </sheetView>
  </sheetViews>
  <sheetFormatPr defaultColWidth="7.10546875" defaultRowHeight="13.5"/>
  <cols>
    <col min="1" max="1" width="12.77734375" style="570" customWidth="1"/>
    <col min="2" max="2" width="9.4453125" style="570" customWidth="1"/>
    <col min="3" max="3" width="9.3359375" style="570" customWidth="1"/>
    <col min="4" max="5" width="10.88671875" style="570" customWidth="1"/>
    <col min="6" max="6" width="9.88671875" style="570" customWidth="1"/>
    <col min="7" max="7" width="10.4453125" style="570" customWidth="1"/>
    <col min="8" max="8" width="10.5546875" style="570" customWidth="1"/>
    <col min="9" max="9" width="9.3359375" style="570" customWidth="1"/>
    <col min="10" max="10" width="10.10546875" style="570" customWidth="1"/>
    <col min="11" max="11" width="15.21484375" style="570" customWidth="1"/>
    <col min="12" max="16384" width="7.10546875" style="570" customWidth="1"/>
  </cols>
  <sheetData>
    <row r="1" spans="1:11" ht="32.25" customHeight="1">
      <c r="A1" s="1303" t="s">
        <v>479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</row>
    <row r="2" spans="1:11" s="547" customFormat="1" ht="18" customHeight="1">
      <c r="A2" s="733" t="s">
        <v>642</v>
      </c>
      <c r="B2" s="550"/>
      <c r="C2" s="550"/>
      <c r="D2" s="550"/>
      <c r="E2" s="550"/>
      <c r="F2" s="550"/>
      <c r="G2" s="550"/>
      <c r="H2" s="550"/>
      <c r="I2" s="550"/>
      <c r="J2" s="550"/>
      <c r="K2" s="546" t="s">
        <v>643</v>
      </c>
    </row>
    <row r="3" spans="1:11" s="547" customFormat="1" ht="30" customHeight="1">
      <c r="A3" s="734"/>
      <c r="B3" s="722" t="s">
        <v>644</v>
      </c>
      <c r="C3" s="1304" t="s">
        <v>645</v>
      </c>
      <c r="D3" s="1305"/>
      <c r="E3" s="1305"/>
      <c r="F3" s="1306"/>
      <c r="G3" s="735" t="s">
        <v>646</v>
      </c>
      <c r="H3" s="1304" t="s">
        <v>647</v>
      </c>
      <c r="I3" s="1305"/>
      <c r="J3" s="1306"/>
      <c r="K3" s="734"/>
    </row>
    <row r="4" spans="1:11" s="547" customFormat="1" ht="30" customHeight="1">
      <c r="A4" s="724"/>
      <c r="B4" s="736" t="s">
        <v>648</v>
      </c>
      <c r="C4" s="737" t="s">
        <v>573</v>
      </c>
      <c r="D4" s="1300" t="s">
        <v>649</v>
      </c>
      <c r="E4" s="1245"/>
      <c r="F4" s="735" t="s">
        <v>650</v>
      </c>
      <c r="G4" s="593" t="s">
        <v>651</v>
      </c>
      <c r="H4" s="735" t="s">
        <v>652</v>
      </c>
      <c r="I4" s="722" t="s">
        <v>653</v>
      </c>
      <c r="J4" s="722" t="s">
        <v>654</v>
      </c>
      <c r="K4" s="724"/>
    </row>
    <row r="5" spans="1:11" s="547" customFormat="1" ht="30" customHeight="1">
      <c r="A5" s="738" t="s">
        <v>756</v>
      </c>
      <c r="B5" s="736"/>
      <c r="C5" s="736"/>
      <c r="D5" s="722" t="s">
        <v>656</v>
      </c>
      <c r="E5" s="722" t="s">
        <v>657</v>
      </c>
      <c r="F5" s="736"/>
      <c r="G5" s="600"/>
      <c r="H5" s="736"/>
      <c r="I5" s="736"/>
      <c r="J5" s="736"/>
      <c r="K5" s="724" t="s">
        <v>480</v>
      </c>
    </row>
    <row r="6" spans="1:11" s="547" customFormat="1" ht="30" customHeight="1">
      <c r="A6" s="724"/>
      <c r="B6" s="736" t="s">
        <v>658</v>
      </c>
      <c r="C6" s="724"/>
      <c r="D6" s="736"/>
      <c r="E6" s="736" t="s">
        <v>659</v>
      </c>
      <c r="F6" s="736" t="s">
        <v>660</v>
      </c>
      <c r="G6" s="593"/>
      <c r="H6" s="593" t="s">
        <v>206</v>
      </c>
      <c r="I6" s="736"/>
      <c r="J6" s="736"/>
      <c r="K6" s="724"/>
    </row>
    <row r="7" spans="1:11" s="547" customFormat="1" ht="30" customHeight="1">
      <c r="A7" s="739"/>
      <c r="B7" s="726" t="s">
        <v>207</v>
      </c>
      <c r="C7" s="726" t="s">
        <v>669</v>
      </c>
      <c r="D7" s="726" t="s">
        <v>208</v>
      </c>
      <c r="E7" s="726" t="s">
        <v>209</v>
      </c>
      <c r="F7" s="726" t="s">
        <v>210</v>
      </c>
      <c r="G7" s="740" t="s">
        <v>211</v>
      </c>
      <c r="H7" s="739" t="s">
        <v>212</v>
      </c>
      <c r="I7" s="726" t="s">
        <v>213</v>
      </c>
      <c r="J7" s="726" t="s">
        <v>241</v>
      </c>
      <c r="K7" s="741"/>
    </row>
    <row r="8" spans="1:11" s="8" customFormat="1" ht="23.25" customHeight="1">
      <c r="A8" s="12" t="s">
        <v>661</v>
      </c>
      <c r="B8" s="52">
        <v>7103</v>
      </c>
      <c r="C8" s="52">
        <v>207649</v>
      </c>
      <c r="D8" s="52">
        <v>196168</v>
      </c>
      <c r="E8" s="52">
        <v>6810</v>
      </c>
      <c r="F8" s="52">
        <v>4671</v>
      </c>
      <c r="G8" s="53">
        <v>188606</v>
      </c>
      <c r="H8" s="53">
        <v>149684</v>
      </c>
      <c r="I8" s="53">
        <v>31025</v>
      </c>
      <c r="J8" s="53">
        <v>26539</v>
      </c>
      <c r="K8" s="7" t="s">
        <v>661</v>
      </c>
    </row>
    <row r="9" spans="1:11" s="8" customFormat="1" ht="23.25" customHeight="1">
      <c r="A9" s="742" t="s">
        <v>664</v>
      </c>
      <c r="B9" s="52">
        <v>6951</v>
      </c>
      <c r="C9" s="52">
        <v>230603</v>
      </c>
      <c r="D9" s="52">
        <v>220059</v>
      </c>
      <c r="E9" s="52">
        <v>5583</v>
      </c>
      <c r="F9" s="52">
        <v>4961</v>
      </c>
      <c r="G9" s="53">
        <v>187066</v>
      </c>
      <c r="H9" s="53">
        <v>161644</v>
      </c>
      <c r="I9" s="53">
        <v>38449</v>
      </c>
      <c r="J9" s="53">
        <v>30510</v>
      </c>
      <c r="K9" s="730" t="s">
        <v>664</v>
      </c>
    </row>
    <row r="10" spans="1:11" s="8" customFormat="1" ht="23.25" customHeight="1">
      <c r="A10" s="742" t="s">
        <v>663</v>
      </c>
      <c r="B10" s="52">
        <v>6750</v>
      </c>
      <c r="C10" s="52">
        <v>171453</v>
      </c>
      <c r="D10" s="52">
        <v>161220</v>
      </c>
      <c r="E10" s="52">
        <v>4438</v>
      </c>
      <c r="F10" s="52">
        <v>5795</v>
      </c>
      <c r="G10" s="53">
        <v>201615</v>
      </c>
      <c r="H10" s="53">
        <v>116254</v>
      </c>
      <c r="I10" s="53">
        <v>24465</v>
      </c>
      <c r="J10" s="53">
        <v>30734</v>
      </c>
      <c r="K10" s="730" t="s">
        <v>663</v>
      </c>
    </row>
    <row r="11" spans="1:11" s="8" customFormat="1" ht="23.25" customHeight="1">
      <c r="A11" s="742" t="s">
        <v>903</v>
      </c>
      <c r="B11" s="52">
        <v>6781</v>
      </c>
      <c r="C11" s="52">
        <v>164655</v>
      </c>
      <c r="D11" s="52">
        <v>153714</v>
      </c>
      <c r="E11" s="52">
        <v>4900</v>
      </c>
      <c r="F11" s="52">
        <v>6041</v>
      </c>
      <c r="G11" s="53">
        <v>213964</v>
      </c>
      <c r="H11" s="53">
        <v>104026</v>
      </c>
      <c r="I11" s="53">
        <v>31967</v>
      </c>
      <c r="J11" s="53">
        <v>28662</v>
      </c>
      <c r="K11" s="730" t="s">
        <v>903</v>
      </c>
    </row>
    <row r="12" spans="1:11" s="10" customFormat="1" ht="23.25" customHeight="1">
      <c r="A12" s="731" t="s">
        <v>905</v>
      </c>
      <c r="B12" s="534">
        <v>6788</v>
      </c>
      <c r="C12" s="390">
        <f>D12+E12+F12</f>
        <v>212249</v>
      </c>
      <c r="D12" s="401">
        <v>197888</v>
      </c>
      <c r="E12" s="401">
        <v>5031</v>
      </c>
      <c r="F12" s="401">
        <v>9330</v>
      </c>
      <c r="G12" s="402">
        <v>256376</v>
      </c>
      <c r="H12" s="402">
        <v>138258</v>
      </c>
      <c r="I12" s="402">
        <v>16216</v>
      </c>
      <c r="J12" s="403">
        <v>57775</v>
      </c>
      <c r="K12" s="732" t="s">
        <v>905</v>
      </c>
    </row>
    <row r="13" spans="1:19" s="76" customFormat="1" ht="18" customHeight="1">
      <c r="A13" s="286" t="s">
        <v>585</v>
      </c>
      <c r="B13" s="286"/>
      <c r="C13" s="286"/>
      <c r="D13" s="75"/>
      <c r="E13" s="75"/>
      <c r="F13" s="75"/>
      <c r="G13" s="286" t="s">
        <v>586</v>
      </c>
      <c r="H13" s="75"/>
      <c r="I13" s="75"/>
      <c r="O13" s="75"/>
      <c r="P13" s="75"/>
      <c r="Q13" s="75"/>
      <c r="R13" s="286"/>
      <c r="S13" s="286"/>
    </row>
    <row r="14" ht="14.25">
      <c r="G14" s="743"/>
    </row>
    <row r="15" ht="14.25">
      <c r="G15" s="743"/>
    </row>
  </sheetData>
  <sheetProtection/>
  <mergeCells count="4">
    <mergeCell ref="A1:K1"/>
    <mergeCell ref="C3:F3"/>
    <mergeCell ref="H3:J3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E19" sqref="E19"/>
    </sheetView>
  </sheetViews>
  <sheetFormatPr defaultColWidth="7.10546875" defaultRowHeight="13.5"/>
  <cols>
    <col min="1" max="1" width="7.21484375" style="744" customWidth="1"/>
    <col min="2" max="2" width="7.3359375" style="744" customWidth="1"/>
    <col min="3" max="5" width="6.77734375" style="744" customWidth="1"/>
    <col min="6" max="9" width="5.6640625" style="744" customWidth="1"/>
    <col min="10" max="13" width="4.6640625" style="744" customWidth="1"/>
    <col min="14" max="15" width="6.4453125" style="744" customWidth="1"/>
    <col min="16" max="16" width="6.5546875" style="744" customWidth="1"/>
    <col min="17" max="17" width="6.4453125" style="744" customWidth="1"/>
    <col min="18" max="16384" width="7.10546875" style="744" customWidth="1"/>
  </cols>
  <sheetData>
    <row r="1" spans="1:18" ht="35.25" customHeight="1">
      <c r="A1" s="1307" t="s">
        <v>482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  <c r="N1" s="1307"/>
      <c r="O1" s="1307"/>
      <c r="P1" s="1307"/>
      <c r="Q1" s="1307"/>
      <c r="R1" s="1307"/>
    </row>
    <row r="2" spans="1:18" s="1179" customFormat="1" ht="32.25" customHeight="1">
      <c r="A2" s="1179" t="s">
        <v>1459</v>
      </c>
      <c r="G2" s="1179" t="s">
        <v>184</v>
      </c>
      <c r="R2" s="1180" t="s">
        <v>1460</v>
      </c>
    </row>
    <row r="3" spans="1:18" s="570" customFormat="1" ht="35.25" customHeight="1">
      <c r="A3" s="1312" t="s">
        <v>247</v>
      </c>
      <c r="B3" s="1315" t="s">
        <v>483</v>
      </c>
      <c r="C3" s="1316"/>
      <c r="D3" s="1316"/>
      <c r="E3" s="1317"/>
      <c r="F3" s="1315" t="s">
        <v>484</v>
      </c>
      <c r="G3" s="1316"/>
      <c r="H3" s="1316"/>
      <c r="I3" s="1317"/>
      <c r="J3" s="1315" t="s">
        <v>485</v>
      </c>
      <c r="K3" s="1316"/>
      <c r="L3" s="1316"/>
      <c r="M3" s="1317"/>
      <c r="N3" s="1315" t="s">
        <v>486</v>
      </c>
      <c r="O3" s="1316"/>
      <c r="P3" s="1316"/>
      <c r="Q3" s="1316"/>
      <c r="R3" s="1308" t="s">
        <v>668</v>
      </c>
    </row>
    <row r="4" spans="1:18" s="570" customFormat="1" ht="22.5" customHeight="1">
      <c r="A4" s="1313"/>
      <c r="B4" s="746" t="s">
        <v>481</v>
      </c>
      <c r="C4" s="747" t="s">
        <v>487</v>
      </c>
      <c r="D4" s="747" t="s">
        <v>488</v>
      </c>
      <c r="E4" s="748" t="s">
        <v>236</v>
      </c>
      <c r="F4" s="746" t="s">
        <v>481</v>
      </c>
      <c r="G4" s="747" t="s">
        <v>487</v>
      </c>
      <c r="H4" s="747" t="s">
        <v>488</v>
      </c>
      <c r="I4" s="748" t="s">
        <v>236</v>
      </c>
      <c r="J4" s="746" t="s">
        <v>481</v>
      </c>
      <c r="K4" s="747" t="s">
        <v>487</v>
      </c>
      <c r="L4" s="747" t="s">
        <v>488</v>
      </c>
      <c r="M4" s="748" t="s">
        <v>236</v>
      </c>
      <c r="N4" s="746" t="s">
        <v>481</v>
      </c>
      <c r="O4" s="747" t="s">
        <v>487</v>
      </c>
      <c r="P4" s="747" t="s">
        <v>488</v>
      </c>
      <c r="Q4" s="745" t="s">
        <v>236</v>
      </c>
      <c r="R4" s="1309"/>
    </row>
    <row r="5" spans="1:18" s="751" customFormat="1" ht="21.75" customHeight="1">
      <c r="A5" s="1313"/>
      <c r="B5" s="749" t="s">
        <v>489</v>
      </c>
      <c r="C5" s="749" t="s">
        <v>318</v>
      </c>
      <c r="D5" s="749" t="s">
        <v>319</v>
      </c>
      <c r="E5" s="749" t="s">
        <v>320</v>
      </c>
      <c r="F5" s="749" t="s">
        <v>489</v>
      </c>
      <c r="G5" s="749" t="s">
        <v>318</v>
      </c>
      <c r="H5" s="749" t="s">
        <v>319</v>
      </c>
      <c r="I5" s="749" t="s">
        <v>320</v>
      </c>
      <c r="J5" s="749" t="s">
        <v>489</v>
      </c>
      <c r="K5" s="749" t="s">
        <v>318</v>
      </c>
      <c r="L5" s="749" t="s">
        <v>319</v>
      </c>
      <c r="M5" s="749" t="s">
        <v>320</v>
      </c>
      <c r="N5" s="749" t="s">
        <v>489</v>
      </c>
      <c r="O5" s="749" t="s">
        <v>318</v>
      </c>
      <c r="P5" s="749" t="s">
        <v>319</v>
      </c>
      <c r="Q5" s="750" t="s">
        <v>320</v>
      </c>
      <c r="R5" s="1309"/>
    </row>
    <row r="6" spans="1:18" s="570" customFormat="1" ht="23.25" customHeight="1">
      <c r="A6" s="1314"/>
      <c r="B6" s="752" t="s">
        <v>669</v>
      </c>
      <c r="C6" s="752" t="s">
        <v>321</v>
      </c>
      <c r="D6" s="752" t="s">
        <v>321</v>
      </c>
      <c r="E6" s="752" t="s">
        <v>321</v>
      </c>
      <c r="F6" s="752" t="s">
        <v>669</v>
      </c>
      <c r="G6" s="752" t="s">
        <v>321</v>
      </c>
      <c r="H6" s="752" t="s">
        <v>321</v>
      </c>
      <c r="I6" s="752" t="s">
        <v>321</v>
      </c>
      <c r="J6" s="752" t="s">
        <v>669</v>
      </c>
      <c r="K6" s="752" t="s">
        <v>321</v>
      </c>
      <c r="L6" s="752" t="s">
        <v>321</v>
      </c>
      <c r="M6" s="752" t="s">
        <v>321</v>
      </c>
      <c r="N6" s="752" t="s">
        <v>669</v>
      </c>
      <c r="O6" s="752" t="s">
        <v>321</v>
      </c>
      <c r="P6" s="752" t="s">
        <v>321</v>
      </c>
      <c r="Q6" s="753" t="s">
        <v>321</v>
      </c>
      <c r="R6" s="1310"/>
    </row>
    <row r="7" spans="1:18" s="57" customFormat="1" ht="45" customHeight="1">
      <c r="A7" s="54" t="s">
        <v>661</v>
      </c>
      <c r="B7" s="55">
        <v>7570000</v>
      </c>
      <c r="C7" s="55">
        <v>1862000</v>
      </c>
      <c r="D7" s="55">
        <v>5376000</v>
      </c>
      <c r="E7" s="55">
        <v>332000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7570000</v>
      </c>
      <c r="O7" s="55">
        <v>1862000</v>
      </c>
      <c r="P7" s="55">
        <v>5376000</v>
      </c>
      <c r="Q7" s="55">
        <v>332000</v>
      </c>
      <c r="R7" s="56" t="s">
        <v>661</v>
      </c>
    </row>
    <row r="8" spans="1:18" s="57" customFormat="1" ht="45" customHeight="1">
      <c r="A8" s="54" t="s">
        <v>666</v>
      </c>
      <c r="B8" s="58">
        <v>5611</v>
      </c>
      <c r="C8" s="58">
        <v>2433</v>
      </c>
      <c r="D8" s="58">
        <v>3085</v>
      </c>
      <c r="E8" s="58">
        <v>93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8">
        <v>5611</v>
      </c>
      <c r="O8" s="58">
        <v>2433</v>
      </c>
      <c r="P8" s="58">
        <v>3085</v>
      </c>
      <c r="Q8" s="58">
        <v>93</v>
      </c>
      <c r="R8" s="56" t="s">
        <v>666</v>
      </c>
    </row>
    <row r="9" spans="1:18" s="57" customFormat="1" ht="45" customHeight="1">
      <c r="A9" s="54" t="s">
        <v>663</v>
      </c>
      <c r="B9" s="58">
        <v>3764</v>
      </c>
      <c r="C9" s="58">
        <v>1429</v>
      </c>
      <c r="D9" s="58">
        <v>2209</v>
      </c>
      <c r="E9" s="58">
        <v>126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8">
        <v>3764</v>
      </c>
      <c r="O9" s="58">
        <v>1429</v>
      </c>
      <c r="P9" s="58">
        <v>2209</v>
      </c>
      <c r="Q9" s="58">
        <v>126</v>
      </c>
      <c r="R9" s="56" t="s">
        <v>663</v>
      </c>
    </row>
    <row r="10" spans="1:18" s="57" customFormat="1" ht="45" customHeight="1">
      <c r="A10" s="54" t="s">
        <v>903</v>
      </c>
      <c r="B10" s="58">
        <v>2228</v>
      </c>
      <c r="C10" s="58">
        <v>727</v>
      </c>
      <c r="D10" s="58">
        <v>1492</v>
      </c>
      <c r="E10" s="58">
        <v>9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8">
        <v>2228</v>
      </c>
      <c r="O10" s="58">
        <v>727</v>
      </c>
      <c r="P10" s="58">
        <v>1492</v>
      </c>
      <c r="Q10" s="58">
        <v>9</v>
      </c>
      <c r="R10" s="56" t="s">
        <v>903</v>
      </c>
    </row>
    <row r="11" spans="1:18" s="61" customFormat="1" ht="45" customHeight="1">
      <c r="A11" s="59" t="s">
        <v>905</v>
      </c>
      <c r="B11" s="404">
        <v>2391</v>
      </c>
      <c r="C11" s="405">
        <v>1674</v>
      </c>
      <c r="D11" s="405">
        <v>563</v>
      </c>
      <c r="E11" s="405">
        <v>153</v>
      </c>
      <c r="F11" s="400">
        <f aca="true" t="shared" si="0" ref="F11:M11">F12+F13</f>
        <v>0</v>
      </c>
      <c r="G11" s="400">
        <f t="shared" si="0"/>
        <v>0</v>
      </c>
      <c r="H11" s="400">
        <f t="shared" si="0"/>
        <v>0</v>
      </c>
      <c r="I11" s="400">
        <f t="shared" si="0"/>
        <v>0</v>
      </c>
      <c r="J11" s="400">
        <f t="shared" si="0"/>
        <v>0</v>
      </c>
      <c r="K11" s="400">
        <f t="shared" si="0"/>
        <v>0</v>
      </c>
      <c r="L11" s="400">
        <f t="shared" si="0"/>
        <v>0</v>
      </c>
      <c r="M11" s="400">
        <f t="shared" si="0"/>
        <v>0</v>
      </c>
      <c r="N11" s="405">
        <v>2391</v>
      </c>
      <c r="O11" s="405">
        <v>1674</v>
      </c>
      <c r="P11" s="405">
        <v>564</v>
      </c>
      <c r="Q11" s="406">
        <v>153</v>
      </c>
      <c r="R11" s="60" t="s">
        <v>905</v>
      </c>
    </row>
    <row r="12" spans="1:18" s="633" customFormat="1" ht="15.75" customHeight="1">
      <c r="A12" s="1311" t="s">
        <v>490</v>
      </c>
      <c r="B12" s="1311"/>
      <c r="C12" s="1311"/>
      <c r="D12" s="1311"/>
      <c r="E12" s="1311"/>
      <c r="R12" s="365" t="s">
        <v>322</v>
      </c>
    </row>
    <row r="13" s="633" customFormat="1" ht="15.75" customHeight="1">
      <c r="A13" s="633" t="s">
        <v>491</v>
      </c>
    </row>
    <row r="14" spans="1:18" ht="15.75" customHeight="1">
      <c r="A14" s="596"/>
      <c r="B14" s="596"/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</row>
  </sheetData>
  <sheetProtection/>
  <mergeCells count="8">
    <mergeCell ref="A1:R1"/>
    <mergeCell ref="R3:R6"/>
    <mergeCell ref="A12:E12"/>
    <mergeCell ref="A3:A6"/>
    <mergeCell ref="B3:E3"/>
    <mergeCell ref="F3:I3"/>
    <mergeCell ref="J3:M3"/>
    <mergeCell ref="N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6">
      <selection activeCell="D32" sqref="D32"/>
    </sheetView>
  </sheetViews>
  <sheetFormatPr defaultColWidth="8.88671875" defaultRowHeight="13.5"/>
  <cols>
    <col min="1" max="10" width="8.88671875" style="621" customWidth="1"/>
    <col min="11" max="11" width="14.21484375" style="621" customWidth="1"/>
    <col min="12" max="12" width="14.10546875" style="621" customWidth="1"/>
    <col min="13" max="16384" width="8.88671875" style="621" customWidth="1"/>
  </cols>
  <sheetData>
    <row r="1" spans="1:12" s="573" customFormat="1" ht="25.5" customHeight="1">
      <c r="A1" s="1255" t="s">
        <v>323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</row>
    <row r="2" spans="1:12" s="74" customFormat="1" ht="15.75" customHeight="1">
      <c r="A2" s="706" t="s">
        <v>1039</v>
      </c>
      <c r="L2" s="174" t="s">
        <v>1040</v>
      </c>
    </row>
    <row r="3" spans="1:12" s="644" customFormat="1" ht="15" customHeight="1">
      <c r="A3" s="482"/>
      <c r="B3" s="754" t="s">
        <v>1041</v>
      </c>
      <c r="C3" s="638" t="s">
        <v>1042</v>
      </c>
      <c r="D3" s="1321" t="s">
        <v>1043</v>
      </c>
      <c r="E3" s="1319"/>
      <c r="F3" s="1320"/>
      <c r="G3" s="1318" t="s">
        <v>1044</v>
      </c>
      <c r="H3" s="1319"/>
      <c r="I3" s="1319"/>
      <c r="J3" s="1319"/>
      <c r="K3" s="1320"/>
      <c r="L3" s="639"/>
    </row>
    <row r="4" spans="1:12" s="644" customFormat="1" ht="15" customHeight="1">
      <c r="A4" s="755" t="s">
        <v>1045</v>
      </c>
      <c r="B4" s="676"/>
      <c r="C4" s="617"/>
      <c r="D4" s="1323" t="s">
        <v>1046</v>
      </c>
      <c r="E4" s="1289"/>
      <c r="F4" s="1322"/>
      <c r="G4" s="1259" t="s">
        <v>1047</v>
      </c>
      <c r="H4" s="1289"/>
      <c r="I4" s="1289"/>
      <c r="J4" s="1289"/>
      <c r="K4" s="1322"/>
      <c r="L4" s="409" t="s">
        <v>935</v>
      </c>
    </row>
    <row r="5" spans="1:12" s="644" customFormat="1" ht="15" customHeight="1">
      <c r="A5" s="407"/>
      <c r="B5" s="676" t="s">
        <v>1048</v>
      </c>
      <c r="C5" s="617"/>
      <c r="D5" s="756"/>
      <c r="E5" s="638" t="s">
        <v>1049</v>
      </c>
      <c r="F5" s="638" t="s">
        <v>1050</v>
      </c>
      <c r="G5" s="638" t="s">
        <v>1051</v>
      </c>
      <c r="H5" s="638" t="s">
        <v>1052</v>
      </c>
      <c r="I5" s="638" t="s">
        <v>1053</v>
      </c>
      <c r="J5" s="638" t="s">
        <v>1054</v>
      </c>
      <c r="K5" s="638" t="s">
        <v>1055</v>
      </c>
      <c r="L5" s="409"/>
    </row>
    <row r="6" spans="1:12" s="644" customFormat="1" ht="15" customHeight="1">
      <c r="A6" s="755" t="s">
        <v>1056</v>
      </c>
      <c r="B6" s="676" t="s">
        <v>1057</v>
      </c>
      <c r="C6" s="617"/>
      <c r="D6" s="617"/>
      <c r="E6" s="617"/>
      <c r="F6" s="617"/>
      <c r="G6" s="617"/>
      <c r="H6" s="617"/>
      <c r="I6" s="617"/>
      <c r="J6" s="617"/>
      <c r="K6" s="617" t="s">
        <v>1058</v>
      </c>
      <c r="L6" s="409" t="s">
        <v>1059</v>
      </c>
    </row>
    <row r="7" spans="1:12" s="644" customFormat="1" ht="15" customHeight="1">
      <c r="A7" s="537"/>
      <c r="B7" s="688" t="s">
        <v>1060</v>
      </c>
      <c r="C7" s="620" t="s">
        <v>1061</v>
      </c>
      <c r="D7" s="620"/>
      <c r="E7" s="620" t="s">
        <v>1062</v>
      </c>
      <c r="F7" s="620" t="s">
        <v>1063</v>
      </c>
      <c r="G7" s="620" t="s">
        <v>1064</v>
      </c>
      <c r="H7" s="620" t="s">
        <v>1065</v>
      </c>
      <c r="I7" s="620" t="s">
        <v>1066</v>
      </c>
      <c r="J7" s="620" t="s">
        <v>1067</v>
      </c>
      <c r="K7" s="620" t="s">
        <v>1068</v>
      </c>
      <c r="L7" s="538"/>
    </row>
    <row r="8" spans="1:12" s="657" customFormat="1" ht="22.5" customHeight="1">
      <c r="A8" s="407" t="s">
        <v>661</v>
      </c>
      <c r="B8" s="411">
        <v>43</v>
      </c>
      <c r="C8" s="411">
        <v>70629</v>
      </c>
      <c r="D8" s="411">
        <v>2923</v>
      </c>
      <c r="E8" s="411">
        <v>1888</v>
      </c>
      <c r="F8" s="411">
        <v>1035</v>
      </c>
      <c r="G8" s="411">
        <v>857951</v>
      </c>
      <c r="H8" s="411">
        <v>469085</v>
      </c>
      <c r="I8" s="411">
        <v>193275</v>
      </c>
      <c r="J8" s="411">
        <v>88530</v>
      </c>
      <c r="K8" s="410">
        <v>1377</v>
      </c>
      <c r="L8" s="409" t="s">
        <v>661</v>
      </c>
    </row>
    <row r="9" spans="1:12" s="644" customFormat="1" ht="22.5" customHeight="1">
      <c r="A9" s="407" t="s">
        <v>662</v>
      </c>
      <c r="B9" s="411">
        <v>43</v>
      </c>
      <c r="C9" s="411">
        <v>73457</v>
      </c>
      <c r="D9" s="411">
        <v>3076</v>
      </c>
      <c r="E9" s="411">
        <v>2073</v>
      </c>
      <c r="F9" s="411">
        <v>1003</v>
      </c>
      <c r="G9" s="411">
        <v>933173</v>
      </c>
      <c r="H9" s="411">
        <v>373529</v>
      </c>
      <c r="I9" s="411">
        <v>215061</v>
      </c>
      <c r="J9" s="411">
        <v>137866</v>
      </c>
      <c r="K9" s="410">
        <v>1384</v>
      </c>
      <c r="L9" s="409" t="s">
        <v>662</v>
      </c>
    </row>
    <row r="10" spans="1:12" s="644" customFormat="1" ht="22.5" customHeight="1">
      <c r="A10" s="407" t="s">
        <v>826</v>
      </c>
      <c r="B10" s="411">
        <v>45</v>
      </c>
      <c r="C10" s="411">
        <v>74345</v>
      </c>
      <c r="D10" s="411">
        <v>2983</v>
      </c>
      <c r="E10" s="411">
        <v>1977</v>
      </c>
      <c r="F10" s="411">
        <v>1006</v>
      </c>
      <c r="G10" s="411">
        <v>981271</v>
      </c>
      <c r="H10" s="411">
        <v>379661</v>
      </c>
      <c r="I10" s="411">
        <v>232949</v>
      </c>
      <c r="J10" s="411">
        <v>146731</v>
      </c>
      <c r="K10" s="410">
        <v>1254</v>
      </c>
      <c r="L10" s="409" t="s">
        <v>826</v>
      </c>
    </row>
    <row r="11" spans="1:12" s="644" customFormat="1" ht="22.5" customHeight="1">
      <c r="A11" s="407" t="s">
        <v>903</v>
      </c>
      <c r="B11" s="411">
        <v>45</v>
      </c>
      <c r="C11" s="411">
        <v>75592</v>
      </c>
      <c r="D11" s="411">
        <v>3141</v>
      </c>
      <c r="E11" s="411">
        <v>2065</v>
      </c>
      <c r="F11" s="411">
        <v>1076</v>
      </c>
      <c r="G11" s="411">
        <v>1075198</v>
      </c>
      <c r="H11" s="411">
        <v>432139</v>
      </c>
      <c r="I11" s="411">
        <v>260653</v>
      </c>
      <c r="J11" s="411">
        <v>184106</v>
      </c>
      <c r="K11" s="410">
        <v>1325</v>
      </c>
      <c r="L11" s="409" t="s">
        <v>903</v>
      </c>
    </row>
    <row r="12" spans="1:12" s="657" customFormat="1" ht="22.5" customHeight="1">
      <c r="A12" s="412" t="s">
        <v>938</v>
      </c>
      <c r="B12" s="414">
        <f>B13+B14+B15</f>
        <v>45</v>
      </c>
      <c r="C12" s="414">
        <f>SUM(C13:C15)</f>
        <v>76647</v>
      </c>
      <c r="D12" s="414">
        <f aca="true" t="shared" si="0" ref="D12:K12">D13+D14+D15</f>
        <v>3275</v>
      </c>
      <c r="E12" s="414">
        <f t="shared" si="0"/>
        <v>2133</v>
      </c>
      <c r="F12" s="414">
        <f t="shared" si="0"/>
        <v>1142</v>
      </c>
      <c r="G12" s="414">
        <f t="shared" si="0"/>
        <v>1003455</v>
      </c>
      <c r="H12" s="414">
        <f t="shared" si="0"/>
        <v>473729</v>
      </c>
      <c r="I12" s="414">
        <f t="shared" si="0"/>
        <v>287013</v>
      </c>
      <c r="J12" s="414">
        <f t="shared" si="0"/>
        <v>171644</v>
      </c>
      <c r="K12" s="413">
        <f t="shared" si="0"/>
        <v>1213</v>
      </c>
      <c r="L12" s="415" t="s">
        <v>938</v>
      </c>
    </row>
    <row r="13" spans="1:12" s="644" customFormat="1" ht="22.5" customHeight="1">
      <c r="A13" s="416" t="s">
        <v>1069</v>
      </c>
      <c r="B13" s="411">
        <v>22</v>
      </c>
      <c r="C13" s="411">
        <v>0</v>
      </c>
      <c r="D13" s="411">
        <v>388</v>
      </c>
      <c r="E13" s="411">
        <v>221</v>
      </c>
      <c r="F13" s="411">
        <v>167</v>
      </c>
      <c r="G13" s="411">
        <v>0</v>
      </c>
      <c r="H13" s="411">
        <v>0</v>
      </c>
      <c r="I13" s="411">
        <v>0</v>
      </c>
      <c r="J13" s="411">
        <v>0</v>
      </c>
      <c r="K13" s="410">
        <v>0</v>
      </c>
      <c r="L13" s="757" t="s">
        <v>1070</v>
      </c>
    </row>
    <row r="14" spans="1:12" s="644" customFormat="1" ht="22.5" customHeight="1">
      <c r="A14" s="416" t="s">
        <v>1071</v>
      </c>
      <c r="B14" s="411">
        <v>21</v>
      </c>
      <c r="C14" s="411">
        <v>65296</v>
      </c>
      <c r="D14" s="411">
        <f>E14+F14</f>
        <v>2472</v>
      </c>
      <c r="E14" s="411">
        <v>1604</v>
      </c>
      <c r="F14" s="411">
        <v>868</v>
      </c>
      <c r="G14" s="411">
        <v>750207</v>
      </c>
      <c r="H14" s="411">
        <v>415166</v>
      </c>
      <c r="I14" s="411">
        <v>284853</v>
      </c>
      <c r="J14" s="411">
        <v>64111</v>
      </c>
      <c r="K14" s="410">
        <v>1213</v>
      </c>
      <c r="L14" s="757" t="s">
        <v>1072</v>
      </c>
    </row>
    <row r="15" spans="1:12" s="644" customFormat="1" ht="22.5" customHeight="1">
      <c r="A15" s="417" t="s">
        <v>1073</v>
      </c>
      <c r="B15" s="419">
        <v>2</v>
      </c>
      <c r="C15" s="419">
        <v>11351</v>
      </c>
      <c r="D15" s="419">
        <f>E15+F15</f>
        <v>415</v>
      </c>
      <c r="E15" s="419">
        <v>308</v>
      </c>
      <c r="F15" s="419">
        <v>107</v>
      </c>
      <c r="G15" s="419">
        <v>253248</v>
      </c>
      <c r="H15" s="419">
        <v>58563</v>
      </c>
      <c r="I15" s="419">
        <v>2160</v>
      </c>
      <c r="J15" s="419">
        <v>107533</v>
      </c>
      <c r="K15" s="418">
        <v>0</v>
      </c>
      <c r="L15" s="687" t="s">
        <v>1074</v>
      </c>
    </row>
    <row r="16" s="644" customFormat="1" ht="7.5" customHeight="1"/>
    <row r="17" spans="1:11" s="644" customFormat="1" ht="15" customHeight="1">
      <c r="A17" s="482"/>
      <c r="B17" s="1318" t="s">
        <v>1075</v>
      </c>
      <c r="C17" s="1319"/>
      <c r="D17" s="1320"/>
      <c r="E17" s="1321" t="s">
        <v>1076</v>
      </c>
      <c r="F17" s="1319"/>
      <c r="G17" s="1320"/>
      <c r="H17" s="1321" t="s">
        <v>1077</v>
      </c>
      <c r="I17" s="1319"/>
      <c r="J17" s="1320"/>
      <c r="K17" s="639"/>
    </row>
    <row r="18" spans="1:11" s="644" customFormat="1" ht="15" customHeight="1">
      <c r="A18" s="755" t="s">
        <v>1045</v>
      </c>
      <c r="B18" s="1259" t="s">
        <v>1078</v>
      </c>
      <c r="C18" s="1289"/>
      <c r="D18" s="1322"/>
      <c r="E18" s="1323" t="s">
        <v>1079</v>
      </c>
      <c r="F18" s="1289"/>
      <c r="G18" s="1322"/>
      <c r="H18" s="1323" t="s">
        <v>1080</v>
      </c>
      <c r="I18" s="1289"/>
      <c r="J18" s="1322"/>
      <c r="K18" s="409" t="s">
        <v>935</v>
      </c>
    </row>
    <row r="19" spans="1:11" s="644" customFormat="1" ht="15" customHeight="1">
      <c r="A19" s="407"/>
      <c r="B19" s="638" t="s">
        <v>1081</v>
      </c>
      <c r="C19" s="638" t="s">
        <v>1082</v>
      </c>
      <c r="D19" s="638" t="s">
        <v>1083</v>
      </c>
      <c r="E19" s="756"/>
      <c r="F19" s="638" t="s">
        <v>1084</v>
      </c>
      <c r="G19" s="638" t="s">
        <v>1085</v>
      </c>
      <c r="H19" s="756"/>
      <c r="I19" s="638" t="s">
        <v>1086</v>
      </c>
      <c r="J19" s="638" t="s">
        <v>1087</v>
      </c>
      <c r="K19" s="409"/>
    </row>
    <row r="20" spans="1:11" s="644" customFormat="1" ht="15" customHeight="1">
      <c r="A20" s="755" t="s">
        <v>1088</v>
      </c>
      <c r="B20" s="617"/>
      <c r="C20" s="617"/>
      <c r="D20" s="617"/>
      <c r="E20" s="617"/>
      <c r="F20" s="617" t="s">
        <v>1089</v>
      </c>
      <c r="G20" s="617" t="s">
        <v>1090</v>
      </c>
      <c r="H20" s="617"/>
      <c r="I20" s="617" t="s">
        <v>1091</v>
      </c>
      <c r="J20" s="617" t="s">
        <v>1092</v>
      </c>
      <c r="K20" s="409" t="s">
        <v>1059</v>
      </c>
    </row>
    <row r="21" spans="1:11" s="644" customFormat="1" ht="15" customHeight="1">
      <c r="A21" s="537"/>
      <c r="B21" s="620" t="s">
        <v>1093</v>
      </c>
      <c r="C21" s="620" t="s">
        <v>1094</v>
      </c>
      <c r="D21" s="620" t="s">
        <v>977</v>
      </c>
      <c r="E21" s="620"/>
      <c r="F21" s="620" t="s">
        <v>1095</v>
      </c>
      <c r="G21" s="620" t="s">
        <v>1096</v>
      </c>
      <c r="H21" s="620"/>
      <c r="I21" s="620" t="s">
        <v>1097</v>
      </c>
      <c r="J21" s="620" t="s">
        <v>1097</v>
      </c>
      <c r="K21" s="538"/>
    </row>
    <row r="22" spans="1:11" s="644" customFormat="1" ht="22.5" customHeight="1">
      <c r="A22" s="407" t="s">
        <v>661</v>
      </c>
      <c r="B22" s="530">
        <v>205</v>
      </c>
      <c r="C22" s="758">
        <v>158477</v>
      </c>
      <c r="D22" s="758">
        <v>41615</v>
      </c>
      <c r="E22" s="758">
        <v>4665394</v>
      </c>
      <c r="F22" s="758">
        <v>4150335</v>
      </c>
      <c r="G22" s="758">
        <v>515059</v>
      </c>
      <c r="H22" s="758">
        <v>5115964</v>
      </c>
      <c r="I22" s="758">
        <v>4260895</v>
      </c>
      <c r="J22" s="759">
        <v>855069</v>
      </c>
      <c r="K22" s="409" t="s">
        <v>661</v>
      </c>
    </row>
    <row r="23" spans="1:11" s="644" customFormat="1" ht="22.5" customHeight="1">
      <c r="A23" s="407" t="s">
        <v>662</v>
      </c>
      <c r="B23" s="530">
        <v>171</v>
      </c>
      <c r="C23" s="758">
        <v>173960</v>
      </c>
      <c r="D23" s="758">
        <v>46290</v>
      </c>
      <c r="E23" s="758">
        <v>4811546</v>
      </c>
      <c r="F23" s="758">
        <v>3825533</v>
      </c>
      <c r="G23" s="758">
        <v>986013</v>
      </c>
      <c r="H23" s="758">
        <v>5221153</v>
      </c>
      <c r="I23" s="758">
        <v>4221027</v>
      </c>
      <c r="J23" s="759">
        <v>1000126</v>
      </c>
      <c r="K23" s="409" t="s">
        <v>662</v>
      </c>
    </row>
    <row r="24" spans="1:11" s="644" customFormat="1" ht="22.5" customHeight="1">
      <c r="A24" s="407" t="s">
        <v>826</v>
      </c>
      <c r="B24" s="530">
        <v>185</v>
      </c>
      <c r="C24" s="758">
        <v>201090</v>
      </c>
      <c r="D24" s="758">
        <v>53800</v>
      </c>
      <c r="E24" s="758">
        <v>4964005</v>
      </c>
      <c r="F24" s="758">
        <v>4435084</v>
      </c>
      <c r="G24" s="758">
        <v>528921</v>
      </c>
      <c r="H24" s="758">
        <v>5700303</v>
      </c>
      <c r="I24" s="758">
        <v>4458431</v>
      </c>
      <c r="J24" s="759">
        <v>1241872</v>
      </c>
      <c r="K24" s="409" t="s">
        <v>826</v>
      </c>
    </row>
    <row r="25" spans="1:11" s="644" customFormat="1" ht="22.5" customHeight="1">
      <c r="A25" s="407" t="s">
        <v>903</v>
      </c>
      <c r="B25" s="530">
        <v>156</v>
      </c>
      <c r="C25" s="758">
        <v>215519</v>
      </c>
      <c r="D25" s="758">
        <v>57719</v>
      </c>
      <c r="E25" s="758">
        <v>4883220</v>
      </c>
      <c r="F25" s="758">
        <v>3957709</v>
      </c>
      <c r="G25" s="758">
        <v>925511</v>
      </c>
      <c r="H25" s="758">
        <v>6379002</v>
      </c>
      <c r="I25" s="758">
        <v>5040924</v>
      </c>
      <c r="J25" s="759">
        <v>1338078</v>
      </c>
      <c r="K25" s="409" t="s">
        <v>903</v>
      </c>
    </row>
    <row r="26" spans="1:11" s="644" customFormat="1" ht="22.5" customHeight="1">
      <c r="A26" s="412" t="s">
        <v>938</v>
      </c>
      <c r="B26" s="760">
        <f aca="true" t="shared" si="1" ref="B26:J26">B27+B28+B29</f>
        <v>192</v>
      </c>
      <c r="C26" s="761">
        <f>C27+C28+C29</f>
        <v>197023</v>
      </c>
      <c r="D26" s="761">
        <f t="shared" si="1"/>
        <v>64840</v>
      </c>
      <c r="E26" s="761">
        <f t="shared" si="1"/>
        <v>5122292</v>
      </c>
      <c r="F26" s="761">
        <f t="shared" si="1"/>
        <v>4643977</v>
      </c>
      <c r="G26" s="761">
        <f t="shared" si="1"/>
        <v>478315</v>
      </c>
      <c r="H26" s="761">
        <f t="shared" si="1"/>
        <v>6648341</v>
      </c>
      <c r="I26" s="761">
        <f t="shared" si="1"/>
        <v>5365797</v>
      </c>
      <c r="J26" s="762">
        <f t="shared" si="1"/>
        <v>1282544</v>
      </c>
      <c r="K26" s="415" t="s">
        <v>938</v>
      </c>
    </row>
    <row r="27" spans="1:11" s="644" customFormat="1" ht="22.5" customHeight="1">
      <c r="A27" s="416" t="s">
        <v>1069</v>
      </c>
      <c r="B27" s="530">
        <v>0</v>
      </c>
      <c r="C27" s="758">
        <v>0</v>
      </c>
      <c r="D27" s="758">
        <v>0</v>
      </c>
      <c r="E27" s="758">
        <f>F27+G27</f>
        <v>2298534</v>
      </c>
      <c r="F27" s="758">
        <v>2223088</v>
      </c>
      <c r="G27" s="758">
        <v>75446</v>
      </c>
      <c r="H27" s="758">
        <f>I27+J27</f>
        <v>2347119</v>
      </c>
      <c r="I27" s="758">
        <v>2146479</v>
      </c>
      <c r="J27" s="759">
        <v>200640</v>
      </c>
      <c r="K27" s="757" t="s">
        <v>1070</v>
      </c>
    </row>
    <row r="28" spans="1:11" s="644" customFormat="1" ht="22.5" customHeight="1">
      <c r="A28" s="416" t="s">
        <v>1071</v>
      </c>
      <c r="B28" s="530">
        <v>175</v>
      </c>
      <c r="C28" s="758">
        <v>177043</v>
      </c>
      <c r="D28" s="758">
        <v>54251</v>
      </c>
      <c r="E28" s="758">
        <f>F28+G28</f>
        <v>2314358</v>
      </c>
      <c r="F28" s="758">
        <v>2006265</v>
      </c>
      <c r="G28" s="758">
        <v>308093</v>
      </c>
      <c r="H28" s="758">
        <f>I28+J28</f>
        <v>3653072</v>
      </c>
      <c r="I28" s="758">
        <v>2744784</v>
      </c>
      <c r="J28" s="759">
        <v>908288</v>
      </c>
      <c r="K28" s="757" t="s">
        <v>1072</v>
      </c>
    </row>
    <row r="29" spans="1:11" s="644" customFormat="1" ht="22.5" customHeight="1">
      <c r="A29" s="417" t="s">
        <v>1073</v>
      </c>
      <c r="B29" s="763">
        <v>17</v>
      </c>
      <c r="C29" s="764">
        <v>19980</v>
      </c>
      <c r="D29" s="764">
        <v>10589</v>
      </c>
      <c r="E29" s="764">
        <f>F29+G29</f>
        <v>509400</v>
      </c>
      <c r="F29" s="764">
        <v>414624</v>
      </c>
      <c r="G29" s="764">
        <v>94776</v>
      </c>
      <c r="H29" s="764">
        <f>I29+J29</f>
        <v>648150</v>
      </c>
      <c r="I29" s="764">
        <v>474534</v>
      </c>
      <c r="J29" s="765">
        <v>173616</v>
      </c>
      <c r="K29" s="687" t="s">
        <v>1074</v>
      </c>
    </row>
    <row r="30" spans="1:11" s="76" customFormat="1" ht="19.5" customHeight="1">
      <c r="A30" s="1324" t="s">
        <v>374</v>
      </c>
      <c r="B30" s="1325"/>
      <c r="C30" s="1325"/>
      <c r="D30" s="1325"/>
      <c r="E30" s="1325"/>
      <c r="K30" s="592" t="s">
        <v>250</v>
      </c>
    </row>
    <row r="31" spans="1:7" s="766" customFormat="1" ht="19.5" customHeight="1">
      <c r="A31" s="766" t="s">
        <v>1098</v>
      </c>
      <c r="G31" s="585" t="s">
        <v>1101</v>
      </c>
    </row>
    <row r="32" s="766" customFormat="1" ht="19.5" customHeight="1">
      <c r="A32" s="766" t="s">
        <v>1099</v>
      </c>
    </row>
    <row r="33" s="766" customFormat="1" ht="19.5" customHeight="1">
      <c r="A33" s="766" t="s">
        <v>1100</v>
      </c>
    </row>
    <row r="34" s="767" customFormat="1" ht="13.5">
      <c r="A34" s="767" t="s">
        <v>1034</v>
      </c>
    </row>
    <row r="35" s="767" customFormat="1" ht="13.5"/>
  </sheetData>
  <sheetProtection/>
  <mergeCells count="12">
    <mergeCell ref="A30:E30"/>
    <mergeCell ref="D3:F3"/>
    <mergeCell ref="G3:K3"/>
    <mergeCell ref="D4:F4"/>
    <mergeCell ref="G4:K4"/>
    <mergeCell ref="B17:D17"/>
    <mergeCell ref="E17:G17"/>
    <mergeCell ref="H17:J17"/>
    <mergeCell ref="A1:L1"/>
    <mergeCell ref="B18:D18"/>
    <mergeCell ref="E18:G18"/>
    <mergeCell ref="H18:J18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Zeros="0" zoomScaleSheetLayoutView="93" zoomScalePageLayoutView="0" workbookViewId="0" topLeftCell="A1">
      <selection activeCell="F10" sqref="F10"/>
    </sheetView>
  </sheetViews>
  <sheetFormatPr defaultColWidth="8.88671875" defaultRowHeight="13.5"/>
  <cols>
    <col min="1" max="1" width="6.3359375" style="573" customWidth="1"/>
    <col min="2" max="11" width="9.88671875" style="573" customWidth="1"/>
    <col min="12" max="16384" width="8.88671875" style="573" customWidth="1"/>
  </cols>
  <sheetData>
    <row r="1" spans="1:11" ht="28.5" customHeight="1">
      <c r="A1" s="1239" t="s">
        <v>299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</row>
    <row r="2" spans="1:12" s="74" customFormat="1" ht="18" customHeight="1">
      <c r="A2" s="574" t="s">
        <v>254</v>
      </c>
      <c r="B2" s="574"/>
      <c r="K2" s="575"/>
      <c r="L2" s="575" t="s">
        <v>255</v>
      </c>
    </row>
    <row r="3" spans="1:12" s="74" customFormat="1" ht="18" customHeight="1">
      <c r="A3" s="576"/>
      <c r="B3" s="1237" t="s">
        <v>907</v>
      </c>
      <c r="C3" s="1238"/>
      <c r="D3" s="1237" t="s">
        <v>256</v>
      </c>
      <c r="E3" s="1238"/>
      <c r="F3" s="1237" t="s">
        <v>257</v>
      </c>
      <c r="G3" s="1238"/>
      <c r="H3" s="1237" t="s">
        <v>258</v>
      </c>
      <c r="I3" s="1238"/>
      <c r="J3" s="1237" t="s">
        <v>259</v>
      </c>
      <c r="K3" s="1238"/>
      <c r="L3" s="578"/>
    </row>
    <row r="4" spans="1:12" s="74" customFormat="1" ht="18" customHeight="1">
      <c r="A4" s="386" t="s">
        <v>908</v>
      </c>
      <c r="B4" s="373"/>
      <c r="C4" s="586" t="s">
        <v>909</v>
      </c>
      <c r="D4" s="373"/>
      <c r="E4" s="586" t="s">
        <v>909</v>
      </c>
      <c r="F4" s="373"/>
      <c r="G4" s="586" t="s">
        <v>909</v>
      </c>
      <c r="H4" s="373"/>
      <c r="I4" s="586" t="s">
        <v>909</v>
      </c>
      <c r="J4" s="373"/>
      <c r="K4" s="586" t="s">
        <v>909</v>
      </c>
      <c r="L4" s="373" t="s">
        <v>25</v>
      </c>
    </row>
    <row r="5" spans="1:12" s="74" customFormat="1" ht="18" customHeight="1">
      <c r="A5" s="579"/>
      <c r="B5" s="580"/>
      <c r="C5" s="580" t="s">
        <v>239</v>
      </c>
      <c r="D5" s="580"/>
      <c r="E5" s="580" t="s">
        <v>239</v>
      </c>
      <c r="F5" s="580"/>
      <c r="G5" s="580" t="s">
        <v>239</v>
      </c>
      <c r="H5" s="580"/>
      <c r="I5" s="580" t="s">
        <v>239</v>
      </c>
      <c r="J5" s="580"/>
      <c r="K5" s="580" t="s">
        <v>239</v>
      </c>
      <c r="L5" s="581"/>
    </row>
    <row r="6" spans="1:12" s="582" customFormat="1" ht="22.5" customHeight="1">
      <c r="A6" s="371">
        <v>2008</v>
      </c>
      <c r="B6" s="374">
        <v>102192</v>
      </c>
      <c r="C6" s="375">
        <v>49942</v>
      </c>
      <c r="D6" s="375">
        <v>16370</v>
      </c>
      <c r="E6" s="375">
        <v>8325</v>
      </c>
      <c r="F6" s="375">
        <v>6135</v>
      </c>
      <c r="G6" s="375">
        <v>2972</v>
      </c>
      <c r="H6" s="375">
        <v>8905</v>
      </c>
      <c r="I6" s="375">
        <v>4890</v>
      </c>
      <c r="J6" s="375">
        <v>10727</v>
      </c>
      <c r="K6" s="376">
        <v>5579</v>
      </c>
      <c r="L6" s="377" t="s">
        <v>661</v>
      </c>
    </row>
    <row r="7" spans="1:12" s="582" customFormat="1" ht="22.5" customHeight="1">
      <c r="A7" s="371">
        <v>2009</v>
      </c>
      <c r="B7" s="374">
        <v>104802</v>
      </c>
      <c r="C7" s="375">
        <v>51276</v>
      </c>
      <c r="D7" s="375">
        <v>16099</v>
      </c>
      <c r="E7" s="375">
        <v>8204</v>
      </c>
      <c r="F7" s="375">
        <v>6694</v>
      </c>
      <c r="G7" s="375">
        <v>3306</v>
      </c>
      <c r="H7" s="375">
        <v>8436</v>
      </c>
      <c r="I7" s="375">
        <v>4562</v>
      </c>
      <c r="J7" s="375">
        <v>11962</v>
      </c>
      <c r="K7" s="376">
        <v>6312</v>
      </c>
      <c r="L7" s="377" t="s">
        <v>662</v>
      </c>
    </row>
    <row r="8" spans="1:12" s="582" customFormat="1" ht="22.5" customHeight="1">
      <c r="A8" s="371">
        <v>2010</v>
      </c>
      <c r="B8" s="374">
        <v>114539</v>
      </c>
      <c r="C8" s="375">
        <v>56984</v>
      </c>
      <c r="D8" s="375">
        <v>18535</v>
      </c>
      <c r="E8" s="375">
        <v>9846</v>
      </c>
      <c r="F8" s="375">
        <v>7470</v>
      </c>
      <c r="G8" s="375">
        <v>3841</v>
      </c>
      <c r="H8" s="375">
        <v>8935</v>
      </c>
      <c r="I8" s="375">
        <v>4492</v>
      </c>
      <c r="J8" s="375">
        <v>12957</v>
      </c>
      <c r="K8" s="376">
        <v>6902</v>
      </c>
      <c r="L8" s="377" t="s">
        <v>826</v>
      </c>
    </row>
    <row r="9" spans="1:12" s="582" customFormat="1" ht="22.5" customHeight="1">
      <c r="A9" s="371">
        <v>2011</v>
      </c>
      <c r="B9" s="374">
        <v>114062</v>
      </c>
      <c r="C9" s="375">
        <v>57357</v>
      </c>
      <c r="D9" s="375">
        <v>17548</v>
      </c>
      <c r="E9" s="375">
        <v>10008</v>
      </c>
      <c r="F9" s="375">
        <v>7725</v>
      </c>
      <c r="G9" s="375">
        <v>4055</v>
      </c>
      <c r="H9" s="375">
        <v>8593</v>
      </c>
      <c r="I9" s="375">
        <v>3806</v>
      </c>
      <c r="J9" s="375">
        <v>11820</v>
      </c>
      <c r="K9" s="376">
        <v>6175</v>
      </c>
      <c r="L9" s="377" t="s">
        <v>353</v>
      </c>
    </row>
    <row r="10" spans="1:12" s="583" customFormat="1" ht="22.5" customHeight="1">
      <c r="A10" s="378">
        <v>2012</v>
      </c>
      <c r="B10" s="379">
        <v>113298</v>
      </c>
      <c r="C10" s="380">
        <v>56744</v>
      </c>
      <c r="D10" s="380">
        <v>16431</v>
      </c>
      <c r="E10" s="380">
        <v>9297</v>
      </c>
      <c r="F10" s="380">
        <v>7758</v>
      </c>
      <c r="G10" s="380">
        <v>3665</v>
      </c>
      <c r="H10" s="380">
        <v>9006</v>
      </c>
      <c r="I10" s="380">
        <v>4469</v>
      </c>
      <c r="J10" s="380">
        <v>11585</v>
      </c>
      <c r="K10" s="381">
        <v>6286</v>
      </c>
      <c r="L10" s="382" t="s">
        <v>905</v>
      </c>
    </row>
    <row r="11" spans="1:11" s="74" customFormat="1" ht="24" customHeight="1">
      <c r="A11" s="386"/>
      <c r="B11" s="386"/>
      <c r="C11" s="386"/>
      <c r="D11" s="386"/>
      <c r="E11" s="386"/>
      <c r="F11" s="386"/>
      <c r="G11" s="386"/>
      <c r="H11" s="386"/>
      <c r="I11" s="386"/>
      <c r="J11" s="386"/>
      <c r="K11" s="386"/>
    </row>
    <row r="12" spans="1:12" s="74" customFormat="1" ht="28.5" customHeight="1">
      <c r="A12" s="577"/>
      <c r="B12" s="1237" t="s">
        <v>289</v>
      </c>
      <c r="C12" s="1238"/>
      <c r="D12" s="1237" t="s">
        <v>290</v>
      </c>
      <c r="E12" s="1238"/>
      <c r="F12" s="1237" t="s">
        <v>291</v>
      </c>
      <c r="G12" s="1238"/>
      <c r="H12" s="1237" t="s">
        <v>292</v>
      </c>
      <c r="I12" s="1238"/>
      <c r="J12" s="1237" t="s">
        <v>293</v>
      </c>
      <c r="K12" s="1238"/>
      <c r="L12" s="578"/>
    </row>
    <row r="13" spans="1:12" s="74" customFormat="1" ht="28.5" customHeight="1">
      <c r="A13" s="386" t="s">
        <v>908</v>
      </c>
      <c r="B13" s="373"/>
      <c r="C13" s="586" t="s">
        <v>909</v>
      </c>
      <c r="D13" s="373"/>
      <c r="E13" s="586" t="s">
        <v>909</v>
      </c>
      <c r="F13" s="373"/>
      <c r="G13" s="586" t="s">
        <v>909</v>
      </c>
      <c r="H13" s="373"/>
      <c r="I13" s="586" t="s">
        <v>909</v>
      </c>
      <c r="J13" s="373"/>
      <c r="K13" s="586" t="s">
        <v>909</v>
      </c>
      <c r="L13" s="373" t="s">
        <v>25</v>
      </c>
    </row>
    <row r="14" spans="1:12" s="74" customFormat="1" ht="28.5" customHeight="1">
      <c r="A14" s="584"/>
      <c r="B14" s="580"/>
      <c r="C14" s="580" t="s">
        <v>239</v>
      </c>
      <c r="D14" s="580"/>
      <c r="E14" s="580" t="s">
        <v>239</v>
      </c>
      <c r="F14" s="580"/>
      <c r="G14" s="580" t="s">
        <v>239</v>
      </c>
      <c r="H14" s="580"/>
      <c r="I14" s="580" t="s">
        <v>239</v>
      </c>
      <c r="J14" s="580"/>
      <c r="K14" s="580" t="s">
        <v>239</v>
      </c>
      <c r="L14" s="581"/>
    </row>
    <row r="15" spans="1:12" s="582" customFormat="1" ht="22.5" customHeight="1">
      <c r="A15" s="371">
        <v>2008</v>
      </c>
      <c r="B15" s="375">
        <v>14177</v>
      </c>
      <c r="C15" s="375">
        <v>7124</v>
      </c>
      <c r="D15" s="375">
        <v>14209</v>
      </c>
      <c r="E15" s="375">
        <v>6867</v>
      </c>
      <c r="F15" s="375">
        <v>8966</v>
      </c>
      <c r="G15" s="375">
        <v>4532</v>
      </c>
      <c r="H15" s="375">
        <v>8862</v>
      </c>
      <c r="I15" s="375">
        <v>4575</v>
      </c>
      <c r="J15" s="375">
        <v>13841</v>
      </c>
      <c r="K15" s="375">
        <v>5081</v>
      </c>
      <c r="L15" s="377" t="s">
        <v>661</v>
      </c>
    </row>
    <row r="16" spans="1:12" s="582" customFormat="1" ht="22.5" customHeight="1">
      <c r="A16" s="371">
        <v>2009</v>
      </c>
      <c r="B16" s="375">
        <v>13505</v>
      </c>
      <c r="C16" s="375">
        <v>6945</v>
      </c>
      <c r="D16" s="375">
        <v>15170</v>
      </c>
      <c r="E16" s="375">
        <v>6804</v>
      </c>
      <c r="F16" s="375">
        <v>8770</v>
      </c>
      <c r="G16" s="375">
        <v>4498</v>
      </c>
      <c r="H16" s="375">
        <v>9129</v>
      </c>
      <c r="I16" s="375">
        <v>4919</v>
      </c>
      <c r="J16" s="375">
        <v>15036</v>
      </c>
      <c r="K16" s="375">
        <v>5728</v>
      </c>
      <c r="L16" s="377" t="s">
        <v>662</v>
      </c>
    </row>
    <row r="17" spans="1:12" s="582" customFormat="1" ht="22.5" customHeight="1">
      <c r="A17" s="371">
        <v>2010</v>
      </c>
      <c r="B17" s="375">
        <v>17260</v>
      </c>
      <c r="C17" s="375">
        <v>9039</v>
      </c>
      <c r="D17" s="375">
        <v>16992</v>
      </c>
      <c r="E17" s="375">
        <v>8254</v>
      </c>
      <c r="F17" s="375">
        <v>8889</v>
      </c>
      <c r="G17" s="375">
        <v>4348</v>
      </c>
      <c r="H17" s="375">
        <v>8761</v>
      </c>
      <c r="I17" s="375">
        <v>4172</v>
      </c>
      <c r="J17" s="375">
        <v>14740</v>
      </c>
      <c r="K17" s="375">
        <v>6090</v>
      </c>
      <c r="L17" s="377" t="s">
        <v>826</v>
      </c>
    </row>
    <row r="18" spans="1:12" s="582" customFormat="1" ht="22.5" customHeight="1">
      <c r="A18" s="371">
        <v>2011</v>
      </c>
      <c r="B18" s="375">
        <v>17779</v>
      </c>
      <c r="C18" s="375">
        <v>9456</v>
      </c>
      <c r="D18" s="375">
        <v>18697</v>
      </c>
      <c r="E18" s="375">
        <v>9386</v>
      </c>
      <c r="F18" s="375">
        <v>8076</v>
      </c>
      <c r="G18" s="375">
        <v>4099</v>
      </c>
      <c r="H18" s="375">
        <v>8086</v>
      </c>
      <c r="I18" s="375">
        <v>3669</v>
      </c>
      <c r="J18" s="375">
        <v>15739</v>
      </c>
      <c r="K18" s="375">
        <v>6703</v>
      </c>
      <c r="L18" s="377" t="s">
        <v>353</v>
      </c>
    </row>
    <row r="19" spans="1:12" s="583" customFormat="1" ht="22.5" customHeight="1">
      <c r="A19" s="378">
        <v>2012</v>
      </c>
      <c r="B19" s="380">
        <v>15905</v>
      </c>
      <c r="C19" s="380">
        <v>8354</v>
      </c>
      <c r="D19" s="380">
        <v>19537</v>
      </c>
      <c r="E19" s="380">
        <v>9742</v>
      </c>
      <c r="F19" s="380">
        <v>7983</v>
      </c>
      <c r="G19" s="380">
        <v>4081</v>
      </c>
      <c r="H19" s="380">
        <v>8777</v>
      </c>
      <c r="I19" s="380">
        <v>4010</v>
      </c>
      <c r="J19" s="380">
        <v>16314</v>
      </c>
      <c r="K19" s="380">
        <v>6840</v>
      </c>
      <c r="L19" s="382" t="s">
        <v>905</v>
      </c>
    </row>
    <row r="20" spans="1:11" s="76" customFormat="1" ht="19.5" customHeight="1">
      <c r="A20" s="76" t="s">
        <v>852</v>
      </c>
      <c r="B20" s="286"/>
      <c r="C20" s="286"/>
      <c r="D20" s="286"/>
      <c r="K20" s="590" t="s">
        <v>853</v>
      </c>
    </row>
    <row r="21" spans="1:14" s="76" customFormat="1" ht="19.5" customHeight="1">
      <c r="A21" s="76" t="s">
        <v>910</v>
      </c>
      <c r="F21" s="591"/>
      <c r="H21" s="591" t="s">
        <v>749</v>
      </c>
      <c r="N21" s="592"/>
    </row>
    <row r="22" spans="1:8" s="76" customFormat="1" ht="19.5" customHeight="1">
      <c r="A22" s="76" t="s">
        <v>750</v>
      </c>
      <c r="F22" s="591"/>
      <c r="H22" s="585" t="s">
        <v>860</v>
      </c>
    </row>
    <row r="23" spans="1:19" s="76" customFormat="1" ht="15.75" customHeight="1">
      <c r="A23" s="585" t="s">
        <v>911</v>
      </c>
      <c r="B23" s="585"/>
      <c r="C23" s="585"/>
      <c r="D23" s="585"/>
      <c r="E23" s="585"/>
      <c r="F23" s="585"/>
      <c r="H23" s="585"/>
      <c r="I23" s="585"/>
      <c r="J23" s="585"/>
      <c r="K23" s="585"/>
      <c r="M23" s="585"/>
      <c r="N23" s="585"/>
      <c r="O23" s="585"/>
      <c r="P23" s="585"/>
      <c r="Q23" s="585"/>
      <c r="R23" s="585"/>
      <c r="S23" s="585"/>
    </row>
  </sheetData>
  <sheetProtection/>
  <mergeCells count="11">
    <mergeCell ref="H3:I3"/>
    <mergeCell ref="J3:K3"/>
    <mergeCell ref="A1:K1"/>
    <mergeCell ref="B12:C12"/>
    <mergeCell ref="D12:E12"/>
    <mergeCell ref="F12:G12"/>
    <mergeCell ref="H12:I12"/>
    <mergeCell ref="J12:K12"/>
    <mergeCell ref="B3:C3"/>
    <mergeCell ref="D3:E3"/>
    <mergeCell ref="F3:G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3"/>
  <sheetViews>
    <sheetView showZeros="0" zoomScale="85" zoomScaleNormal="85" zoomScalePageLayoutView="0" workbookViewId="0" topLeftCell="A1">
      <pane xSplit="1" ySplit="7" topLeftCell="B8" activePane="bottomRight" state="frozen"/>
      <selection pane="topLeft" activeCell="Q21" sqref="Q21"/>
      <selection pane="topRight" activeCell="Q21" sqref="Q21"/>
      <selection pane="bottomLeft" activeCell="Q21" sqref="Q21"/>
      <selection pane="bottomRight" activeCell="M12" sqref="M12"/>
    </sheetView>
  </sheetViews>
  <sheetFormatPr defaultColWidth="8.88671875" defaultRowHeight="13.5"/>
  <cols>
    <col min="1" max="1" width="9.77734375" style="573" customWidth="1"/>
    <col min="2" max="3" width="7.99609375" style="573" customWidth="1"/>
    <col min="4" max="4" width="6.88671875" style="573" customWidth="1"/>
    <col min="5" max="5" width="5.88671875" style="573" customWidth="1"/>
    <col min="6" max="6" width="6.77734375" style="573" customWidth="1"/>
    <col min="7" max="7" width="5.88671875" style="573" customWidth="1"/>
    <col min="8" max="8" width="7.5546875" style="573" customWidth="1"/>
    <col min="9" max="9" width="6.88671875" style="573" customWidth="1"/>
    <col min="10" max="12" width="6.99609375" style="573" customWidth="1"/>
    <col min="13" max="14" width="7.3359375" style="573" customWidth="1"/>
    <col min="15" max="16" width="7.77734375" style="573" customWidth="1"/>
    <col min="17" max="17" width="9.3359375" style="573" customWidth="1"/>
    <col min="18" max="18" width="7.77734375" style="573" customWidth="1"/>
    <col min="19" max="20" width="6.6640625" style="573" customWidth="1"/>
    <col min="21" max="21" width="9.77734375" style="573" customWidth="1"/>
    <col min="22" max="16384" width="8.88671875" style="573" customWidth="1"/>
  </cols>
  <sheetData>
    <row r="1" spans="1:22" ht="39" customHeight="1">
      <c r="A1" s="1240" t="s">
        <v>670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  <c r="P1" s="1240"/>
      <c r="Q1" s="1240"/>
      <c r="R1" s="1240"/>
      <c r="S1" s="1240"/>
      <c r="T1" s="1240"/>
      <c r="U1" s="1240"/>
      <c r="V1" s="1240"/>
    </row>
    <row r="2" spans="1:22" s="74" customFormat="1" ht="25.5" customHeight="1">
      <c r="A2" s="74" t="s">
        <v>671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3"/>
      <c r="O2" s="663"/>
      <c r="P2" s="668"/>
      <c r="Q2" s="668"/>
      <c r="R2" s="668"/>
      <c r="S2" s="668"/>
      <c r="T2" s="668"/>
      <c r="U2" s="668"/>
      <c r="V2" s="663" t="s">
        <v>672</v>
      </c>
    </row>
    <row r="3" spans="1:22" s="74" customFormat="1" ht="17.25" customHeight="1">
      <c r="A3" s="1256" t="s">
        <v>682</v>
      </c>
      <c r="B3" s="638" t="s">
        <v>673</v>
      </c>
      <c r="C3" s="638" t="s">
        <v>674</v>
      </c>
      <c r="D3" s="1336" t="s">
        <v>675</v>
      </c>
      <c r="E3" s="1337"/>
      <c r="F3" s="1337"/>
      <c r="G3" s="1337"/>
      <c r="H3" s="768" t="s">
        <v>676</v>
      </c>
      <c r="I3" s="769" t="s">
        <v>677</v>
      </c>
      <c r="J3" s="1336" t="s">
        <v>678</v>
      </c>
      <c r="K3" s="1337"/>
      <c r="L3" s="1337"/>
      <c r="M3" s="1318" t="s">
        <v>679</v>
      </c>
      <c r="N3" s="1326"/>
      <c r="O3" s="1327"/>
      <c r="P3" s="1318" t="s">
        <v>218</v>
      </c>
      <c r="Q3" s="1326"/>
      <c r="R3" s="1326"/>
      <c r="S3" s="1327"/>
      <c r="T3" s="768" t="s">
        <v>680</v>
      </c>
      <c r="U3" s="768" t="s">
        <v>681</v>
      </c>
      <c r="V3" s="1258" t="s">
        <v>686</v>
      </c>
    </row>
    <row r="4" spans="1:22" s="74" customFormat="1" ht="17.25" customHeight="1">
      <c r="A4" s="1335"/>
      <c r="B4" s="756"/>
      <c r="C4" s="756"/>
      <c r="D4" s="1333" t="s">
        <v>683</v>
      </c>
      <c r="E4" s="1334"/>
      <c r="F4" s="1334"/>
      <c r="G4" s="1335"/>
      <c r="H4" s="771"/>
      <c r="I4" s="772" t="s">
        <v>684</v>
      </c>
      <c r="J4" s="1333" t="s">
        <v>685</v>
      </c>
      <c r="K4" s="1334"/>
      <c r="L4" s="1335"/>
      <c r="M4" s="1328"/>
      <c r="N4" s="1329"/>
      <c r="O4" s="1330"/>
      <c r="P4" s="1323" t="s">
        <v>219</v>
      </c>
      <c r="Q4" s="1331"/>
      <c r="R4" s="1331"/>
      <c r="S4" s="1332"/>
      <c r="T4" s="771"/>
      <c r="U4" s="771"/>
      <c r="V4" s="1323"/>
    </row>
    <row r="5" spans="1:22" s="74" customFormat="1" ht="17.25" customHeight="1">
      <c r="A5" s="1335"/>
      <c r="B5" s="617"/>
      <c r="C5" s="771" t="s">
        <v>687</v>
      </c>
      <c r="D5" s="1333"/>
      <c r="E5" s="1338"/>
      <c r="F5" s="1338"/>
      <c r="G5" s="1257"/>
      <c r="H5" s="771" t="s">
        <v>688</v>
      </c>
      <c r="I5" s="771" t="s">
        <v>689</v>
      </c>
      <c r="J5" s="1333"/>
      <c r="K5" s="1338"/>
      <c r="L5" s="1257"/>
      <c r="M5" s="1333" t="s">
        <v>690</v>
      </c>
      <c r="N5" s="1334"/>
      <c r="O5" s="1335"/>
      <c r="P5" s="1323"/>
      <c r="Q5" s="1289"/>
      <c r="R5" s="1289"/>
      <c r="S5" s="1322"/>
      <c r="T5" s="771" t="s">
        <v>691</v>
      </c>
      <c r="U5" s="771" t="s">
        <v>691</v>
      </c>
      <c r="V5" s="1323"/>
    </row>
    <row r="6" spans="1:22" s="74" customFormat="1" ht="25.5" customHeight="1">
      <c r="A6" s="1335"/>
      <c r="B6" s="617"/>
      <c r="C6" s="617" t="s">
        <v>692</v>
      </c>
      <c r="D6" s="756"/>
      <c r="E6" s="638" t="s">
        <v>693</v>
      </c>
      <c r="F6" s="638" t="s">
        <v>694</v>
      </c>
      <c r="G6" s="638" t="s">
        <v>695</v>
      </c>
      <c r="H6" s="756" t="s">
        <v>696</v>
      </c>
      <c r="I6" s="756" t="s">
        <v>697</v>
      </c>
      <c r="J6" s="756"/>
      <c r="K6" s="638" t="s">
        <v>698</v>
      </c>
      <c r="L6" s="638" t="s">
        <v>699</v>
      </c>
      <c r="M6" s="756"/>
      <c r="N6" s="768" t="s">
        <v>588</v>
      </c>
      <c r="O6" s="768" t="s">
        <v>589</v>
      </c>
      <c r="P6" s="756"/>
      <c r="Q6" s="756" t="s">
        <v>700</v>
      </c>
      <c r="R6" s="756" t="s">
        <v>701</v>
      </c>
      <c r="S6" s="756" t="s">
        <v>702</v>
      </c>
      <c r="T6" s="756" t="s">
        <v>703</v>
      </c>
      <c r="U6" s="756" t="s">
        <v>704</v>
      </c>
      <c r="V6" s="1323"/>
    </row>
    <row r="7" spans="1:22" s="74" customFormat="1" ht="30" customHeight="1">
      <c r="A7" s="1257"/>
      <c r="B7" s="620" t="s">
        <v>705</v>
      </c>
      <c r="C7" s="620" t="s">
        <v>706</v>
      </c>
      <c r="D7" s="620"/>
      <c r="E7" s="620" t="s">
        <v>707</v>
      </c>
      <c r="F7" s="620" t="s">
        <v>708</v>
      </c>
      <c r="G7" s="620" t="s">
        <v>709</v>
      </c>
      <c r="H7" s="620" t="s">
        <v>710</v>
      </c>
      <c r="I7" s="620" t="s">
        <v>711</v>
      </c>
      <c r="J7" s="620"/>
      <c r="K7" s="620" t="s">
        <v>712</v>
      </c>
      <c r="L7" s="620" t="s">
        <v>713</v>
      </c>
      <c r="M7" s="620"/>
      <c r="N7" s="620" t="s">
        <v>590</v>
      </c>
      <c r="O7" s="538" t="s">
        <v>591</v>
      </c>
      <c r="P7" s="620"/>
      <c r="Q7" s="774" t="s">
        <v>714</v>
      </c>
      <c r="R7" s="774" t="s">
        <v>715</v>
      </c>
      <c r="S7" s="774" t="s">
        <v>716</v>
      </c>
      <c r="T7" s="620" t="s">
        <v>717</v>
      </c>
      <c r="U7" s="775" t="s">
        <v>718</v>
      </c>
      <c r="V7" s="1259"/>
    </row>
    <row r="8" spans="1:22" s="582" customFormat="1" ht="39.75" customHeight="1">
      <c r="A8" s="407" t="s">
        <v>661</v>
      </c>
      <c r="B8" s="776">
        <f>SUM(C8,D8,H8,I8,J8,M8,P8,T8,U8)</f>
        <v>16695</v>
      </c>
      <c r="C8" s="778">
        <v>8773</v>
      </c>
      <c r="D8" s="777">
        <f>SUM(E8:G8)</f>
        <v>1865</v>
      </c>
      <c r="E8" s="778">
        <v>271</v>
      </c>
      <c r="F8" s="778">
        <v>914</v>
      </c>
      <c r="G8" s="778">
        <v>680</v>
      </c>
      <c r="H8" s="778">
        <v>187</v>
      </c>
      <c r="I8" s="641" t="s">
        <v>592</v>
      </c>
      <c r="J8" s="777">
        <f>SUM(K8:L8)</f>
        <v>25</v>
      </c>
      <c r="K8" s="778">
        <v>25</v>
      </c>
      <c r="L8" s="778">
        <v>0</v>
      </c>
      <c r="M8" s="778">
        <v>5104</v>
      </c>
      <c r="N8" s="778"/>
      <c r="O8" s="778"/>
      <c r="P8" s="777">
        <f>SUM(Q8:S8)</f>
        <v>283</v>
      </c>
      <c r="Q8" s="778">
        <v>161</v>
      </c>
      <c r="R8" s="778">
        <v>80</v>
      </c>
      <c r="S8" s="778">
        <v>42</v>
      </c>
      <c r="T8" s="778">
        <v>255</v>
      </c>
      <c r="U8" s="778">
        <v>203</v>
      </c>
      <c r="V8" s="409" t="s">
        <v>661</v>
      </c>
    </row>
    <row r="9" spans="1:22" s="582" customFormat="1" ht="39.75" customHeight="1">
      <c r="A9" s="407" t="s">
        <v>662</v>
      </c>
      <c r="B9" s="776">
        <f>SUM(C9,D9,H9,I9,J9,M9,P9,T9,U9)</f>
        <v>16626</v>
      </c>
      <c r="C9" s="778">
        <v>8402</v>
      </c>
      <c r="D9" s="777">
        <f>SUM(E9:G9)</f>
        <v>2087</v>
      </c>
      <c r="E9" s="778">
        <v>276</v>
      </c>
      <c r="F9" s="778">
        <v>1011</v>
      </c>
      <c r="G9" s="778">
        <v>800</v>
      </c>
      <c r="H9" s="778">
        <v>138</v>
      </c>
      <c r="I9" s="641" t="s">
        <v>592</v>
      </c>
      <c r="J9" s="777">
        <f>SUM(K9:L9)</f>
        <v>8</v>
      </c>
      <c r="K9" s="778">
        <v>1</v>
      </c>
      <c r="L9" s="778">
        <v>7</v>
      </c>
      <c r="M9" s="778">
        <v>5327</v>
      </c>
      <c r="N9" s="778"/>
      <c r="O9" s="778"/>
      <c r="P9" s="777">
        <f>SUM(Q9:S9)</f>
        <v>227</v>
      </c>
      <c r="Q9" s="778">
        <v>128</v>
      </c>
      <c r="R9" s="778">
        <v>74</v>
      </c>
      <c r="S9" s="778">
        <v>25</v>
      </c>
      <c r="T9" s="778">
        <v>278</v>
      </c>
      <c r="U9" s="779">
        <v>159</v>
      </c>
      <c r="V9" s="409" t="s">
        <v>662</v>
      </c>
    </row>
    <row r="10" spans="1:22" s="582" customFormat="1" ht="39.75" customHeight="1">
      <c r="A10" s="407" t="s">
        <v>205</v>
      </c>
      <c r="B10" s="776">
        <v>16192</v>
      </c>
      <c r="C10" s="778">
        <v>7901</v>
      </c>
      <c r="D10" s="777">
        <v>2189</v>
      </c>
      <c r="E10" s="778">
        <v>283</v>
      </c>
      <c r="F10" s="778">
        <v>1046</v>
      </c>
      <c r="G10" s="778">
        <v>860</v>
      </c>
      <c r="H10" s="778">
        <v>149</v>
      </c>
      <c r="I10" s="641" t="s">
        <v>298</v>
      </c>
      <c r="J10" s="777">
        <v>46</v>
      </c>
      <c r="K10" s="778">
        <v>45</v>
      </c>
      <c r="L10" s="778">
        <v>1</v>
      </c>
      <c r="M10" s="778">
        <v>5154</v>
      </c>
      <c r="N10" s="778">
        <v>4895</v>
      </c>
      <c r="O10" s="778">
        <v>259</v>
      </c>
      <c r="P10" s="777">
        <v>262</v>
      </c>
      <c r="Q10" s="778">
        <v>112</v>
      </c>
      <c r="R10" s="778">
        <v>104</v>
      </c>
      <c r="S10" s="778">
        <v>46</v>
      </c>
      <c r="T10" s="778">
        <v>277</v>
      </c>
      <c r="U10" s="778">
        <v>214</v>
      </c>
      <c r="V10" s="409" t="s">
        <v>205</v>
      </c>
    </row>
    <row r="11" spans="1:22" s="582" customFormat="1" ht="39.75" customHeight="1">
      <c r="A11" s="407" t="s">
        <v>903</v>
      </c>
      <c r="B11" s="776">
        <v>16600</v>
      </c>
      <c r="C11" s="778">
        <v>7799</v>
      </c>
      <c r="D11" s="777">
        <v>2305</v>
      </c>
      <c r="E11" s="778">
        <v>313</v>
      </c>
      <c r="F11" s="778">
        <v>1047</v>
      </c>
      <c r="G11" s="778">
        <v>945</v>
      </c>
      <c r="H11" s="778">
        <v>456</v>
      </c>
      <c r="I11" s="641">
        <v>252</v>
      </c>
      <c r="J11" s="777">
        <v>51</v>
      </c>
      <c r="K11" s="778">
        <v>51</v>
      </c>
      <c r="L11" s="778">
        <v>0</v>
      </c>
      <c r="M11" s="778">
        <v>5001</v>
      </c>
      <c r="N11" s="778">
        <v>4711</v>
      </c>
      <c r="O11" s="778">
        <v>290</v>
      </c>
      <c r="P11" s="777">
        <v>272</v>
      </c>
      <c r="Q11" s="778">
        <v>127</v>
      </c>
      <c r="R11" s="778">
        <v>91</v>
      </c>
      <c r="S11" s="778">
        <v>54</v>
      </c>
      <c r="T11" s="778">
        <v>279</v>
      </c>
      <c r="U11" s="778">
        <v>185</v>
      </c>
      <c r="V11" s="409" t="s">
        <v>903</v>
      </c>
    </row>
    <row r="12" spans="1:22" s="643" customFormat="1" ht="39.75" customHeight="1">
      <c r="A12" s="780" t="s">
        <v>905</v>
      </c>
      <c r="B12" s="439">
        <v>13654</v>
      </c>
      <c r="C12" s="391">
        <v>7468</v>
      </c>
      <c r="D12" s="391">
        <v>1718</v>
      </c>
      <c r="E12" s="391">
        <v>235</v>
      </c>
      <c r="F12" s="391">
        <v>949</v>
      </c>
      <c r="G12" s="391">
        <v>534</v>
      </c>
      <c r="H12" s="391">
        <v>78</v>
      </c>
      <c r="I12" s="782" t="s">
        <v>298</v>
      </c>
      <c r="J12" s="391">
        <v>33</v>
      </c>
      <c r="K12" s="391">
        <v>33</v>
      </c>
      <c r="L12" s="391">
        <v>0</v>
      </c>
      <c r="M12" s="391">
        <v>4007</v>
      </c>
      <c r="N12" s="391">
        <v>3969</v>
      </c>
      <c r="O12" s="391">
        <v>38</v>
      </c>
      <c r="P12" s="391">
        <v>111</v>
      </c>
      <c r="Q12" s="391">
        <v>73</v>
      </c>
      <c r="R12" s="391">
        <v>35</v>
      </c>
      <c r="S12" s="391">
        <v>3</v>
      </c>
      <c r="T12" s="391">
        <v>72</v>
      </c>
      <c r="U12" s="440">
        <v>149</v>
      </c>
      <c r="V12" s="494" t="s">
        <v>905</v>
      </c>
    </row>
    <row r="13" spans="1:21" s="74" customFormat="1" ht="18" customHeight="1">
      <c r="A13" s="632" t="s">
        <v>492</v>
      </c>
      <c r="B13" s="325"/>
      <c r="C13" s="325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O13" s="325"/>
      <c r="Q13" s="644"/>
      <c r="R13" s="644"/>
      <c r="U13" s="781" t="s">
        <v>493</v>
      </c>
    </row>
  </sheetData>
  <sheetProtection/>
  <mergeCells count="11">
    <mergeCell ref="V3:V7"/>
    <mergeCell ref="A1:V1"/>
    <mergeCell ref="M3:O4"/>
    <mergeCell ref="P3:S3"/>
    <mergeCell ref="P4:S5"/>
    <mergeCell ref="M5:O5"/>
    <mergeCell ref="D3:G3"/>
    <mergeCell ref="J3:L3"/>
    <mergeCell ref="D4:G5"/>
    <mergeCell ref="J4:L5"/>
    <mergeCell ref="A3:A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00" zoomScalePageLayoutView="0" workbookViewId="0" topLeftCell="A1">
      <selection activeCell="F20" sqref="F20"/>
    </sheetView>
  </sheetViews>
  <sheetFormatPr defaultColWidth="9.77734375" defaultRowHeight="13.5"/>
  <cols>
    <col min="1" max="1" width="10.3359375" style="21" customWidth="1"/>
    <col min="2" max="2" width="7.88671875" style="21" customWidth="1"/>
    <col min="3" max="3" width="8.5546875" style="21" customWidth="1"/>
    <col min="4" max="4" width="7.77734375" style="21" customWidth="1"/>
    <col min="5" max="5" width="6.88671875" style="21" customWidth="1"/>
    <col min="6" max="6" width="8.10546875" style="21" customWidth="1"/>
    <col min="7" max="7" width="7.10546875" style="21" customWidth="1"/>
    <col min="8" max="8" width="7.3359375" style="21" customWidth="1"/>
    <col min="9" max="9" width="6.3359375" style="21" customWidth="1"/>
    <col min="10" max="10" width="6.10546875" style="21" customWidth="1"/>
    <col min="11" max="11" width="6.4453125" style="21" customWidth="1"/>
    <col min="12" max="12" width="7.3359375" style="21" customWidth="1"/>
    <col min="13" max="13" width="6.99609375" style="21" customWidth="1"/>
    <col min="14" max="14" width="6.88671875" style="21" customWidth="1"/>
    <col min="15" max="15" width="7.3359375" style="21" customWidth="1"/>
    <col min="16" max="16" width="14.4453125" style="21" customWidth="1"/>
    <col min="17" max="16384" width="9.77734375" style="21" customWidth="1"/>
  </cols>
  <sheetData>
    <row r="1" spans="1:16" s="63" customFormat="1" ht="32.25" customHeight="1">
      <c r="A1" s="1339" t="s">
        <v>356</v>
      </c>
      <c r="B1" s="1339"/>
      <c r="C1" s="1339"/>
      <c r="D1" s="1339"/>
      <c r="E1" s="1339"/>
      <c r="F1" s="1339"/>
      <c r="G1" s="1339"/>
      <c r="H1" s="1339"/>
      <c r="I1" s="1339"/>
      <c r="J1" s="1339"/>
      <c r="K1" s="1339"/>
      <c r="L1" s="1339"/>
      <c r="M1" s="1339"/>
      <c r="N1" s="1339"/>
      <c r="O1" s="1339"/>
      <c r="P1" s="1339"/>
    </row>
    <row r="2" spans="1:16" s="74" customFormat="1" ht="18" customHeight="1">
      <c r="A2" s="1275" t="s">
        <v>324</v>
      </c>
      <c r="B2" s="1275"/>
      <c r="C2" s="485"/>
      <c r="D2" s="485"/>
      <c r="E2" s="485"/>
      <c r="F2" s="485"/>
      <c r="G2" s="485"/>
      <c r="H2" s="485"/>
      <c r="I2" s="618"/>
      <c r="J2" s="618"/>
      <c r="K2" s="618"/>
      <c r="L2" s="618"/>
      <c r="M2" s="618"/>
      <c r="N2" s="618"/>
      <c r="O2" s="485"/>
      <c r="P2" s="663" t="s">
        <v>325</v>
      </c>
    </row>
    <row r="3" spans="1:16" s="74" customFormat="1" ht="30" customHeight="1">
      <c r="A3" s="482"/>
      <c r="B3" s="1258" t="s">
        <v>1102</v>
      </c>
      <c r="C3" s="1319"/>
      <c r="D3" s="1319"/>
      <c r="E3" s="1319"/>
      <c r="F3" s="1320"/>
      <c r="G3" s="1258" t="s">
        <v>1103</v>
      </c>
      <c r="H3" s="1285"/>
      <c r="I3" s="1285"/>
      <c r="J3" s="1285"/>
      <c r="K3" s="1285"/>
      <c r="L3" s="1285"/>
      <c r="M3" s="1285"/>
      <c r="N3" s="1285"/>
      <c r="O3" s="1286"/>
      <c r="P3" s="686"/>
    </row>
    <row r="4" spans="1:16" s="74" customFormat="1" ht="30" customHeight="1">
      <c r="A4" s="407" t="s">
        <v>1011</v>
      </c>
      <c r="B4" s="617"/>
      <c r="C4" s="660" t="s">
        <v>1104</v>
      </c>
      <c r="D4" s="660" t="s">
        <v>1105</v>
      </c>
      <c r="E4" s="660" t="s">
        <v>1106</v>
      </c>
      <c r="F4" s="660" t="s">
        <v>1107</v>
      </c>
      <c r="G4" s="617"/>
      <c r="H4" s="660" t="s">
        <v>1108</v>
      </c>
      <c r="I4" s="660" t="s">
        <v>1109</v>
      </c>
      <c r="J4" s="660" t="s">
        <v>1110</v>
      </c>
      <c r="K4" s="660" t="s">
        <v>1111</v>
      </c>
      <c r="L4" s="660" t="s">
        <v>1112</v>
      </c>
      <c r="M4" s="622" t="s">
        <v>1113</v>
      </c>
      <c r="N4" s="660" t="s">
        <v>1114</v>
      </c>
      <c r="O4" s="660" t="s">
        <v>1115</v>
      </c>
      <c r="P4" s="676" t="s">
        <v>25</v>
      </c>
    </row>
    <row r="5" spans="1:16" s="74" customFormat="1" ht="30" customHeight="1">
      <c r="A5" s="407"/>
      <c r="B5" s="617"/>
      <c r="C5" s="617"/>
      <c r="D5" s="617"/>
      <c r="E5" s="617"/>
      <c r="F5" s="617"/>
      <c r="G5" s="617"/>
      <c r="H5" s="617"/>
      <c r="I5" s="617"/>
      <c r="J5" s="783"/>
      <c r="K5" s="617" t="s">
        <v>1116</v>
      </c>
      <c r="L5" s="783"/>
      <c r="M5" s="617"/>
      <c r="N5" s="617"/>
      <c r="O5" s="783"/>
      <c r="P5" s="676"/>
    </row>
    <row r="6" spans="1:16" s="74" customFormat="1" ht="30" customHeight="1">
      <c r="A6" s="407"/>
      <c r="B6" s="617"/>
      <c r="C6" s="617"/>
      <c r="D6" s="617"/>
      <c r="E6" s="617"/>
      <c r="F6" s="617"/>
      <c r="G6" s="617"/>
      <c r="H6" s="617" t="s">
        <v>357</v>
      </c>
      <c r="I6" s="617"/>
      <c r="J6" s="617" t="s">
        <v>1117</v>
      </c>
      <c r="K6" s="783" t="s">
        <v>1118</v>
      </c>
      <c r="L6" s="783" t="s">
        <v>364</v>
      </c>
      <c r="M6" s="617" t="s">
        <v>368</v>
      </c>
      <c r="N6" s="617" t="s">
        <v>365</v>
      </c>
      <c r="O6" s="617" t="s">
        <v>366</v>
      </c>
      <c r="P6" s="676"/>
    </row>
    <row r="7" spans="1:16" s="74" customFormat="1" ht="30" customHeight="1">
      <c r="A7" s="537"/>
      <c r="B7" s="620"/>
      <c r="C7" s="784" t="s">
        <v>367</v>
      </c>
      <c r="D7" s="784" t="s">
        <v>368</v>
      </c>
      <c r="E7" s="620" t="s">
        <v>369</v>
      </c>
      <c r="F7" s="620" t="s">
        <v>181</v>
      </c>
      <c r="G7" s="620"/>
      <c r="H7" s="620" t="s">
        <v>370</v>
      </c>
      <c r="I7" s="620" t="s">
        <v>371</v>
      </c>
      <c r="J7" s="620" t="s">
        <v>372</v>
      </c>
      <c r="K7" s="775" t="s">
        <v>372</v>
      </c>
      <c r="L7" s="620" t="s">
        <v>372</v>
      </c>
      <c r="M7" s="580" t="s">
        <v>1119</v>
      </c>
      <c r="N7" s="620" t="s">
        <v>373</v>
      </c>
      <c r="O7" s="620" t="s">
        <v>372</v>
      </c>
      <c r="P7" s="691"/>
    </row>
    <row r="8" spans="1:16" s="582" customFormat="1" ht="22.5" customHeight="1">
      <c r="A8" s="407" t="s">
        <v>661</v>
      </c>
      <c r="B8" s="1216">
        <v>17938</v>
      </c>
      <c r="C8" s="1217">
        <v>0</v>
      </c>
      <c r="D8" s="1217">
        <v>8184</v>
      </c>
      <c r="E8" s="1217">
        <v>4686</v>
      </c>
      <c r="F8" s="1217">
        <v>5068</v>
      </c>
      <c r="G8" s="1217">
        <v>84016</v>
      </c>
      <c r="H8" s="1217">
        <v>42008</v>
      </c>
      <c r="I8" s="1217">
        <v>112</v>
      </c>
      <c r="J8" s="1217">
        <v>6025</v>
      </c>
      <c r="K8" s="1217">
        <v>0</v>
      </c>
      <c r="L8" s="1217">
        <v>1768</v>
      </c>
      <c r="M8" s="1217">
        <v>874</v>
      </c>
      <c r="N8" s="1217">
        <v>32835</v>
      </c>
      <c r="O8" s="1218">
        <v>394</v>
      </c>
      <c r="P8" s="476" t="s">
        <v>661</v>
      </c>
    </row>
    <row r="9" spans="1:16" s="582" customFormat="1" ht="22.5" customHeight="1">
      <c r="A9" s="407" t="s">
        <v>662</v>
      </c>
      <c r="B9" s="1219">
        <v>7317</v>
      </c>
      <c r="C9" s="670">
        <v>5183</v>
      </c>
      <c r="D9" s="670">
        <v>1418</v>
      </c>
      <c r="E9" s="670">
        <v>716</v>
      </c>
      <c r="F9" s="670">
        <v>0</v>
      </c>
      <c r="G9" s="670">
        <v>45677</v>
      </c>
      <c r="H9" s="670">
        <v>99</v>
      </c>
      <c r="I9" s="670">
        <v>5084</v>
      </c>
      <c r="J9" s="670">
        <v>0</v>
      </c>
      <c r="K9" s="670">
        <v>0</v>
      </c>
      <c r="L9" s="670">
        <v>1190</v>
      </c>
      <c r="M9" s="670">
        <v>586</v>
      </c>
      <c r="N9" s="670">
        <v>38490</v>
      </c>
      <c r="O9" s="1220">
        <v>228</v>
      </c>
      <c r="P9" s="476" t="s">
        <v>662</v>
      </c>
    </row>
    <row r="10" spans="1:16" s="582" customFormat="1" ht="22.5" customHeight="1">
      <c r="A10" s="407" t="s">
        <v>826</v>
      </c>
      <c r="B10" s="1219">
        <v>41639</v>
      </c>
      <c r="C10" s="670">
        <v>8531</v>
      </c>
      <c r="D10" s="670">
        <v>4865</v>
      </c>
      <c r="E10" s="670">
        <v>4265</v>
      </c>
      <c r="F10" s="670">
        <v>23978</v>
      </c>
      <c r="G10" s="670">
        <v>41639</v>
      </c>
      <c r="H10" s="670">
        <v>90</v>
      </c>
      <c r="I10" s="670">
        <v>6294</v>
      </c>
      <c r="J10" s="670">
        <v>0</v>
      </c>
      <c r="K10" s="670">
        <v>0</v>
      </c>
      <c r="L10" s="670">
        <v>1148</v>
      </c>
      <c r="M10" s="670">
        <v>488</v>
      </c>
      <c r="N10" s="670">
        <v>33459</v>
      </c>
      <c r="O10" s="1220">
        <v>160</v>
      </c>
      <c r="P10" s="476" t="s">
        <v>826</v>
      </c>
    </row>
    <row r="11" spans="1:16" s="582" customFormat="1" ht="22.5" customHeight="1">
      <c r="A11" s="407" t="s">
        <v>903</v>
      </c>
      <c r="B11" s="1219">
        <v>48554</v>
      </c>
      <c r="C11" s="670">
        <v>10295</v>
      </c>
      <c r="D11" s="670">
        <v>6184</v>
      </c>
      <c r="E11" s="670">
        <v>5573</v>
      </c>
      <c r="F11" s="670">
        <v>26502</v>
      </c>
      <c r="G11" s="670">
        <v>48554</v>
      </c>
      <c r="H11" s="670">
        <v>81</v>
      </c>
      <c r="I11" s="670">
        <v>6691</v>
      </c>
      <c r="J11" s="670">
        <v>0</v>
      </c>
      <c r="K11" s="670">
        <v>0</v>
      </c>
      <c r="L11" s="670">
        <v>1346</v>
      </c>
      <c r="M11" s="670">
        <v>520</v>
      </c>
      <c r="N11" s="670">
        <v>39770</v>
      </c>
      <c r="O11" s="1220">
        <v>146</v>
      </c>
      <c r="P11" s="476" t="s">
        <v>903</v>
      </c>
    </row>
    <row r="12" spans="1:16" s="583" customFormat="1" ht="22.5" customHeight="1">
      <c r="A12" s="412" t="s">
        <v>905</v>
      </c>
      <c r="B12" s="439">
        <v>45528</v>
      </c>
      <c r="C12" s="391">
        <v>10173</v>
      </c>
      <c r="D12" s="391">
        <v>5439</v>
      </c>
      <c r="E12" s="391">
        <v>5258</v>
      </c>
      <c r="F12" s="391">
        <v>24658</v>
      </c>
      <c r="G12" s="391">
        <v>45528</v>
      </c>
      <c r="H12" s="391">
        <v>72</v>
      </c>
      <c r="I12" s="391">
        <v>7898</v>
      </c>
      <c r="J12" s="391">
        <v>0</v>
      </c>
      <c r="K12" s="391">
        <v>0</v>
      </c>
      <c r="L12" s="391">
        <v>1367</v>
      </c>
      <c r="M12" s="391">
        <v>700</v>
      </c>
      <c r="N12" s="391">
        <v>35329</v>
      </c>
      <c r="O12" s="440">
        <v>162</v>
      </c>
      <c r="P12" s="786" t="s">
        <v>905</v>
      </c>
    </row>
    <row r="13" spans="1:16" s="76" customFormat="1" ht="19.5" customHeight="1">
      <c r="A13" s="1340" t="s">
        <v>374</v>
      </c>
      <c r="B13" s="1341"/>
      <c r="C13" s="1341"/>
      <c r="D13" s="1341"/>
      <c r="E13" s="75"/>
      <c r="F13" s="75"/>
      <c r="G13" s="75"/>
      <c r="J13" s="1342" t="s">
        <v>250</v>
      </c>
      <c r="K13" s="1342"/>
      <c r="L13" s="1342"/>
      <c r="M13" s="1342"/>
      <c r="N13" s="1342"/>
      <c r="O13" s="1342"/>
      <c r="P13" s="1343"/>
    </row>
    <row r="14" spans="1:14" s="76" customFormat="1" ht="19.5" customHeight="1">
      <c r="A14" s="1297" t="s">
        <v>1121</v>
      </c>
      <c r="B14" s="1297"/>
      <c r="J14" s="1329" t="s">
        <v>1120</v>
      </c>
      <c r="K14" s="1329"/>
      <c r="L14" s="1329"/>
      <c r="M14" s="1329"/>
      <c r="N14" s="1329"/>
    </row>
    <row r="15" spans="1:11" s="787" customFormat="1" ht="12">
      <c r="A15" s="787" t="s">
        <v>962</v>
      </c>
      <c r="K15" s="585" t="s">
        <v>1122</v>
      </c>
    </row>
    <row r="16" s="787" customFormat="1" ht="12"/>
    <row r="17" s="787" customFormat="1" ht="12"/>
  </sheetData>
  <sheetProtection/>
  <mergeCells count="8">
    <mergeCell ref="A14:B14"/>
    <mergeCell ref="J14:N14"/>
    <mergeCell ref="A1:P1"/>
    <mergeCell ref="A2:B2"/>
    <mergeCell ref="B3:F3"/>
    <mergeCell ref="G3:O3"/>
    <mergeCell ref="A13:D13"/>
    <mergeCell ref="J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E14" sqref="E14"/>
    </sheetView>
  </sheetViews>
  <sheetFormatPr defaultColWidth="7.10546875" defaultRowHeight="13.5"/>
  <cols>
    <col min="1" max="1" width="10.88671875" style="788" customWidth="1"/>
    <col min="2" max="2" width="8.21484375" style="788" customWidth="1"/>
    <col min="3" max="3" width="8.4453125" style="788" customWidth="1"/>
    <col min="4" max="4" width="7.5546875" style="788" customWidth="1"/>
    <col min="5" max="5" width="9.6640625" style="788" customWidth="1"/>
    <col min="6" max="6" width="9.88671875" style="788" customWidth="1"/>
    <col min="7" max="7" width="9.3359375" style="788" customWidth="1"/>
    <col min="8" max="8" width="9.21484375" style="788" customWidth="1"/>
    <col min="9" max="9" width="9.77734375" style="788" customWidth="1"/>
    <col min="10" max="10" width="9.3359375" style="788" customWidth="1"/>
    <col min="11" max="11" width="10.88671875" style="788" customWidth="1"/>
    <col min="12" max="16384" width="7.10546875" style="788" customWidth="1"/>
  </cols>
  <sheetData>
    <row r="1" spans="1:11" ht="32.25" customHeight="1">
      <c r="A1" s="1345" t="s">
        <v>375</v>
      </c>
      <c r="B1" s="1346"/>
      <c r="C1" s="1346"/>
      <c r="D1" s="1346"/>
      <c r="E1" s="1346"/>
      <c r="F1" s="1346"/>
      <c r="G1" s="1346"/>
      <c r="H1" s="1346"/>
      <c r="I1" s="1346"/>
      <c r="J1" s="1346"/>
      <c r="K1" s="1346"/>
    </row>
    <row r="2" spans="1:11" s="791" customFormat="1" ht="18" customHeight="1">
      <c r="A2" s="789" t="s">
        <v>376</v>
      </c>
      <c r="B2" s="790"/>
      <c r="C2" s="790"/>
      <c r="D2" s="790"/>
      <c r="E2" s="790"/>
      <c r="F2" s="790"/>
      <c r="G2" s="790"/>
      <c r="H2" s="790"/>
      <c r="I2" s="790"/>
      <c r="K2" s="792" t="s">
        <v>377</v>
      </c>
    </row>
    <row r="3" spans="1:11" s="791" customFormat="1" ht="26.25" customHeight="1">
      <c r="A3" s="1353" t="s">
        <v>378</v>
      </c>
      <c r="B3" s="1347" t="s">
        <v>379</v>
      </c>
      <c r="C3" s="1348"/>
      <c r="D3" s="1347" t="s">
        <v>380</v>
      </c>
      <c r="E3" s="1349"/>
      <c r="F3" s="1349"/>
      <c r="G3" s="1349"/>
      <c r="H3" s="1348"/>
      <c r="I3" s="793" t="s">
        <v>381</v>
      </c>
      <c r="J3" s="793" t="s">
        <v>382</v>
      </c>
      <c r="K3" s="1356" t="s">
        <v>383</v>
      </c>
    </row>
    <row r="4" spans="1:11" s="791" customFormat="1" ht="26.25" customHeight="1">
      <c r="A4" s="1354"/>
      <c r="B4" s="793" t="s">
        <v>384</v>
      </c>
      <c r="C4" s="793" t="s">
        <v>385</v>
      </c>
      <c r="D4" s="793" t="s">
        <v>386</v>
      </c>
      <c r="E4" s="1350" t="s">
        <v>387</v>
      </c>
      <c r="F4" s="1351"/>
      <c r="G4" s="1351"/>
      <c r="H4" s="1352"/>
      <c r="I4" s="794"/>
      <c r="J4" s="794" t="s">
        <v>388</v>
      </c>
      <c r="K4" s="1357"/>
    </row>
    <row r="5" spans="1:11" s="791" customFormat="1" ht="21.75" customHeight="1">
      <c r="A5" s="1354"/>
      <c r="B5" s="794"/>
      <c r="C5" s="794"/>
      <c r="D5" s="794"/>
      <c r="E5" s="793" t="s">
        <v>389</v>
      </c>
      <c r="F5" s="793" t="s">
        <v>390</v>
      </c>
      <c r="G5" s="793" t="s">
        <v>391</v>
      </c>
      <c r="H5" s="793" t="s">
        <v>392</v>
      </c>
      <c r="I5" s="794" t="s">
        <v>393</v>
      </c>
      <c r="J5" s="794" t="s">
        <v>394</v>
      </c>
      <c r="K5" s="1357"/>
    </row>
    <row r="6" spans="1:11" s="791" customFormat="1" ht="21.75" customHeight="1">
      <c r="A6" s="1354"/>
      <c r="B6" s="794" t="s">
        <v>395</v>
      </c>
      <c r="C6" s="795" t="s">
        <v>396</v>
      </c>
      <c r="D6" s="794" t="s">
        <v>397</v>
      </c>
      <c r="E6" s="794"/>
      <c r="F6" s="794" t="s">
        <v>398</v>
      </c>
      <c r="G6" s="794" t="s">
        <v>399</v>
      </c>
      <c r="H6" s="794"/>
      <c r="I6" s="794" t="s">
        <v>400</v>
      </c>
      <c r="J6" s="794" t="s">
        <v>401</v>
      </c>
      <c r="K6" s="1357"/>
    </row>
    <row r="7" spans="1:11" s="791" customFormat="1" ht="21.75" customHeight="1">
      <c r="A7" s="1355"/>
      <c r="B7" s="796" t="s">
        <v>402</v>
      </c>
      <c r="C7" s="796" t="s">
        <v>400</v>
      </c>
      <c r="D7" s="796" t="s">
        <v>403</v>
      </c>
      <c r="E7" s="796" t="s">
        <v>404</v>
      </c>
      <c r="F7" s="796" t="s">
        <v>405</v>
      </c>
      <c r="G7" s="796" t="s">
        <v>405</v>
      </c>
      <c r="H7" s="797" t="s">
        <v>406</v>
      </c>
      <c r="I7" s="796" t="s">
        <v>407</v>
      </c>
      <c r="J7" s="796" t="s">
        <v>408</v>
      </c>
      <c r="K7" s="1358"/>
    </row>
    <row r="8" spans="1:11" s="84" customFormat="1" ht="24.75" customHeight="1">
      <c r="A8" s="81" t="s">
        <v>661</v>
      </c>
      <c r="B8" s="82">
        <v>8</v>
      </c>
      <c r="C8" s="82">
        <v>1742590</v>
      </c>
      <c r="D8" s="82">
        <v>20</v>
      </c>
      <c r="E8" s="82">
        <v>10652410</v>
      </c>
      <c r="F8" s="82">
        <v>8525928</v>
      </c>
      <c r="G8" s="82">
        <v>2126482</v>
      </c>
      <c r="H8" s="82" t="s">
        <v>409</v>
      </c>
      <c r="I8" s="82">
        <v>12395000</v>
      </c>
      <c r="J8" s="82">
        <v>6100</v>
      </c>
      <c r="K8" s="83" t="s">
        <v>661</v>
      </c>
    </row>
    <row r="9" spans="1:11" s="84" customFormat="1" ht="24.75" customHeight="1">
      <c r="A9" s="81" t="s">
        <v>410</v>
      </c>
      <c r="B9" s="85">
        <v>13</v>
      </c>
      <c r="C9" s="86">
        <v>2815450</v>
      </c>
      <c r="D9" s="86">
        <v>11</v>
      </c>
      <c r="E9" s="86">
        <v>11873300</v>
      </c>
      <c r="F9" s="86">
        <v>9498640</v>
      </c>
      <c r="G9" s="86">
        <v>2374660</v>
      </c>
      <c r="H9" s="87">
        <v>0</v>
      </c>
      <c r="I9" s="86">
        <v>14688750</v>
      </c>
      <c r="J9" s="88">
        <v>10400</v>
      </c>
      <c r="K9" s="83" t="s">
        <v>410</v>
      </c>
    </row>
    <row r="10" spans="1:11" s="84" customFormat="1" ht="24.75" customHeight="1">
      <c r="A10" s="81" t="s">
        <v>663</v>
      </c>
      <c r="B10" s="86">
        <v>7</v>
      </c>
      <c r="C10" s="86">
        <v>1669174</v>
      </c>
      <c r="D10" s="86">
        <v>13</v>
      </c>
      <c r="E10" s="86">
        <v>13581119</v>
      </c>
      <c r="F10" s="86">
        <v>10743300</v>
      </c>
      <c r="G10" s="86">
        <v>2837819</v>
      </c>
      <c r="H10" s="87">
        <v>0</v>
      </c>
      <c r="I10" s="86">
        <v>15250293</v>
      </c>
      <c r="J10" s="86">
        <v>5350</v>
      </c>
      <c r="K10" s="83" t="s">
        <v>663</v>
      </c>
    </row>
    <row r="11" spans="1:11" s="84" customFormat="1" ht="24.75" customHeight="1">
      <c r="A11" s="81" t="s">
        <v>903</v>
      </c>
      <c r="B11" s="86">
        <v>4</v>
      </c>
      <c r="C11" s="86">
        <v>697276</v>
      </c>
      <c r="D11" s="86">
        <v>10</v>
      </c>
      <c r="E11" s="86">
        <v>12741974</v>
      </c>
      <c r="F11" s="86">
        <v>8919381</v>
      </c>
      <c r="G11" s="86">
        <v>3822593</v>
      </c>
      <c r="H11" s="87">
        <v>0</v>
      </c>
      <c r="I11" s="86">
        <v>13436250</v>
      </c>
      <c r="J11" s="86">
        <v>4200</v>
      </c>
      <c r="K11" s="83" t="s">
        <v>903</v>
      </c>
    </row>
    <row r="12" spans="1:11" s="91" customFormat="1" ht="24.75" customHeight="1">
      <c r="A12" s="89" t="s">
        <v>905</v>
      </c>
      <c r="B12" s="421">
        <v>8</v>
      </c>
      <c r="C12" s="422">
        <v>1528652</v>
      </c>
      <c r="D12" s="422">
        <v>13</v>
      </c>
      <c r="E12" s="422">
        <v>11587098</v>
      </c>
      <c r="F12" s="422">
        <v>9269678</v>
      </c>
      <c r="G12" s="422">
        <v>2317420</v>
      </c>
      <c r="H12" s="423">
        <v>0</v>
      </c>
      <c r="I12" s="422">
        <v>13115750</v>
      </c>
      <c r="J12" s="424">
        <v>6500</v>
      </c>
      <c r="K12" s="90" t="s">
        <v>905</v>
      </c>
    </row>
    <row r="13" spans="1:11" s="76" customFormat="1" ht="14.25" customHeight="1">
      <c r="A13" s="632" t="s">
        <v>412</v>
      </c>
      <c r="B13" s="286"/>
      <c r="C13" s="75"/>
      <c r="D13" s="75"/>
      <c r="E13" s="75"/>
      <c r="F13" s="75"/>
      <c r="I13" s="633"/>
      <c r="K13" s="798" t="s">
        <v>411</v>
      </c>
    </row>
    <row r="14" spans="1:2" s="799" customFormat="1" ht="14.25" customHeight="1">
      <c r="A14" s="1344"/>
      <c r="B14" s="1344"/>
    </row>
  </sheetData>
  <sheetProtection/>
  <mergeCells count="7">
    <mergeCell ref="A14:B14"/>
    <mergeCell ref="A1:K1"/>
    <mergeCell ref="B3:C3"/>
    <mergeCell ref="D3:H3"/>
    <mergeCell ref="E4:H4"/>
    <mergeCell ref="A3:A7"/>
    <mergeCell ref="K3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7">
      <selection activeCell="F31" sqref="F31"/>
    </sheetView>
  </sheetViews>
  <sheetFormatPr defaultColWidth="7.10546875" defaultRowHeight="13.5"/>
  <cols>
    <col min="1" max="1" width="10.4453125" style="100" customWidth="1"/>
    <col min="2" max="2" width="7.21484375" style="100" bestFit="1" customWidth="1"/>
    <col min="3" max="3" width="8.10546875" style="100" bestFit="1" customWidth="1"/>
    <col min="4" max="4" width="7.21484375" style="100" bestFit="1" customWidth="1"/>
    <col min="5" max="6" width="7.3359375" style="100" bestFit="1" customWidth="1"/>
    <col min="7" max="7" width="8.88671875" style="100" bestFit="1" customWidth="1"/>
    <col min="8" max="8" width="7.21484375" style="100" bestFit="1" customWidth="1"/>
    <col min="9" max="9" width="10.10546875" style="100" bestFit="1" customWidth="1"/>
    <col min="10" max="10" width="7.21484375" style="100" bestFit="1" customWidth="1"/>
    <col min="11" max="11" width="8.10546875" style="100" bestFit="1" customWidth="1"/>
    <col min="12" max="13" width="7.21484375" style="100" bestFit="1" customWidth="1"/>
    <col min="14" max="14" width="7.3359375" style="100" bestFit="1" customWidth="1"/>
    <col min="15" max="15" width="7.5546875" style="100" bestFit="1" customWidth="1"/>
    <col min="16" max="16" width="12.99609375" style="100" customWidth="1"/>
    <col min="17" max="16384" width="7.10546875" style="100" customWidth="1"/>
  </cols>
  <sheetData>
    <row r="1" spans="1:16" s="92" customFormat="1" ht="32.25" customHeight="1">
      <c r="A1" s="1359" t="s">
        <v>413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1359"/>
      <c r="N1" s="1359"/>
      <c r="O1" s="1359"/>
      <c r="P1" s="1359"/>
    </row>
    <row r="2" spans="1:18" s="74" customFormat="1" ht="18" customHeight="1">
      <c r="A2" s="648" t="s">
        <v>1123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575" t="s">
        <v>1124</v>
      </c>
    </row>
    <row r="3" spans="1:21" s="74" customFormat="1" ht="18" customHeight="1">
      <c r="A3" s="666"/>
      <c r="B3" s="1258" t="s">
        <v>1125</v>
      </c>
      <c r="C3" s="1320"/>
      <c r="D3" s="1258" t="s">
        <v>1126</v>
      </c>
      <c r="E3" s="1320"/>
      <c r="F3" s="1258" t="s">
        <v>1127</v>
      </c>
      <c r="G3" s="1320"/>
      <c r="H3" s="1319" t="s">
        <v>1128</v>
      </c>
      <c r="I3" s="1320"/>
      <c r="J3" s="1258" t="s">
        <v>1129</v>
      </c>
      <c r="K3" s="1320"/>
      <c r="L3" s="1258" t="s">
        <v>1130</v>
      </c>
      <c r="M3" s="1320"/>
      <c r="N3" s="1258" t="s">
        <v>1131</v>
      </c>
      <c r="O3" s="1320"/>
      <c r="P3" s="1258" t="s">
        <v>1132</v>
      </c>
      <c r="Q3" s="1320"/>
      <c r="R3" s="666"/>
      <c r="S3" s="668"/>
      <c r="T3" s="668"/>
      <c r="U3" s="668"/>
    </row>
    <row r="4" spans="1:21" s="74" customFormat="1" ht="18" customHeight="1">
      <c r="A4" s="676" t="s">
        <v>1011</v>
      </c>
      <c r="B4" s="1288" t="s">
        <v>1133</v>
      </c>
      <c r="C4" s="1322"/>
      <c r="D4" s="1259" t="s">
        <v>1134</v>
      </c>
      <c r="E4" s="1322"/>
      <c r="F4" s="1259" t="s">
        <v>1135</v>
      </c>
      <c r="G4" s="1322"/>
      <c r="H4" s="1289" t="s">
        <v>1136</v>
      </c>
      <c r="I4" s="1322"/>
      <c r="J4" s="1259" t="s">
        <v>1137</v>
      </c>
      <c r="K4" s="1322"/>
      <c r="L4" s="1259" t="s">
        <v>1138</v>
      </c>
      <c r="M4" s="1322"/>
      <c r="N4" s="1259" t="s">
        <v>1139</v>
      </c>
      <c r="O4" s="1322"/>
      <c r="P4" s="1259" t="s">
        <v>1140</v>
      </c>
      <c r="Q4" s="1322"/>
      <c r="R4" s="676" t="s">
        <v>25</v>
      </c>
      <c r="S4" s="668"/>
      <c r="T4" s="668"/>
      <c r="U4" s="668"/>
    </row>
    <row r="5" spans="1:21" s="74" customFormat="1" ht="18" customHeight="1">
      <c r="A5" s="676" t="s">
        <v>1141</v>
      </c>
      <c r="B5" s="660" t="s">
        <v>1142</v>
      </c>
      <c r="C5" s="622" t="s">
        <v>1143</v>
      </c>
      <c r="D5" s="660" t="s">
        <v>1142</v>
      </c>
      <c r="E5" s="622" t="s">
        <v>1143</v>
      </c>
      <c r="F5" s="660" t="s">
        <v>1142</v>
      </c>
      <c r="G5" s="622" t="s">
        <v>1143</v>
      </c>
      <c r="H5" s="660" t="s">
        <v>1142</v>
      </c>
      <c r="I5" s="622" t="s">
        <v>1143</v>
      </c>
      <c r="J5" s="660" t="s">
        <v>1142</v>
      </c>
      <c r="K5" s="622" t="s">
        <v>1143</v>
      </c>
      <c r="L5" s="660" t="s">
        <v>1142</v>
      </c>
      <c r="M5" s="622" t="s">
        <v>1143</v>
      </c>
      <c r="N5" s="660" t="s">
        <v>1142</v>
      </c>
      <c r="O5" s="622" t="s">
        <v>1143</v>
      </c>
      <c r="P5" s="660" t="s">
        <v>1142</v>
      </c>
      <c r="Q5" s="622" t="s">
        <v>1143</v>
      </c>
      <c r="R5" s="676" t="s">
        <v>569</v>
      </c>
      <c r="S5" s="668"/>
      <c r="T5" s="668"/>
      <c r="U5" s="668"/>
    </row>
    <row r="6" spans="1:21" s="74" customFormat="1" ht="18" customHeight="1">
      <c r="A6" s="688"/>
      <c r="B6" s="620" t="s">
        <v>1144</v>
      </c>
      <c r="C6" s="784" t="s">
        <v>1145</v>
      </c>
      <c r="D6" s="620" t="s">
        <v>1144</v>
      </c>
      <c r="E6" s="784" t="s">
        <v>1145</v>
      </c>
      <c r="F6" s="620" t="s">
        <v>1144</v>
      </c>
      <c r="G6" s="784" t="s">
        <v>1145</v>
      </c>
      <c r="H6" s="620" t="s">
        <v>1144</v>
      </c>
      <c r="I6" s="784" t="s">
        <v>1145</v>
      </c>
      <c r="J6" s="620" t="s">
        <v>1144</v>
      </c>
      <c r="K6" s="784" t="s">
        <v>1145</v>
      </c>
      <c r="L6" s="620" t="s">
        <v>1144</v>
      </c>
      <c r="M6" s="784" t="s">
        <v>1145</v>
      </c>
      <c r="N6" s="620" t="s">
        <v>1144</v>
      </c>
      <c r="O6" s="784" t="s">
        <v>1145</v>
      </c>
      <c r="P6" s="620" t="s">
        <v>1144</v>
      </c>
      <c r="Q6" s="784" t="s">
        <v>1145</v>
      </c>
      <c r="R6" s="688"/>
      <c r="S6" s="668"/>
      <c r="T6" s="668"/>
      <c r="U6" s="668"/>
    </row>
    <row r="7" spans="1:21" s="803" customFormat="1" ht="22.5" customHeight="1">
      <c r="A7" s="800" t="s">
        <v>661</v>
      </c>
      <c r="B7" s="695">
        <v>1049</v>
      </c>
      <c r="C7" s="695">
        <v>26814</v>
      </c>
      <c r="D7" s="695">
        <v>57</v>
      </c>
      <c r="E7" s="695">
        <v>4907</v>
      </c>
      <c r="F7" s="695">
        <v>326</v>
      </c>
      <c r="G7" s="695">
        <v>504576</v>
      </c>
      <c r="H7" s="695">
        <v>115</v>
      </c>
      <c r="I7" s="695">
        <v>1320001</v>
      </c>
      <c r="J7" s="695">
        <v>954</v>
      </c>
      <c r="K7" s="695">
        <v>20956</v>
      </c>
      <c r="L7" s="695">
        <v>23</v>
      </c>
      <c r="M7" s="695">
        <v>921</v>
      </c>
      <c r="N7" s="695">
        <v>3</v>
      </c>
      <c r="O7" s="695">
        <v>24</v>
      </c>
      <c r="P7" s="695">
        <v>34</v>
      </c>
      <c r="Q7" s="695">
        <v>857</v>
      </c>
      <c r="R7" s="801" t="s">
        <v>661</v>
      </c>
      <c r="S7" s="802"/>
      <c r="T7" s="802"/>
      <c r="U7" s="802"/>
    </row>
    <row r="8" spans="1:21" s="803" customFormat="1" ht="22.5" customHeight="1">
      <c r="A8" s="800" t="s">
        <v>662</v>
      </c>
      <c r="B8" s="695">
        <v>965</v>
      </c>
      <c r="C8" s="695">
        <v>28192</v>
      </c>
      <c r="D8" s="695">
        <v>51</v>
      </c>
      <c r="E8" s="695">
        <v>4696</v>
      </c>
      <c r="F8" s="695">
        <v>309</v>
      </c>
      <c r="G8" s="695">
        <v>509270</v>
      </c>
      <c r="H8" s="695">
        <v>132</v>
      </c>
      <c r="I8" s="695">
        <v>1418123</v>
      </c>
      <c r="J8" s="695">
        <v>1068</v>
      </c>
      <c r="K8" s="695">
        <v>21471</v>
      </c>
      <c r="L8" s="695">
        <v>20</v>
      </c>
      <c r="M8" s="695">
        <v>651</v>
      </c>
      <c r="N8" s="695">
        <v>2</v>
      </c>
      <c r="O8" s="695">
        <v>22</v>
      </c>
      <c r="P8" s="695">
        <v>31</v>
      </c>
      <c r="Q8" s="695">
        <v>809</v>
      </c>
      <c r="R8" s="801" t="s">
        <v>662</v>
      </c>
      <c r="S8" s="802"/>
      <c r="T8" s="802"/>
      <c r="U8" s="802"/>
    </row>
    <row r="9" spans="1:21" s="803" customFormat="1" ht="22.5" customHeight="1">
      <c r="A9" s="800" t="s">
        <v>826</v>
      </c>
      <c r="B9" s="695">
        <v>1043</v>
      </c>
      <c r="C9" s="695">
        <v>30487</v>
      </c>
      <c r="D9" s="695">
        <v>52</v>
      </c>
      <c r="E9" s="695">
        <v>4673</v>
      </c>
      <c r="F9" s="695">
        <v>312</v>
      </c>
      <c r="G9" s="695">
        <v>502032</v>
      </c>
      <c r="H9" s="695">
        <v>127</v>
      </c>
      <c r="I9" s="695">
        <v>1344322</v>
      </c>
      <c r="J9" s="695">
        <v>1157</v>
      </c>
      <c r="K9" s="695">
        <v>22233</v>
      </c>
      <c r="L9" s="695">
        <v>23</v>
      </c>
      <c r="M9" s="695">
        <v>1043</v>
      </c>
      <c r="N9" s="695">
        <v>0</v>
      </c>
      <c r="O9" s="695">
        <v>0</v>
      </c>
      <c r="P9" s="695">
        <v>31</v>
      </c>
      <c r="Q9" s="695">
        <v>808</v>
      </c>
      <c r="R9" s="801" t="s">
        <v>826</v>
      </c>
      <c r="S9" s="802"/>
      <c r="T9" s="802"/>
      <c r="U9" s="802"/>
    </row>
    <row r="10" spans="1:21" s="803" customFormat="1" ht="22.5" customHeight="1">
      <c r="A10" s="800" t="s">
        <v>903</v>
      </c>
      <c r="B10" s="695">
        <v>1163</v>
      </c>
      <c r="C10" s="695">
        <v>30931</v>
      </c>
      <c r="D10" s="695">
        <v>43</v>
      </c>
      <c r="E10" s="695">
        <v>4501</v>
      </c>
      <c r="F10" s="695">
        <v>312</v>
      </c>
      <c r="G10" s="695">
        <v>507978</v>
      </c>
      <c r="H10" s="695">
        <v>135</v>
      </c>
      <c r="I10" s="695">
        <v>1415069</v>
      </c>
      <c r="J10" s="695">
        <v>1119</v>
      </c>
      <c r="K10" s="695">
        <v>21797</v>
      </c>
      <c r="L10" s="695">
        <v>18</v>
      </c>
      <c r="M10" s="695">
        <v>1054</v>
      </c>
      <c r="N10" s="695">
        <v>2</v>
      </c>
      <c r="O10" s="695">
        <v>35</v>
      </c>
      <c r="P10" s="695">
        <v>30</v>
      </c>
      <c r="Q10" s="695">
        <v>756</v>
      </c>
      <c r="R10" s="801" t="s">
        <v>903</v>
      </c>
      <c r="S10" s="802"/>
      <c r="T10" s="802"/>
      <c r="U10" s="802"/>
    </row>
    <row r="11" spans="1:21" s="807" customFormat="1" ht="22.5" customHeight="1">
      <c r="A11" s="804" t="s">
        <v>905</v>
      </c>
      <c r="B11" s="674">
        <f aca="true" t="shared" si="0" ref="B11:Q11">SUM(B12:B13)</f>
        <v>1116</v>
      </c>
      <c r="C11" s="674">
        <f t="shared" si="0"/>
        <v>32651</v>
      </c>
      <c r="D11" s="674">
        <f t="shared" si="0"/>
        <v>42</v>
      </c>
      <c r="E11" s="674">
        <f t="shared" si="0"/>
        <v>4663</v>
      </c>
      <c r="F11" s="674">
        <f t="shared" si="0"/>
        <v>309</v>
      </c>
      <c r="G11" s="674">
        <f t="shared" si="0"/>
        <v>546055</v>
      </c>
      <c r="H11" s="674">
        <f t="shared" si="0"/>
        <v>131</v>
      </c>
      <c r="I11" s="674">
        <f t="shared" si="0"/>
        <v>1630200</v>
      </c>
      <c r="J11" s="674">
        <f t="shared" si="0"/>
        <v>1081</v>
      </c>
      <c r="K11" s="674">
        <f t="shared" si="0"/>
        <v>20337</v>
      </c>
      <c r="L11" s="674">
        <f t="shared" si="0"/>
        <v>17</v>
      </c>
      <c r="M11" s="674">
        <f t="shared" si="0"/>
        <v>1223</v>
      </c>
      <c r="N11" s="674">
        <f t="shared" si="0"/>
        <v>2</v>
      </c>
      <c r="O11" s="674">
        <f t="shared" si="0"/>
        <v>30</v>
      </c>
      <c r="P11" s="674">
        <f t="shared" si="0"/>
        <v>28</v>
      </c>
      <c r="Q11" s="674">
        <f t="shared" si="0"/>
        <v>672</v>
      </c>
      <c r="R11" s="805" t="s">
        <v>905</v>
      </c>
      <c r="S11" s="806"/>
      <c r="T11" s="806"/>
      <c r="U11" s="806"/>
    </row>
    <row r="12" spans="1:21" s="803" customFormat="1" ht="22.5" customHeight="1">
      <c r="A12" s="800" t="s">
        <v>1146</v>
      </c>
      <c r="B12" s="808">
        <v>605</v>
      </c>
      <c r="C12" s="808">
        <v>19669</v>
      </c>
      <c r="D12" s="808">
        <v>39</v>
      </c>
      <c r="E12" s="808">
        <v>4057</v>
      </c>
      <c r="F12" s="808">
        <v>217</v>
      </c>
      <c r="G12" s="808">
        <v>396436</v>
      </c>
      <c r="H12" s="808">
        <v>99</v>
      </c>
      <c r="I12" s="808">
        <v>1457500</v>
      </c>
      <c r="J12" s="808">
        <v>740</v>
      </c>
      <c r="K12" s="808">
        <v>14323</v>
      </c>
      <c r="L12" s="808">
        <v>11</v>
      </c>
      <c r="M12" s="809">
        <v>478</v>
      </c>
      <c r="N12" s="810">
        <v>1</v>
      </c>
      <c r="O12" s="810">
        <v>27</v>
      </c>
      <c r="P12" s="389">
        <v>23</v>
      </c>
      <c r="Q12" s="389">
        <v>566</v>
      </c>
      <c r="R12" s="801" t="s">
        <v>1147</v>
      </c>
      <c r="S12" s="802"/>
      <c r="T12" s="802"/>
      <c r="U12" s="802"/>
    </row>
    <row r="13" spans="1:21" s="803" customFormat="1" ht="22.5" customHeight="1">
      <c r="A13" s="811" t="s">
        <v>1148</v>
      </c>
      <c r="B13" s="812">
        <v>511</v>
      </c>
      <c r="C13" s="813">
        <v>12982</v>
      </c>
      <c r="D13" s="813">
        <v>3</v>
      </c>
      <c r="E13" s="813">
        <v>606</v>
      </c>
      <c r="F13" s="813">
        <v>92</v>
      </c>
      <c r="G13" s="813">
        <v>149619</v>
      </c>
      <c r="H13" s="813">
        <v>32</v>
      </c>
      <c r="I13" s="813">
        <v>172700</v>
      </c>
      <c r="J13" s="813">
        <v>341</v>
      </c>
      <c r="K13" s="813">
        <v>6014</v>
      </c>
      <c r="L13" s="813">
        <v>6</v>
      </c>
      <c r="M13" s="813">
        <v>745</v>
      </c>
      <c r="N13" s="814">
        <v>1</v>
      </c>
      <c r="O13" s="814">
        <v>3</v>
      </c>
      <c r="P13" s="813">
        <v>5</v>
      </c>
      <c r="Q13" s="813">
        <v>106</v>
      </c>
      <c r="R13" s="815" t="s">
        <v>1149</v>
      </c>
      <c r="S13" s="802"/>
      <c r="T13" s="802"/>
      <c r="U13" s="802"/>
    </row>
    <row r="14" spans="1:21" s="74" customFormat="1" ht="17.25" customHeight="1">
      <c r="A14" s="676"/>
      <c r="B14" s="676"/>
      <c r="C14" s="676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68"/>
      <c r="T14" s="668"/>
      <c r="U14" s="694"/>
    </row>
    <row r="15" spans="1:21" s="74" customFormat="1" ht="15.75" customHeight="1">
      <c r="A15" s="666"/>
      <c r="B15" s="1258" t="s">
        <v>1150</v>
      </c>
      <c r="C15" s="1320"/>
      <c r="D15" s="1258" t="s">
        <v>1151</v>
      </c>
      <c r="E15" s="1320"/>
      <c r="F15" s="1258" t="s">
        <v>1152</v>
      </c>
      <c r="G15" s="1320"/>
      <c r="H15" s="1258" t="s">
        <v>1153</v>
      </c>
      <c r="I15" s="1320"/>
      <c r="J15" s="1258" t="s">
        <v>1154</v>
      </c>
      <c r="K15" s="1320"/>
      <c r="L15" s="1258" t="s">
        <v>1155</v>
      </c>
      <c r="M15" s="1320"/>
      <c r="N15" s="639"/>
      <c r="O15" s="476"/>
      <c r="P15" s="1331"/>
      <c r="Q15" s="1331"/>
      <c r="R15" s="476"/>
      <c r="S15" s="1331"/>
      <c r="T15" s="1331"/>
      <c r="U15" s="694"/>
    </row>
    <row r="16" spans="1:21" s="74" customFormat="1" ht="13.5" customHeight="1">
      <c r="A16" s="676" t="s">
        <v>1011</v>
      </c>
      <c r="B16" s="1259" t="s">
        <v>1156</v>
      </c>
      <c r="C16" s="1322"/>
      <c r="D16" s="1259" t="s">
        <v>1157</v>
      </c>
      <c r="E16" s="1322"/>
      <c r="F16" s="1259" t="s">
        <v>1158</v>
      </c>
      <c r="G16" s="1322"/>
      <c r="H16" s="1259" t="s">
        <v>1159</v>
      </c>
      <c r="I16" s="1322"/>
      <c r="J16" s="1259" t="s">
        <v>1160</v>
      </c>
      <c r="K16" s="1322"/>
      <c r="L16" s="1259" t="s">
        <v>1161</v>
      </c>
      <c r="M16" s="1322"/>
      <c r="N16" s="676" t="s">
        <v>25</v>
      </c>
      <c r="O16" s="476"/>
      <c r="P16" s="1331"/>
      <c r="Q16" s="1331"/>
      <c r="R16" s="476"/>
      <c r="S16" s="1331"/>
      <c r="T16" s="1331"/>
      <c r="U16" s="668"/>
    </row>
    <row r="17" spans="1:21" s="74" customFormat="1" ht="18" customHeight="1">
      <c r="A17" s="407" t="s">
        <v>1141</v>
      </c>
      <c r="B17" s="660" t="s">
        <v>1142</v>
      </c>
      <c r="C17" s="622" t="s">
        <v>1143</v>
      </c>
      <c r="D17" s="660" t="s">
        <v>1142</v>
      </c>
      <c r="E17" s="622" t="s">
        <v>1143</v>
      </c>
      <c r="F17" s="660" t="s">
        <v>1142</v>
      </c>
      <c r="G17" s="622" t="s">
        <v>1143</v>
      </c>
      <c r="H17" s="660" t="s">
        <v>1142</v>
      </c>
      <c r="I17" s="622" t="s">
        <v>1143</v>
      </c>
      <c r="J17" s="660" t="s">
        <v>1142</v>
      </c>
      <c r="K17" s="622" t="s">
        <v>1143</v>
      </c>
      <c r="L17" s="660" t="s">
        <v>1142</v>
      </c>
      <c r="M17" s="660" t="s">
        <v>1162</v>
      </c>
      <c r="N17" s="676" t="s">
        <v>569</v>
      </c>
      <c r="O17" s="386"/>
      <c r="P17" s="386"/>
      <c r="Q17" s="386"/>
      <c r="R17" s="386"/>
      <c r="U17" s="668"/>
    </row>
    <row r="18" spans="1:21" s="74" customFormat="1" ht="18" customHeight="1">
      <c r="A18" s="537"/>
      <c r="B18" s="620" t="s">
        <v>1144</v>
      </c>
      <c r="C18" s="784" t="s">
        <v>1145</v>
      </c>
      <c r="D18" s="620" t="s">
        <v>1144</v>
      </c>
      <c r="E18" s="784" t="s">
        <v>1145</v>
      </c>
      <c r="F18" s="620" t="s">
        <v>1144</v>
      </c>
      <c r="G18" s="784" t="s">
        <v>1145</v>
      </c>
      <c r="H18" s="620" t="s">
        <v>1144</v>
      </c>
      <c r="I18" s="784" t="s">
        <v>1145</v>
      </c>
      <c r="J18" s="620" t="s">
        <v>1144</v>
      </c>
      <c r="K18" s="784" t="s">
        <v>1145</v>
      </c>
      <c r="L18" s="620" t="s">
        <v>1144</v>
      </c>
      <c r="M18" s="620" t="s">
        <v>1163</v>
      </c>
      <c r="N18" s="467"/>
      <c r="O18" s="485"/>
      <c r="P18" s="386"/>
      <c r="Q18" s="386"/>
      <c r="R18" s="386"/>
      <c r="U18" s="668"/>
    </row>
    <row r="19" spans="1:18" s="74" customFormat="1" ht="22.5" customHeight="1">
      <c r="A19" s="407" t="s">
        <v>661</v>
      </c>
      <c r="B19" s="816">
        <v>23</v>
      </c>
      <c r="C19" s="453">
        <v>2556</v>
      </c>
      <c r="D19" s="388">
        <v>10392</v>
      </c>
      <c r="E19" s="388">
        <v>32534</v>
      </c>
      <c r="F19" s="388">
        <v>22</v>
      </c>
      <c r="G19" s="388">
        <v>38890</v>
      </c>
      <c r="H19" s="388">
        <v>2</v>
      </c>
      <c r="I19" s="388">
        <v>14</v>
      </c>
      <c r="J19" s="388">
        <v>4</v>
      </c>
      <c r="K19" s="388">
        <v>606</v>
      </c>
      <c r="L19" s="388">
        <v>409</v>
      </c>
      <c r="M19" s="671">
        <v>66912</v>
      </c>
      <c r="N19" s="409" t="s">
        <v>661</v>
      </c>
      <c r="O19" s="485"/>
      <c r="P19" s="485"/>
      <c r="Q19" s="485"/>
      <c r="R19" s="325"/>
    </row>
    <row r="20" spans="1:18" s="74" customFormat="1" ht="22.5" customHeight="1">
      <c r="A20" s="407" t="s">
        <v>662</v>
      </c>
      <c r="B20" s="816">
        <v>33</v>
      </c>
      <c r="C20" s="453">
        <v>2054</v>
      </c>
      <c r="D20" s="453">
        <v>7175</v>
      </c>
      <c r="E20" s="453">
        <v>33004</v>
      </c>
      <c r="F20" s="453">
        <v>24</v>
      </c>
      <c r="G20" s="453">
        <v>50696</v>
      </c>
      <c r="H20" s="453">
        <v>1</v>
      </c>
      <c r="I20" s="453">
        <v>12</v>
      </c>
      <c r="J20" s="453">
        <v>5</v>
      </c>
      <c r="K20" s="453">
        <v>187</v>
      </c>
      <c r="L20" s="453">
        <v>416</v>
      </c>
      <c r="M20" s="817">
        <v>69583</v>
      </c>
      <c r="N20" s="409" t="s">
        <v>662</v>
      </c>
      <c r="O20" s="485"/>
      <c r="P20" s="485"/>
      <c r="Q20" s="485"/>
      <c r="R20" s="325"/>
    </row>
    <row r="21" spans="1:18" s="74" customFormat="1" ht="22.5" customHeight="1">
      <c r="A21" s="407" t="s">
        <v>826</v>
      </c>
      <c r="B21" s="816">
        <v>16</v>
      </c>
      <c r="C21" s="453">
        <v>2481</v>
      </c>
      <c r="D21" s="453">
        <v>6179</v>
      </c>
      <c r="E21" s="453">
        <v>36496</v>
      </c>
      <c r="F21" s="453">
        <v>22</v>
      </c>
      <c r="G21" s="453">
        <v>49940</v>
      </c>
      <c r="H21" s="453">
        <v>3</v>
      </c>
      <c r="I21" s="453">
        <v>20</v>
      </c>
      <c r="J21" s="453">
        <v>15</v>
      </c>
      <c r="K21" s="453">
        <v>3629</v>
      </c>
      <c r="L21" s="453">
        <v>418</v>
      </c>
      <c r="M21" s="817">
        <v>65443</v>
      </c>
      <c r="N21" s="409" t="s">
        <v>826</v>
      </c>
      <c r="O21" s="485"/>
      <c r="P21" s="485"/>
      <c r="Q21" s="485"/>
      <c r="R21" s="325"/>
    </row>
    <row r="22" spans="1:18" s="74" customFormat="1" ht="22.5" customHeight="1">
      <c r="A22" s="407" t="s">
        <v>903</v>
      </c>
      <c r="B22" s="816">
        <v>15</v>
      </c>
      <c r="C22" s="453">
        <v>1512</v>
      </c>
      <c r="D22" s="453">
        <v>5034</v>
      </c>
      <c r="E22" s="453">
        <v>35739</v>
      </c>
      <c r="F22" s="453">
        <v>21</v>
      </c>
      <c r="G22" s="453">
        <v>42381</v>
      </c>
      <c r="H22" s="453">
        <v>2</v>
      </c>
      <c r="I22" s="453">
        <v>10</v>
      </c>
      <c r="J22" s="453">
        <v>13</v>
      </c>
      <c r="K22" s="453">
        <v>1536</v>
      </c>
      <c r="L22" s="453">
        <v>424</v>
      </c>
      <c r="M22" s="817">
        <v>63741</v>
      </c>
      <c r="N22" s="409" t="s">
        <v>903</v>
      </c>
      <c r="O22" s="485"/>
      <c r="P22" s="485"/>
      <c r="Q22" s="485"/>
      <c r="R22" s="325"/>
    </row>
    <row r="23" spans="1:18" s="643" customFormat="1" ht="22.5" customHeight="1">
      <c r="A23" s="412" t="s">
        <v>905</v>
      </c>
      <c r="B23" s="818">
        <f aca="true" t="shared" si="1" ref="B23:M23">SUM(B24:B25)</f>
        <v>14</v>
      </c>
      <c r="C23" s="819">
        <f t="shared" si="1"/>
        <v>2214</v>
      </c>
      <c r="D23" s="819">
        <f t="shared" si="1"/>
        <v>5839</v>
      </c>
      <c r="E23" s="819">
        <f t="shared" si="1"/>
        <v>36061</v>
      </c>
      <c r="F23" s="819">
        <f t="shared" si="1"/>
        <v>23</v>
      </c>
      <c r="G23" s="819">
        <f t="shared" si="1"/>
        <v>55455</v>
      </c>
      <c r="H23" s="819">
        <f t="shared" si="1"/>
        <v>2</v>
      </c>
      <c r="I23" s="819">
        <f t="shared" si="1"/>
        <v>10</v>
      </c>
      <c r="J23" s="819">
        <f t="shared" si="1"/>
        <v>14</v>
      </c>
      <c r="K23" s="819">
        <f t="shared" si="1"/>
        <v>1363</v>
      </c>
      <c r="L23" s="819">
        <f t="shared" si="1"/>
        <v>413</v>
      </c>
      <c r="M23" s="820">
        <f t="shared" si="1"/>
        <v>61956</v>
      </c>
      <c r="N23" s="415" t="s">
        <v>905</v>
      </c>
      <c r="O23" s="505"/>
      <c r="P23" s="505"/>
      <c r="Q23" s="505"/>
      <c r="R23" s="821"/>
    </row>
    <row r="24" spans="1:18" s="74" customFormat="1" ht="22.5" customHeight="1">
      <c r="A24" s="407" t="s">
        <v>1146</v>
      </c>
      <c r="B24" s="489">
        <v>11</v>
      </c>
      <c r="C24" s="454">
        <v>2037</v>
      </c>
      <c r="D24" s="454">
        <v>4621</v>
      </c>
      <c r="E24" s="454">
        <v>24279</v>
      </c>
      <c r="F24" s="454">
        <v>19</v>
      </c>
      <c r="G24" s="454">
        <v>49408</v>
      </c>
      <c r="H24" s="454">
        <v>2</v>
      </c>
      <c r="I24" s="454">
        <v>10</v>
      </c>
      <c r="J24" s="454">
        <v>10</v>
      </c>
      <c r="K24" s="454">
        <v>187</v>
      </c>
      <c r="L24" s="454">
        <v>149</v>
      </c>
      <c r="M24" s="430">
        <v>19078</v>
      </c>
      <c r="N24" s="409" t="s">
        <v>1147</v>
      </c>
      <c r="O24" s="485"/>
      <c r="P24" s="485"/>
      <c r="Q24" s="485"/>
      <c r="R24" s="325"/>
    </row>
    <row r="25" spans="1:18" s="74" customFormat="1" ht="22.5" customHeight="1">
      <c r="A25" s="537" t="s">
        <v>1148</v>
      </c>
      <c r="B25" s="822">
        <v>3</v>
      </c>
      <c r="C25" s="823">
        <v>177</v>
      </c>
      <c r="D25" s="823">
        <v>1218</v>
      </c>
      <c r="E25" s="823">
        <v>11782</v>
      </c>
      <c r="F25" s="823">
        <v>4</v>
      </c>
      <c r="G25" s="823">
        <v>6047</v>
      </c>
      <c r="H25" s="672">
        <v>0</v>
      </c>
      <c r="I25" s="672">
        <v>0</v>
      </c>
      <c r="J25" s="824">
        <v>4</v>
      </c>
      <c r="K25" s="824">
        <v>1176</v>
      </c>
      <c r="L25" s="823">
        <v>264</v>
      </c>
      <c r="M25" s="825">
        <v>42878</v>
      </c>
      <c r="N25" s="538" t="s">
        <v>1149</v>
      </c>
      <c r="O25" s="485"/>
      <c r="P25" s="485"/>
      <c r="Q25" s="485"/>
      <c r="R25" s="325"/>
    </row>
    <row r="26" spans="1:18" s="76" customFormat="1" ht="19.5" customHeight="1">
      <c r="A26" s="286" t="s">
        <v>1165</v>
      </c>
      <c r="B26" s="826"/>
      <c r="C26" s="826"/>
      <c r="D26" s="826"/>
      <c r="E26" s="826"/>
      <c r="F26" s="826"/>
      <c r="G26" s="826"/>
      <c r="I26" s="827"/>
      <c r="J26" s="827"/>
      <c r="L26" s="76" t="s">
        <v>1164</v>
      </c>
      <c r="M26" s="826"/>
      <c r="O26" s="828"/>
      <c r="P26" s="828"/>
      <c r="Q26" s="828"/>
      <c r="R26" s="286"/>
    </row>
    <row r="27" spans="1:18" s="76" customFormat="1" ht="19.5" customHeight="1">
      <c r="A27" s="829" t="s">
        <v>1166</v>
      </c>
      <c r="B27" s="826"/>
      <c r="C27" s="826"/>
      <c r="D27" s="826"/>
      <c r="E27" s="826"/>
      <c r="F27" s="826"/>
      <c r="G27" s="826"/>
      <c r="H27" s="585" t="s">
        <v>1168</v>
      </c>
      <c r="K27" s="827"/>
      <c r="L27" s="826"/>
      <c r="M27" s="830"/>
      <c r="N27" s="773"/>
      <c r="O27" s="831"/>
      <c r="P27" s="831"/>
      <c r="Q27" s="831"/>
      <c r="R27" s="831"/>
    </row>
    <row r="28" spans="1:18" s="76" customFormat="1" ht="19.5" customHeight="1">
      <c r="A28" s="590" t="s">
        <v>1167</v>
      </c>
      <c r="B28" s="826"/>
      <c r="C28" s="826"/>
      <c r="D28" s="826"/>
      <c r="E28" s="826"/>
      <c r="F28" s="826"/>
      <c r="G28" s="826"/>
      <c r="H28" s="827"/>
      <c r="I28" s="827"/>
      <c r="J28" s="827"/>
      <c r="K28" s="827"/>
      <c r="L28" s="826"/>
      <c r="M28" s="830"/>
      <c r="N28" s="773"/>
      <c r="O28" s="831"/>
      <c r="P28" s="831"/>
      <c r="Q28" s="831"/>
      <c r="R28" s="831"/>
    </row>
    <row r="29" s="787" customFormat="1" ht="12">
      <c r="A29" s="787" t="s">
        <v>911</v>
      </c>
    </row>
    <row r="30" s="102" customFormat="1" ht="12"/>
  </sheetData>
  <sheetProtection/>
  <mergeCells count="33">
    <mergeCell ref="A1:P1"/>
    <mergeCell ref="L3:M3"/>
    <mergeCell ref="N3:O3"/>
    <mergeCell ref="P3:Q3"/>
    <mergeCell ref="D4:E4"/>
    <mergeCell ref="F4:G4"/>
    <mergeCell ref="H4:I4"/>
    <mergeCell ref="J4:K4"/>
    <mergeCell ref="L4:M4"/>
    <mergeCell ref="B3:C3"/>
    <mergeCell ref="D3:E3"/>
    <mergeCell ref="F3:G3"/>
    <mergeCell ref="H3:I3"/>
    <mergeCell ref="J3:K3"/>
    <mergeCell ref="N4:O4"/>
    <mergeCell ref="P4:Q4"/>
    <mergeCell ref="B15:C15"/>
    <mergeCell ref="D15:E15"/>
    <mergeCell ref="F15:G15"/>
    <mergeCell ref="H15:I15"/>
    <mergeCell ref="J15:K15"/>
    <mergeCell ref="L15:M15"/>
    <mergeCell ref="P15:Q15"/>
    <mergeCell ref="B4:C4"/>
    <mergeCell ref="S15:T15"/>
    <mergeCell ref="B16:C16"/>
    <mergeCell ref="D16:E16"/>
    <mergeCell ref="F16:G16"/>
    <mergeCell ref="H16:I16"/>
    <mergeCell ref="J16:K16"/>
    <mergeCell ref="L16:M16"/>
    <mergeCell ref="P16:Q16"/>
    <mergeCell ref="S16:T16"/>
  </mergeCells>
  <printOptions/>
  <pageMargins left="0.36" right="0.49" top="0.43" bottom="0.66" header="0.17" footer="0.5118110236220472"/>
  <pageSetup horizontalDpi="600" verticalDpi="600" orientation="landscape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C503" sqref="C503"/>
    </sheetView>
  </sheetViews>
  <sheetFormatPr defaultColWidth="7.10546875" defaultRowHeight="13.5"/>
  <cols>
    <col min="1" max="1" width="15.21484375" style="832" customWidth="1"/>
    <col min="2" max="2" width="10.6640625" style="832" customWidth="1"/>
    <col min="3" max="5" width="10.3359375" style="832" customWidth="1"/>
    <col min="6" max="8" width="9.88671875" style="832" customWidth="1"/>
    <col min="9" max="9" width="16.5546875" style="832" customWidth="1"/>
    <col min="10" max="10" width="13.77734375" style="832" hidden="1" customWidth="1"/>
    <col min="11" max="199" width="0" style="832" hidden="1" customWidth="1"/>
    <col min="200" max="16384" width="7.10546875" style="832" customWidth="1"/>
  </cols>
  <sheetData>
    <row r="1" spans="1:9" ht="32.25" customHeight="1">
      <c r="A1" s="1360" t="s">
        <v>416</v>
      </c>
      <c r="B1" s="1360"/>
      <c r="C1" s="1360"/>
      <c r="D1" s="1360"/>
      <c r="E1" s="1360"/>
      <c r="F1" s="1360"/>
      <c r="G1" s="1360"/>
      <c r="H1" s="1360"/>
      <c r="I1" s="1360"/>
    </row>
    <row r="2" spans="1:9" s="834" customFormat="1" ht="18" customHeight="1">
      <c r="A2" s="833" t="s">
        <v>417</v>
      </c>
      <c r="B2" s="833"/>
      <c r="C2" s="833"/>
      <c r="D2" s="833"/>
      <c r="E2" s="833"/>
      <c r="F2" s="833"/>
      <c r="G2" s="833"/>
      <c r="I2" s="835" t="s">
        <v>418</v>
      </c>
    </row>
    <row r="3" spans="1:9" s="834" customFormat="1" ht="27.75" customHeight="1">
      <c r="A3" s="836"/>
      <c r="B3" s="837" t="s">
        <v>419</v>
      </c>
      <c r="C3" s="838" t="s">
        <v>358</v>
      </c>
      <c r="D3" s="838" t="s">
        <v>420</v>
      </c>
      <c r="E3" s="837" t="s">
        <v>421</v>
      </c>
      <c r="F3" s="837" t="s">
        <v>422</v>
      </c>
      <c r="G3" s="838" t="s">
        <v>423</v>
      </c>
      <c r="H3" s="837" t="s">
        <v>424</v>
      </c>
      <c r="I3" s="839"/>
    </row>
    <row r="4" spans="1:9" s="834" customFormat="1" ht="27.75" customHeight="1">
      <c r="A4" s="840" t="s">
        <v>425</v>
      </c>
      <c r="C4" s="130" t="s">
        <v>426</v>
      </c>
      <c r="D4" s="841" t="s">
        <v>214</v>
      </c>
      <c r="E4" s="130" t="s">
        <v>427</v>
      </c>
      <c r="G4" s="842" t="s">
        <v>428</v>
      </c>
      <c r="H4" s="130" t="s">
        <v>429</v>
      </c>
      <c r="I4" s="843" t="s">
        <v>430</v>
      </c>
    </row>
    <row r="5" spans="1:9" s="834" customFormat="1" ht="27.75" customHeight="1">
      <c r="A5" s="844"/>
      <c r="B5" s="845" t="s">
        <v>431</v>
      </c>
      <c r="C5" s="133" t="s">
        <v>432</v>
      </c>
      <c r="D5" s="133" t="s">
        <v>433</v>
      </c>
      <c r="E5" s="845" t="s">
        <v>434</v>
      </c>
      <c r="F5" s="133" t="s">
        <v>435</v>
      </c>
      <c r="G5" s="845" t="s">
        <v>436</v>
      </c>
      <c r="H5" s="845" t="s">
        <v>436</v>
      </c>
      <c r="I5" s="846"/>
    </row>
    <row r="6" spans="1:9" s="112" customFormat="1" ht="29.25" customHeight="1">
      <c r="A6" s="106" t="s">
        <v>661</v>
      </c>
      <c r="B6" s="107">
        <v>0</v>
      </c>
      <c r="C6" s="108">
        <v>0</v>
      </c>
      <c r="D6" s="108">
        <v>0</v>
      </c>
      <c r="E6" s="108">
        <v>0</v>
      </c>
      <c r="F6" s="108">
        <v>0</v>
      </c>
      <c r="G6" s="109" t="s">
        <v>298</v>
      </c>
      <c r="H6" s="110">
        <v>0</v>
      </c>
      <c r="I6" s="111" t="s">
        <v>661</v>
      </c>
    </row>
    <row r="7" spans="1:9" s="112" customFormat="1" ht="29.25" customHeight="1">
      <c r="A7" s="113" t="s">
        <v>437</v>
      </c>
      <c r="B7" s="108">
        <v>0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110">
        <v>0</v>
      </c>
      <c r="I7" s="114" t="s">
        <v>437</v>
      </c>
    </row>
    <row r="8" spans="1:9" s="112" customFormat="1" ht="29.25" customHeight="1">
      <c r="A8" s="113" t="s">
        <v>827</v>
      </c>
      <c r="B8" s="108">
        <v>0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10">
        <v>0</v>
      </c>
      <c r="I8" s="114" t="s">
        <v>663</v>
      </c>
    </row>
    <row r="9" spans="1:9" s="112" customFormat="1" ht="29.25" customHeight="1">
      <c r="A9" s="113" t="s">
        <v>903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10">
        <v>0</v>
      </c>
      <c r="I9" s="114" t="s">
        <v>903</v>
      </c>
    </row>
    <row r="10" spans="1:9" s="148" customFormat="1" ht="29.25" customHeight="1">
      <c r="A10" s="144" t="s">
        <v>905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6">
        <v>0</v>
      </c>
      <c r="I10" s="147" t="s">
        <v>905</v>
      </c>
    </row>
    <row r="11" spans="1:16" s="849" customFormat="1" ht="14.25" customHeight="1">
      <c r="A11" s="847" t="s">
        <v>414</v>
      </c>
      <c r="B11" s="848"/>
      <c r="C11" s="848"/>
      <c r="D11" s="848"/>
      <c r="E11" s="848"/>
      <c r="F11" s="848"/>
      <c r="G11" s="848"/>
      <c r="H11" s="1361" t="s">
        <v>593</v>
      </c>
      <c r="I11" s="1361"/>
      <c r="J11" s="1361"/>
      <c r="K11" s="1361"/>
      <c r="L11" s="848"/>
      <c r="M11" s="1361" t="s">
        <v>415</v>
      </c>
      <c r="N11" s="1361"/>
      <c r="O11" s="1361"/>
      <c r="P11" s="1361"/>
    </row>
    <row r="12" s="76" customFormat="1" ht="14.25" customHeight="1">
      <c r="A12" s="850" t="s">
        <v>359</v>
      </c>
    </row>
    <row r="18" spans="4:5" ht="14.25" hidden="1">
      <c r="D18" s="851"/>
      <c r="E18" s="851"/>
    </row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</sheetData>
  <sheetProtection/>
  <mergeCells count="3">
    <mergeCell ref="A1:I1"/>
    <mergeCell ref="M11:P11"/>
    <mergeCell ref="H11:K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C24" sqref="C24"/>
    </sheetView>
  </sheetViews>
  <sheetFormatPr defaultColWidth="10.77734375" defaultRowHeight="13.5"/>
  <cols>
    <col min="1" max="1" width="10.88671875" style="142" customWidth="1"/>
    <col min="2" max="2" width="7.6640625" style="142" customWidth="1"/>
    <col min="3" max="3" width="11.21484375" style="142" customWidth="1"/>
    <col min="4" max="4" width="9.6640625" style="142" customWidth="1"/>
    <col min="5" max="5" width="10.21484375" style="142" customWidth="1"/>
    <col min="6" max="7" width="8.21484375" style="142" customWidth="1"/>
    <col min="8" max="8" width="7.21484375" style="142" customWidth="1"/>
    <col min="9" max="9" width="9.99609375" style="142" customWidth="1"/>
    <col min="10" max="10" width="9.4453125" style="142" customWidth="1"/>
    <col min="11" max="11" width="8.10546875" style="142" customWidth="1"/>
    <col min="12" max="12" width="8.88671875" style="142" customWidth="1"/>
    <col min="13" max="13" width="11.6640625" style="142" customWidth="1"/>
    <col min="14" max="16384" width="10.77734375" style="142" customWidth="1"/>
  </cols>
  <sheetData>
    <row r="1" spans="1:13" s="116" customFormat="1" ht="32.25" customHeight="1">
      <c r="A1" s="1362" t="s">
        <v>438</v>
      </c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</row>
    <row r="2" spans="1:13" s="94" customFormat="1" ht="22.5" customHeight="1">
      <c r="A2" s="94" t="s">
        <v>439</v>
      </c>
      <c r="B2" s="117"/>
      <c r="C2" s="117"/>
      <c r="D2" s="117"/>
      <c r="E2" s="117"/>
      <c r="F2" s="117"/>
      <c r="G2" s="117"/>
      <c r="H2" s="117"/>
      <c r="I2" s="117"/>
      <c r="J2" s="118"/>
      <c r="K2" s="118"/>
      <c r="L2" s="117"/>
      <c r="M2" s="119" t="s">
        <v>217</v>
      </c>
    </row>
    <row r="3" spans="1:13" s="117" customFormat="1" ht="34.5" customHeight="1">
      <c r="A3" s="1363" t="s">
        <v>756</v>
      </c>
      <c r="B3" s="120" t="s">
        <v>440</v>
      </c>
      <c r="C3" s="120" t="s">
        <v>326</v>
      </c>
      <c r="D3" s="120" t="s">
        <v>441</v>
      </c>
      <c r="E3" s="120" t="s">
        <v>327</v>
      </c>
      <c r="F3" s="121" t="s">
        <v>442</v>
      </c>
      <c r="G3" s="120" t="s">
        <v>220</v>
      </c>
      <c r="H3" s="122" t="s">
        <v>443</v>
      </c>
      <c r="I3" s="120" t="s">
        <v>328</v>
      </c>
      <c r="J3" s="123" t="s">
        <v>329</v>
      </c>
      <c r="K3" s="123" t="s">
        <v>360</v>
      </c>
      <c r="L3" s="120" t="s">
        <v>444</v>
      </c>
      <c r="M3" s="1366" t="s">
        <v>511</v>
      </c>
    </row>
    <row r="4" spans="1:13" s="117" customFormat="1" ht="34.5" customHeight="1">
      <c r="A4" s="1364"/>
      <c r="B4" s="124"/>
      <c r="C4" s="125" t="s">
        <v>215</v>
      </c>
      <c r="D4" s="125" t="s">
        <v>331</v>
      </c>
      <c r="E4" s="126" t="s">
        <v>445</v>
      </c>
      <c r="F4" s="125" t="s">
        <v>332</v>
      </c>
      <c r="G4" s="124"/>
      <c r="H4" s="127"/>
      <c r="I4" s="124"/>
      <c r="J4" s="128" t="s">
        <v>333</v>
      </c>
      <c r="K4" s="128" t="s">
        <v>361</v>
      </c>
      <c r="L4" s="124"/>
      <c r="M4" s="1367"/>
    </row>
    <row r="5" spans="1:13" s="117" customFormat="1" ht="34.5" customHeight="1">
      <c r="A5" s="1364"/>
      <c r="B5" s="124" t="s">
        <v>334</v>
      </c>
      <c r="C5" s="124" t="s">
        <v>335</v>
      </c>
      <c r="D5" s="124" t="s">
        <v>336</v>
      </c>
      <c r="E5" s="124" t="s">
        <v>337</v>
      </c>
      <c r="F5" s="124"/>
      <c r="G5" s="124" t="s">
        <v>221</v>
      </c>
      <c r="H5" s="127"/>
      <c r="I5" s="124" t="s">
        <v>338</v>
      </c>
      <c r="J5" s="130" t="s">
        <v>339</v>
      </c>
      <c r="L5" s="124"/>
      <c r="M5" s="1367"/>
    </row>
    <row r="6" spans="1:13" s="117" customFormat="1" ht="34.5" customHeight="1">
      <c r="A6" s="1365"/>
      <c r="B6" s="131" t="s">
        <v>222</v>
      </c>
      <c r="C6" s="131" t="s">
        <v>340</v>
      </c>
      <c r="D6" s="131" t="s">
        <v>341</v>
      </c>
      <c r="E6" s="131" t="s">
        <v>342</v>
      </c>
      <c r="F6" s="131" t="s">
        <v>223</v>
      </c>
      <c r="G6" s="131" t="s">
        <v>225</v>
      </c>
      <c r="H6" s="132" t="s">
        <v>224</v>
      </c>
      <c r="I6" s="131" t="s">
        <v>343</v>
      </c>
      <c r="J6" s="131" t="s">
        <v>225</v>
      </c>
      <c r="K6" s="133" t="s">
        <v>446</v>
      </c>
      <c r="L6" s="131" t="s">
        <v>570</v>
      </c>
      <c r="M6" s="1368"/>
    </row>
    <row r="7" spans="1:13" s="137" customFormat="1" ht="20.25" customHeight="1">
      <c r="A7" s="98" t="s">
        <v>661</v>
      </c>
      <c r="B7" s="135">
        <v>0</v>
      </c>
      <c r="C7" s="37">
        <v>2800</v>
      </c>
      <c r="D7" s="37">
        <v>60000</v>
      </c>
      <c r="E7" s="37">
        <v>45000</v>
      </c>
      <c r="F7" s="136">
        <v>0</v>
      </c>
      <c r="G7" s="38">
        <v>7200000</v>
      </c>
      <c r="H7" s="37">
        <v>6400</v>
      </c>
      <c r="I7" s="37">
        <v>5000</v>
      </c>
      <c r="J7" s="37">
        <v>3100</v>
      </c>
      <c r="K7" s="136">
        <v>0</v>
      </c>
      <c r="L7" s="37">
        <v>33165</v>
      </c>
      <c r="M7" s="99" t="s">
        <v>661</v>
      </c>
    </row>
    <row r="8" spans="1:13" s="137" customFormat="1" ht="20.25" customHeight="1">
      <c r="A8" s="98" t="s">
        <v>666</v>
      </c>
      <c r="B8" s="138" t="s">
        <v>500</v>
      </c>
      <c r="C8" s="139">
        <v>2800</v>
      </c>
      <c r="D8" s="139">
        <v>61000</v>
      </c>
      <c r="E8" s="139">
        <v>46000</v>
      </c>
      <c r="F8" s="140" t="s">
        <v>500</v>
      </c>
      <c r="G8" s="141">
        <v>7500000</v>
      </c>
      <c r="H8" s="139">
        <v>6400</v>
      </c>
      <c r="I8" s="139">
        <v>5000</v>
      </c>
      <c r="J8" s="139">
        <v>3500</v>
      </c>
      <c r="K8" s="140" t="s">
        <v>500</v>
      </c>
      <c r="L8" s="139">
        <v>25500</v>
      </c>
      <c r="M8" s="99" t="s">
        <v>666</v>
      </c>
    </row>
    <row r="9" spans="1:13" s="137" customFormat="1" ht="20.25" customHeight="1">
      <c r="A9" s="98" t="s">
        <v>663</v>
      </c>
      <c r="B9" s="138" t="s">
        <v>298</v>
      </c>
      <c r="C9" s="139">
        <v>2500</v>
      </c>
      <c r="D9" s="139">
        <v>78000</v>
      </c>
      <c r="E9" s="139">
        <v>58000</v>
      </c>
      <c r="F9" s="140" t="s">
        <v>298</v>
      </c>
      <c r="G9" s="141">
        <v>10500000</v>
      </c>
      <c r="H9" s="139">
        <v>6400</v>
      </c>
      <c r="I9" s="139">
        <v>5000</v>
      </c>
      <c r="J9" s="139">
        <v>3500</v>
      </c>
      <c r="K9" s="140" t="s">
        <v>298</v>
      </c>
      <c r="L9" s="139">
        <v>1374070</v>
      </c>
      <c r="M9" s="99" t="s">
        <v>663</v>
      </c>
    </row>
    <row r="10" spans="1:13" s="137" customFormat="1" ht="20.25" customHeight="1">
      <c r="A10" s="98" t="s">
        <v>353</v>
      </c>
      <c r="B10" s="138">
        <v>0</v>
      </c>
      <c r="C10" s="139">
        <v>2500</v>
      </c>
      <c r="D10" s="139">
        <v>73000</v>
      </c>
      <c r="E10" s="139">
        <v>55000</v>
      </c>
      <c r="F10" s="140">
        <v>0</v>
      </c>
      <c r="G10" s="141">
        <v>7500000</v>
      </c>
      <c r="H10" s="139">
        <v>6300</v>
      </c>
      <c r="I10" s="139">
        <v>5000</v>
      </c>
      <c r="J10" s="139">
        <v>3500</v>
      </c>
      <c r="K10" s="140">
        <v>0</v>
      </c>
      <c r="L10" s="139">
        <v>581540</v>
      </c>
      <c r="M10" s="99" t="s">
        <v>903</v>
      </c>
    </row>
    <row r="11" spans="1:13" s="427" customFormat="1" ht="20.25" customHeight="1">
      <c r="A11" s="149" t="s">
        <v>905</v>
      </c>
      <c r="B11" s="425">
        <v>0</v>
      </c>
      <c r="C11" s="150">
        <v>2700</v>
      </c>
      <c r="D11" s="150">
        <v>96000</v>
      </c>
      <c r="E11" s="163">
        <v>0</v>
      </c>
      <c r="F11" s="163">
        <v>0</v>
      </c>
      <c r="G11" s="150">
        <v>7500000</v>
      </c>
      <c r="H11" s="150">
        <v>8500</v>
      </c>
      <c r="I11" s="150">
        <v>5000</v>
      </c>
      <c r="J11" s="150">
        <v>3500</v>
      </c>
      <c r="K11" s="163">
        <v>0</v>
      </c>
      <c r="L11" s="428">
        <v>2952000</v>
      </c>
      <c r="M11" s="151" t="s">
        <v>905</v>
      </c>
    </row>
    <row r="12" spans="1:16" s="370" customFormat="1" ht="12" customHeight="1">
      <c r="A12" s="368" t="s">
        <v>414</v>
      </c>
      <c r="B12" s="101"/>
      <c r="C12" s="101"/>
      <c r="D12" s="101"/>
      <c r="E12" s="101"/>
      <c r="F12" s="101"/>
      <c r="G12" s="101"/>
      <c r="I12" s="101"/>
      <c r="K12" s="426" t="s">
        <v>593</v>
      </c>
      <c r="L12" s="143"/>
      <c r="M12" s="369"/>
      <c r="O12" s="143"/>
      <c r="P12" s="143"/>
    </row>
    <row r="13" s="2" customFormat="1" ht="12" customHeight="1">
      <c r="A13" s="2" t="s">
        <v>362</v>
      </c>
    </row>
    <row r="14" s="2" customFormat="1" ht="12" customHeight="1">
      <c r="A14" s="2" t="s">
        <v>363</v>
      </c>
    </row>
  </sheetData>
  <sheetProtection/>
  <mergeCells count="3">
    <mergeCell ref="A1:M1"/>
    <mergeCell ref="A3:A6"/>
    <mergeCell ref="M3:M6"/>
  </mergeCells>
  <printOptions/>
  <pageMargins left="0.38" right="0.35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1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21" sqref="C21"/>
    </sheetView>
  </sheetViews>
  <sheetFormatPr defaultColWidth="10.77734375" defaultRowHeight="13.5"/>
  <cols>
    <col min="1" max="1" width="11.4453125" style="142" customWidth="1"/>
    <col min="2" max="4" width="6.6640625" style="142" customWidth="1"/>
    <col min="5" max="12" width="8.3359375" style="142" customWidth="1"/>
    <col min="13" max="13" width="13.4453125" style="142" customWidth="1"/>
    <col min="14" max="16384" width="10.77734375" style="142" customWidth="1"/>
  </cols>
  <sheetData>
    <row r="1" spans="1:13" s="153" customFormat="1" ht="41.25" customHeight="1">
      <c r="A1" s="1362" t="s">
        <v>447</v>
      </c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</row>
    <row r="2" spans="1:13" s="94" customFormat="1" ht="18" customHeight="1">
      <c r="A2" s="94" t="s">
        <v>448</v>
      </c>
      <c r="E2" s="117"/>
      <c r="F2" s="117"/>
      <c r="G2" s="117"/>
      <c r="H2" s="117"/>
      <c r="I2" s="117"/>
      <c r="J2" s="117"/>
      <c r="K2" s="117"/>
      <c r="L2" s="117"/>
      <c r="M2" s="93" t="s">
        <v>449</v>
      </c>
    </row>
    <row r="3" spans="1:13" s="94" customFormat="1" ht="32.25" customHeight="1">
      <c r="A3" s="1363" t="s">
        <v>450</v>
      </c>
      <c r="B3" s="1372" t="s">
        <v>451</v>
      </c>
      <c r="C3" s="1373"/>
      <c r="D3" s="1374"/>
      <c r="E3" s="1369" t="s">
        <v>452</v>
      </c>
      <c r="F3" s="1370"/>
      <c r="G3" s="1370"/>
      <c r="H3" s="1370"/>
      <c r="I3" s="1370"/>
      <c r="J3" s="1370"/>
      <c r="K3" s="1370"/>
      <c r="L3" s="1371"/>
      <c r="M3" s="1366" t="s">
        <v>453</v>
      </c>
    </row>
    <row r="4" spans="1:13" s="94" customFormat="1" ht="29.25" customHeight="1">
      <c r="A4" s="1364"/>
      <c r="B4" s="104"/>
      <c r="C4" s="154" t="s">
        <v>454</v>
      </c>
      <c r="D4" s="155" t="s">
        <v>455</v>
      </c>
      <c r="E4" s="120" t="s">
        <v>456</v>
      </c>
      <c r="F4" s="120" t="s">
        <v>457</v>
      </c>
      <c r="G4" s="156" t="s">
        <v>458</v>
      </c>
      <c r="H4" s="120" t="s">
        <v>459</v>
      </c>
      <c r="I4" s="120" t="s">
        <v>460</v>
      </c>
      <c r="J4" s="120" t="s">
        <v>461</v>
      </c>
      <c r="K4" s="157" t="s">
        <v>462</v>
      </c>
      <c r="L4" s="120" t="s">
        <v>463</v>
      </c>
      <c r="M4" s="1367"/>
    </row>
    <row r="5" spans="1:13" s="94" customFormat="1" ht="29.25" customHeight="1">
      <c r="A5" s="1364"/>
      <c r="B5" s="104"/>
      <c r="C5" s="104" t="s">
        <v>464</v>
      </c>
      <c r="D5" s="104" t="s">
        <v>465</v>
      </c>
      <c r="E5" s="127"/>
      <c r="F5" s="124"/>
      <c r="G5" s="124"/>
      <c r="H5" s="124" t="s">
        <v>466</v>
      </c>
      <c r="I5" s="124"/>
      <c r="J5" s="124"/>
      <c r="K5" s="129"/>
      <c r="L5" s="124"/>
      <c r="M5" s="1367"/>
    </row>
    <row r="6" spans="1:13" s="94" customFormat="1" ht="29.25" customHeight="1">
      <c r="A6" s="1365"/>
      <c r="B6" s="105"/>
      <c r="C6" s="105"/>
      <c r="D6" s="105"/>
      <c r="E6" s="131" t="s">
        <v>467</v>
      </c>
      <c r="F6" s="131" t="s">
        <v>468</v>
      </c>
      <c r="G6" s="131" t="s">
        <v>469</v>
      </c>
      <c r="H6" s="131" t="s">
        <v>470</v>
      </c>
      <c r="I6" s="131" t="s">
        <v>471</v>
      </c>
      <c r="J6" s="131" t="s">
        <v>472</v>
      </c>
      <c r="K6" s="134" t="s">
        <v>473</v>
      </c>
      <c r="L6" s="131" t="s">
        <v>474</v>
      </c>
      <c r="M6" s="1368"/>
    </row>
    <row r="7" spans="1:13" s="137" customFormat="1" ht="19.5" customHeight="1">
      <c r="A7" s="98" t="s">
        <v>661</v>
      </c>
      <c r="B7" s="159" t="s">
        <v>298</v>
      </c>
      <c r="C7" s="103" t="s">
        <v>298</v>
      </c>
      <c r="D7" s="103" t="s">
        <v>298</v>
      </c>
      <c r="E7" s="158">
        <v>191</v>
      </c>
      <c r="F7" s="158">
        <v>37</v>
      </c>
      <c r="G7" s="158">
        <v>2</v>
      </c>
      <c r="H7" s="158">
        <v>17</v>
      </c>
      <c r="I7" s="158">
        <v>57</v>
      </c>
      <c r="J7" s="158">
        <v>22</v>
      </c>
      <c r="K7" s="158">
        <v>26</v>
      </c>
      <c r="L7" s="96">
        <v>30</v>
      </c>
      <c r="M7" s="99" t="s">
        <v>661</v>
      </c>
    </row>
    <row r="8" spans="1:13" s="137" customFormat="1" ht="19.5" customHeight="1">
      <c r="A8" s="98" t="s">
        <v>476</v>
      </c>
      <c r="B8" s="103" t="s">
        <v>475</v>
      </c>
      <c r="C8" s="103" t="s">
        <v>475</v>
      </c>
      <c r="D8" s="103" t="s">
        <v>475</v>
      </c>
      <c r="E8" s="158">
        <v>178</v>
      </c>
      <c r="F8" s="158">
        <v>42</v>
      </c>
      <c r="G8" s="158">
        <v>2</v>
      </c>
      <c r="H8" s="158">
        <v>17</v>
      </c>
      <c r="I8" s="158">
        <v>44</v>
      </c>
      <c r="J8" s="158">
        <v>22</v>
      </c>
      <c r="K8" s="158">
        <v>10</v>
      </c>
      <c r="L8" s="96">
        <v>41</v>
      </c>
      <c r="M8" s="99" t="s">
        <v>476</v>
      </c>
    </row>
    <row r="9" spans="1:13" s="137" customFormat="1" ht="19.5" customHeight="1">
      <c r="A9" s="98" t="s">
        <v>663</v>
      </c>
      <c r="B9" s="103" t="s">
        <v>298</v>
      </c>
      <c r="C9" s="103" t="s">
        <v>298</v>
      </c>
      <c r="D9" s="103" t="s">
        <v>298</v>
      </c>
      <c r="E9" s="158">
        <v>160</v>
      </c>
      <c r="F9" s="158">
        <v>42</v>
      </c>
      <c r="G9" s="158">
        <v>2</v>
      </c>
      <c r="H9" s="158">
        <v>17</v>
      </c>
      <c r="I9" s="158">
        <v>42</v>
      </c>
      <c r="J9" s="158">
        <v>21</v>
      </c>
      <c r="K9" s="158">
        <v>10</v>
      </c>
      <c r="L9" s="96">
        <v>33</v>
      </c>
      <c r="M9" s="99" t="s">
        <v>663</v>
      </c>
    </row>
    <row r="10" spans="1:13" s="137" customFormat="1" ht="19.5" customHeight="1">
      <c r="A10" s="98" t="s">
        <v>903</v>
      </c>
      <c r="B10" s="103" t="s">
        <v>298</v>
      </c>
      <c r="C10" s="103" t="s">
        <v>298</v>
      </c>
      <c r="D10" s="103" t="s">
        <v>298</v>
      </c>
      <c r="E10" s="158">
        <v>191</v>
      </c>
      <c r="F10" s="158">
        <v>54</v>
      </c>
      <c r="G10" s="158" t="s">
        <v>298</v>
      </c>
      <c r="H10" s="158">
        <v>17</v>
      </c>
      <c r="I10" s="158">
        <v>43</v>
      </c>
      <c r="J10" s="158">
        <v>22</v>
      </c>
      <c r="K10" s="158">
        <v>19</v>
      </c>
      <c r="L10" s="96">
        <v>36</v>
      </c>
      <c r="M10" s="99" t="s">
        <v>903</v>
      </c>
    </row>
    <row r="11" spans="1:13" s="152" customFormat="1" ht="19.5" customHeight="1">
      <c r="A11" s="149" t="s">
        <v>905</v>
      </c>
      <c r="B11" s="162" t="s">
        <v>298</v>
      </c>
      <c r="C11" s="162" t="s">
        <v>298</v>
      </c>
      <c r="D11" s="162" t="s">
        <v>298</v>
      </c>
      <c r="E11" s="391">
        <v>195</v>
      </c>
      <c r="F11" s="433">
        <v>56</v>
      </c>
      <c r="G11" s="434" t="s">
        <v>298</v>
      </c>
      <c r="H11" s="433">
        <v>17</v>
      </c>
      <c r="I11" s="433">
        <v>46</v>
      </c>
      <c r="J11" s="433">
        <v>20</v>
      </c>
      <c r="K11" s="433">
        <v>13</v>
      </c>
      <c r="L11" s="435">
        <v>43</v>
      </c>
      <c r="M11" s="151" t="s">
        <v>905</v>
      </c>
    </row>
    <row r="12" spans="1:16" s="102" customFormat="1" ht="14.25" customHeight="1">
      <c r="A12" s="115" t="s">
        <v>414</v>
      </c>
      <c r="B12" s="101"/>
      <c r="C12" s="101"/>
      <c r="D12" s="101"/>
      <c r="E12" s="101"/>
      <c r="F12" s="101"/>
      <c r="G12" s="101"/>
      <c r="I12" s="101"/>
      <c r="J12" s="101"/>
      <c r="K12" s="426" t="s">
        <v>593</v>
      </c>
      <c r="L12" s="101"/>
      <c r="M12" s="143"/>
      <c r="N12" s="143"/>
      <c r="O12" s="143"/>
      <c r="P12" s="143"/>
    </row>
    <row r="13" s="160" customFormat="1" ht="12.75">
      <c r="M13" s="161"/>
    </row>
  </sheetData>
  <sheetProtection/>
  <mergeCells count="5">
    <mergeCell ref="A1:M1"/>
    <mergeCell ref="A3:A6"/>
    <mergeCell ref="E3:L3"/>
    <mergeCell ref="M3:M6"/>
    <mergeCell ref="B3:D3"/>
  </mergeCells>
  <printOptions/>
  <pageMargins left="0.17" right="0.4" top="0.984251968503937" bottom="0.68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12"/>
  <sheetViews>
    <sheetView zoomScaleSheetLayoutView="100" zoomScalePageLayoutView="0" workbookViewId="0" topLeftCell="A1">
      <selection activeCell="D17" sqref="D17"/>
    </sheetView>
  </sheetViews>
  <sheetFormatPr defaultColWidth="7.10546875" defaultRowHeight="13.5"/>
  <cols>
    <col min="1" max="1" width="8.77734375" style="852" customWidth="1"/>
    <col min="2" max="2" width="8.21484375" style="852" customWidth="1"/>
    <col min="3" max="4" width="9.5546875" style="852" customWidth="1"/>
    <col min="5" max="7" width="9.88671875" style="852" customWidth="1"/>
    <col min="8" max="8" width="9.99609375" style="852" customWidth="1"/>
    <col min="9" max="9" width="8.10546875" style="852" bestFit="1" customWidth="1"/>
    <col min="10" max="13" width="5.99609375" style="852" customWidth="1"/>
    <col min="14" max="14" width="6.77734375" style="852" customWidth="1"/>
    <col min="15" max="16" width="5.88671875" style="852" customWidth="1"/>
    <col min="17" max="17" width="7.77734375" style="852" customWidth="1"/>
    <col min="18" max="16384" width="7.10546875" style="852" customWidth="1"/>
  </cols>
  <sheetData>
    <row r="1" spans="1:17" ht="32.25" customHeight="1">
      <c r="A1" s="1379" t="s">
        <v>477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</row>
    <row r="2" spans="1:17" s="74" customFormat="1" ht="18" customHeight="1">
      <c r="A2" s="706" t="s">
        <v>1169</v>
      </c>
      <c r="Q2" s="857" t="s">
        <v>1170</v>
      </c>
    </row>
    <row r="3" spans="1:17" s="76" customFormat="1" ht="49.5" customHeight="1">
      <c r="A3" s="589" t="s">
        <v>1171</v>
      </c>
      <c r="B3" s="1375" t="s">
        <v>1172</v>
      </c>
      <c r="C3" s="1376"/>
      <c r="D3" s="1377"/>
      <c r="E3" s="1375" t="s">
        <v>1173</v>
      </c>
      <c r="F3" s="1376"/>
      <c r="G3" s="1377"/>
      <c r="H3" s="1378" t="s">
        <v>1174</v>
      </c>
      <c r="I3" s="1376"/>
      <c r="J3" s="1377"/>
      <c r="K3" s="1375" t="s">
        <v>1175</v>
      </c>
      <c r="L3" s="1376"/>
      <c r="M3" s="1377"/>
      <c r="N3" s="1375" t="s">
        <v>1176</v>
      </c>
      <c r="O3" s="1376"/>
      <c r="P3" s="1377"/>
      <c r="Q3" s="659" t="s">
        <v>935</v>
      </c>
    </row>
    <row r="4" spans="1:17" s="76" customFormat="1" ht="49.5" customHeight="1">
      <c r="A4" s="831" t="s">
        <v>1177</v>
      </c>
      <c r="B4" s="638" t="s">
        <v>1178</v>
      </c>
      <c r="C4" s="638" t="s">
        <v>1179</v>
      </c>
      <c r="D4" s="638" t="s">
        <v>1180</v>
      </c>
      <c r="E4" s="638" t="s">
        <v>1178</v>
      </c>
      <c r="F4" s="638" t="s">
        <v>1179</v>
      </c>
      <c r="G4" s="638" t="s">
        <v>1180</v>
      </c>
      <c r="H4" s="638" t="s">
        <v>1178</v>
      </c>
      <c r="I4" s="638" t="s">
        <v>1179</v>
      </c>
      <c r="J4" s="638" t="s">
        <v>1180</v>
      </c>
      <c r="K4" s="770" t="s">
        <v>1178</v>
      </c>
      <c r="L4" s="638" t="s">
        <v>1179</v>
      </c>
      <c r="M4" s="638" t="s">
        <v>1180</v>
      </c>
      <c r="N4" s="770" t="s">
        <v>1178</v>
      </c>
      <c r="O4" s="638" t="s">
        <v>1179</v>
      </c>
      <c r="P4" s="638" t="s">
        <v>1180</v>
      </c>
      <c r="Q4" s="831" t="s">
        <v>1181</v>
      </c>
    </row>
    <row r="5" spans="1:20" s="76" customFormat="1" ht="49.5" customHeight="1">
      <c r="A5" s="858"/>
      <c r="B5" s="859" t="s">
        <v>1182</v>
      </c>
      <c r="C5" s="860" t="s">
        <v>1183</v>
      </c>
      <c r="D5" s="860" t="s">
        <v>1184</v>
      </c>
      <c r="E5" s="859" t="s">
        <v>1182</v>
      </c>
      <c r="F5" s="860" t="s">
        <v>1183</v>
      </c>
      <c r="G5" s="860" t="s">
        <v>1184</v>
      </c>
      <c r="H5" s="859" t="s">
        <v>1182</v>
      </c>
      <c r="I5" s="860" t="s">
        <v>1183</v>
      </c>
      <c r="J5" s="860" t="s">
        <v>1184</v>
      </c>
      <c r="K5" s="861" t="s">
        <v>1182</v>
      </c>
      <c r="L5" s="860" t="s">
        <v>1183</v>
      </c>
      <c r="M5" s="860" t="s">
        <v>1184</v>
      </c>
      <c r="N5" s="861" t="s">
        <v>1182</v>
      </c>
      <c r="O5" s="860" t="s">
        <v>1183</v>
      </c>
      <c r="P5" s="860" t="s">
        <v>1184</v>
      </c>
      <c r="Q5" s="862"/>
      <c r="T5" s="76" t="s">
        <v>1185</v>
      </c>
    </row>
    <row r="6" spans="1:17" s="386" customFormat="1" ht="22.5" customHeight="1">
      <c r="A6" s="371" t="s">
        <v>661</v>
      </c>
      <c r="B6" s="863">
        <v>2687</v>
      </c>
      <c r="C6" s="864" t="s">
        <v>216</v>
      </c>
      <c r="D6" s="864" t="s">
        <v>1186</v>
      </c>
      <c r="E6" s="372">
        <v>663511</v>
      </c>
      <c r="F6" s="864" t="s">
        <v>216</v>
      </c>
      <c r="G6" s="864" t="s">
        <v>1186</v>
      </c>
      <c r="H6" s="372">
        <v>2993019</v>
      </c>
      <c r="I6" s="864" t="s">
        <v>216</v>
      </c>
      <c r="J6" s="864" t="s">
        <v>216</v>
      </c>
      <c r="K6" s="372">
        <v>699</v>
      </c>
      <c r="L6" s="864" t="s">
        <v>216</v>
      </c>
      <c r="M6" s="864" t="s">
        <v>216</v>
      </c>
      <c r="N6" s="864" t="s">
        <v>216</v>
      </c>
      <c r="O6" s="864" t="s">
        <v>216</v>
      </c>
      <c r="P6" s="865" t="s">
        <v>216</v>
      </c>
      <c r="Q6" s="373" t="s">
        <v>661</v>
      </c>
    </row>
    <row r="7" spans="1:17" s="386" customFormat="1" ht="22.5" customHeight="1">
      <c r="A7" s="371" t="s">
        <v>662</v>
      </c>
      <c r="B7" s="863">
        <v>3126</v>
      </c>
      <c r="C7" s="372">
        <v>1910</v>
      </c>
      <c r="D7" s="372">
        <v>1183</v>
      </c>
      <c r="E7" s="372">
        <v>689158</v>
      </c>
      <c r="F7" s="372">
        <v>75118</v>
      </c>
      <c r="G7" s="372">
        <v>57052</v>
      </c>
      <c r="H7" s="372">
        <v>4930564</v>
      </c>
      <c r="I7" s="864" t="s">
        <v>216</v>
      </c>
      <c r="J7" s="864" t="s">
        <v>216</v>
      </c>
      <c r="K7" s="372">
        <v>891</v>
      </c>
      <c r="L7" s="864" t="s">
        <v>216</v>
      </c>
      <c r="M7" s="864" t="s">
        <v>216</v>
      </c>
      <c r="N7" s="864" t="s">
        <v>216</v>
      </c>
      <c r="O7" s="864" t="s">
        <v>216</v>
      </c>
      <c r="P7" s="865" t="s">
        <v>216</v>
      </c>
      <c r="Q7" s="373" t="s">
        <v>662</v>
      </c>
    </row>
    <row r="8" spans="1:17" s="386" customFormat="1" ht="22.5" customHeight="1">
      <c r="A8" s="371" t="s">
        <v>826</v>
      </c>
      <c r="B8" s="863">
        <v>3552</v>
      </c>
      <c r="C8" s="372">
        <v>2167</v>
      </c>
      <c r="D8" s="372">
        <v>1332</v>
      </c>
      <c r="E8" s="372">
        <v>718081</v>
      </c>
      <c r="F8" s="372">
        <v>78989</v>
      </c>
      <c r="G8" s="372">
        <v>67082</v>
      </c>
      <c r="H8" s="372">
        <v>5473727</v>
      </c>
      <c r="I8" s="864" t="s">
        <v>216</v>
      </c>
      <c r="J8" s="864" t="s">
        <v>216</v>
      </c>
      <c r="K8" s="372">
        <v>781</v>
      </c>
      <c r="L8" s="864" t="s">
        <v>216</v>
      </c>
      <c r="M8" s="864" t="s">
        <v>216</v>
      </c>
      <c r="N8" s="864" t="s">
        <v>216</v>
      </c>
      <c r="O8" s="864" t="s">
        <v>216</v>
      </c>
      <c r="P8" s="865" t="s">
        <v>216</v>
      </c>
      <c r="Q8" s="373" t="s">
        <v>826</v>
      </c>
    </row>
    <row r="9" spans="1:17" s="386" customFormat="1" ht="22.5" customHeight="1">
      <c r="A9" s="371" t="s">
        <v>903</v>
      </c>
      <c r="B9" s="863">
        <v>4825</v>
      </c>
      <c r="C9" s="372">
        <v>2943</v>
      </c>
      <c r="D9" s="372">
        <v>1795</v>
      </c>
      <c r="E9" s="372">
        <v>709144</v>
      </c>
      <c r="F9" s="372">
        <v>78006</v>
      </c>
      <c r="G9" s="372">
        <v>58504</v>
      </c>
      <c r="H9" s="372">
        <v>4873651</v>
      </c>
      <c r="I9" s="864" t="s">
        <v>1186</v>
      </c>
      <c r="J9" s="864" t="s">
        <v>216</v>
      </c>
      <c r="K9" s="372">
        <v>777</v>
      </c>
      <c r="L9" s="864" t="s">
        <v>216</v>
      </c>
      <c r="M9" s="864" t="s">
        <v>216</v>
      </c>
      <c r="N9" s="864" t="s">
        <v>216</v>
      </c>
      <c r="O9" s="864" t="s">
        <v>216</v>
      </c>
      <c r="P9" s="865" t="s">
        <v>1186</v>
      </c>
      <c r="Q9" s="373" t="s">
        <v>903</v>
      </c>
    </row>
    <row r="10" spans="1:17" s="867" customFormat="1" ht="22.5" customHeight="1">
      <c r="A10" s="378" t="s">
        <v>1462</v>
      </c>
      <c r="B10" s="853">
        <v>4771</v>
      </c>
      <c r="C10" s="854">
        <v>3193</v>
      </c>
      <c r="D10" s="854" t="s">
        <v>1463</v>
      </c>
      <c r="E10" s="854">
        <v>778104</v>
      </c>
      <c r="F10" s="854">
        <v>85593</v>
      </c>
      <c r="G10" s="854" t="s">
        <v>1463</v>
      </c>
      <c r="H10" s="854">
        <v>6359080</v>
      </c>
      <c r="I10" s="854">
        <v>10275</v>
      </c>
      <c r="J10" s="854" t="s">
        <v>1463</v>
      </c>
      <c r="K10" s="854">
        <v>779</v>
      </c>
      <c r="L10" s="854">
        <v>284</v>
      </c>
      <c r="M10" s="854" t="s">
        <v>1463</v>
      </c>
      <c r="N10" s="854" t="s">
        <v>1463</v>
      </c>
      <c r="O10" s="854" t="s">
        <v>1463</v>
      </c>
      <c r="P10" s="866" t="s">
        <v>1463</v>
      </c>
      <c r="Q10" s="387" t="s">
        <v>1462</v>
      </c>
    </row>
    <row r="11" spans="1:10" s="76" customFormat="1" ht="14.25" customHeight="1">
      <c r="A11" s="286" t="s">
        <v>143</v>
      </c>
      <c r="B11" s="286"/>
      <c r="C11" s="286"/>
      <c r="D11" s="286"/>
      <c r="J11" s="591" t="s">
        <v>823</v>
      </c>
    </row>
    <row r="12" spans="1:19" s="633" customFormat="1" ht="14.25" customHeight="1">
      <c r="A12" s="855" t="s">
        <v>144</v>
      </c>
      <c r="B12" s="856"/>
      <c r="C12" s="856"/>
      <c r="D12" s="856"/>
      <c r="E12" s="856"/>
      <c r="F12" s="856"/>
      <c r="H12" s="856"/>
      <c r="I12" s="856"/>
      <c r="J12" s="856" t="s">
        <v>145</v>
      </c>
      <c r="K12" s="856"/>
      <c r="M12" s="856"/>
      <c r="N12" s="856"/>
      <c r="O12" s="856"/>
      <c r="P12" s="856"/>
      <c r="Q12" s="856"/>
      <c r="R12" s="856"/>
      <c r="S12" s="856"/>
    </row>
  </sheetData>
  <sheetProtection/>
  <mergeCells count="6">
    <mergeCell ref="B3:D3"/>
    <mergeCell ref="E3:G3"/>
    <mergeCell ref="H3:J3"/>
    <mergeCell ref="K3:M3"/>
    <mergeCell ref="N3:P3"/>
    <mergeCell ref="A1:Q1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zoomScalePageLayoutView="0" workbookViewId="0" topLeftCell="A1">
      <selection activeCell="E20" sqref="E20"/>
    </sheetView>
  </sheetViews>
  <sheetFormatPr defaultColWidth="16.77734375" defaultRowHeight="13.5"/>
  <cols>
    <col min="1" max="1" width="11.4453125" style="100" customWidth="1"/>
    <col min="2" max="2" width="11.21484375" style="100" customWidth="1"/>
    <col min="3" max="3" width="10.99609375" style="100" customWidth="1"/>
    <col min="4" max="4" width="11.10546875" style="100" customWidth="1"/>
    <col min="5" max="5" width="10.77734375" style="100" customWidth="1"/>
    <col min="6" max="6" width="10.99609375" style="100" customWidth="1"/>
    <col min="7" max="7" width="10.21484375" style="100" customWidth="1"/>
    <col min="8" max="8" width="13.3359375" style="100" customWidth="1"/>
    <col min="9" max="16384" width="16.77734375" style="100" customWidth="1"/>
  </cols>
  <sheetData>
    <row r="1" spans="1:8" s="167" customFormat="1" ht="32.25" customHeight="1">
      <c r="A1" s="1362" t="s">
        <v>817</v>
      </c>
      <c r="B1" s="1362"/>
      <c r="C1" s="1362"/>
      <c r="D1" s="1362"/>
      <c r="E1" s="1362"/>
      <c r="F1" s="1362"/>
      <c r="G1" s="1362"/>
      <c r="H1" s="1362"/>
    </row>
    <row r="2" spans="1:8" s="94" customFormat="1" ht="21" customHeight="1">
      <c r="A2" s="94" t="s">
        <v>324</v>
      </c>
      <c r="H2" s="119" t="s">
        <v>325</v>
      </c>
    </row>
    <row r="3" spans="1:8" s="94" customFormat="1" ht="37.5" customHeight="1">
      <c r="A3" s="1380" t="s">
        <v>818</v>
      </c>
      <c r="B3" s="168" t="s">
        <v>262</v>
      </c>
      <c r="C3" s="169" t="s">
        <v>819</v>
      </c>
      <c r="D3" s="168" t="s">
        <v>820</v>
      </c>
      <c r="E3" s="169" t="s">
        <v>821</v>
      </c>
      <c r="F3" s="168" t="s">
        <v>822</v>
      </c>
      <c r="G3" s="168" t="s">
        <v>330</v>
      </c>
      <c r="H3" s="1382" t="s">
        <v>511</v>
      </c>
    </row>
    <row r="4" spans="1:8" s="94" customFormat="1" ht="37.5" customHeight="1">
      <c r="A4" s="1381"/>
      <c r="B4" s="170" t="s">
        <v>494</v>
      </c>
      <c r="C4" s="95" t="s">
        <v>344</v>
      </c>
      <c r="D4" s="170" t="s">
        <v>345</v>
      </c>
      <c r="E4" s="95" t="s">
        <v>352</v>
      </c>
      <c r="F4" s="131" t="s">
        <v>355</v>
      </c>
      <c r="G4" s="170" t="s">
        <v>570</v>
      </c>
      <c r="H4" s="1383"/>
    </row>
    <row r="5" spans="1:8" s="137" customFormat="1" ht="34.5" customHeight="1">
      <c r="A5" s="98" t="s">
        <v>661</v>
      </c>
      <c r="B5" s="171">
        <f>SUM(C5:G5)</f>
        <v>71933</v>
      </c>
      <c r="C5" s="172">
        <v>8855</v>
      </c>
      <c r="D5" s="172">
        <v>56107</v>
      </c>
      <c r="E5" s="172">
        <v>5344</v>
      </c>
      <c r="F5" s="172">
        <v>0</v>
      </c>
      <c r="G5" s="172">
        <v>1627</v>
      </c>
      <c r="H5" s="99" t="s">
        <v>661</v>
      </c>
    </row>
    <row r="6" spans="1:8" s="137" customFormat="1" ht="34.5" customHeight="1">
      <c r="A6" s="98" t="s">
        <v>666</v>
      </c>
      <c r="B6" s="171">
        <f>SUM(C6:G6)</f>
        <v>131224</v>
      </c>
      <c r="C6" s="172">
        <v>8741</v>
      </c>
      <c r="D6" s="172">
        <v>112516</v>
      </c>
      <c r="E6" s="172">
        <v>8349</v>
      </c>
      <c r="F6" s="172">
        <v>0</v>
      </c>
      <c r="G6" s="172">
        <v>1618</v>
      </c>
      <c r="H6" s="99" t="s">
        <v>666</v>
      </c>
    </row>
    <row r="7" spans="1:8" s="137" customFormat="1" ht="34.5" customHeight="1">
      <c r="A7" s="98" t="s">
        <v>205</v>
      </c>
      <c r="B7" s="171">
        <f>SUM(C7:G7)</f>
        <v>122513</v>
      </c>
      <c r="C7" s="172">
        <v>8873</v>
      </c>
      <c r="D7" s="172">
        <v>104325</v>
      </c>
      <c r="E7" s="172">
        <v>8375</v>
      </c>
      <c r="F7" s="172">
        <v>0</v>
      </c>
      <c r="G7" s="172">
        <v>940</v>
      </c>
      <c r="H7" s="99" t="s">
        <v>354</v>
      </c>
    </row>
    <row r="8" spans="1:8" s="137" customFormat="1" ht="34.5" customHeight="1">
      <c r="A8" s="98" t="s">
        <v>903</v>
      </c>
      <c r="B8" s="171">
        <v>104072</v>
      </c>
      <c r="C8" s="172">
        <v>19</v>
      </c>
      <c r="D8" s="172">
        <v>95907</v>
      </c>
      <c r="E8" s="172">
        <v>8027</v>
      </c>
      <c r="F8" s="172">
        <v>0</v>
      </c>
      <c r="G8" s="172">
        <v>119</v>
      </c>
      <c r="H8" s="99" t="s">
        <v>903</v>
      </c>
    </row>
    <row r="9" spans="1:8" s="97" customFormat="1" ht="34.5" customHeight="1">
      <c r="A9" s="165" t="s">
        <v>905</v>
      </c>
      <c r="B9" s="436">
        <f>SUM(C9:G9)</f>
        <v>108077</v>
      </c>
      <c r="C9" s="176">
        <v>0</v>
      </c>
      <c r="D9" s="176">
        <v>99207</v>
      </c>
      <c r="E9" s="176">
        <v>3843</v>
      </c>
      <c r="F9" s="176">
        <v>0</v>
      </c>
      <c r="G9" s="176">
        <v>5027</v>
      </c>
      <c r="H9" s="166" t="s">
        <v>905</v>
      </c>
    </row>
    <row r="10" spans="1:8" s="74" customFormat="1" ht="15.75" customHeight="1">
      <c r="A10" s="286" t="s">
        <v>594</v>
      </c>
      <c r="B10" s="325"/>
      <c r="C10" s="325"/>
      <c r="D10" s="325"/>
      <c r="H10" s="174" t="s">
        <v>823</v>
      </c>
    </row>
    <row r="11" s="175" customFormat="1" ht="12.75"/>
    <row r="12" s="173" customFormat="1" ht="12.75"/>
    <row r="13" s="173" customFormat="1" ht="12.75"/>
    <row r="14" s="173" customFormat="1" ht="12.75"/>
    <row r="15" s="173" customFormat="1" ht="12.75"/>
    <row r="16" s="173" customFormat="1" ht="12.75"/>
    <row r="17" s="173" customFormat="1" ht="12.75"/>
    <row r="18" s="173" customFormat="1" ht="12.75"/>
    <row r="19" s="173" customFormat="1" ht="12.75"/>
    <row r="20" s="173" customFormat="1" ht="12.75"/>
    <row r="21" s="173" customFormat="1" ht="12.75"/>
    <row r="22" s="173" customFormat="1" ht="12.75"/>
    <row r="23" s="173" customFormat="1" ht="12.75"/>
    <row r="24" s="173" customFormat="1" ht="12.75"/>
    <row r="25" s="173" customFormat="1" ht="12.75"/>
    <row r="26" s="173" customFormat="1" ht="12.75"/>
    <row r="27" s="173" customFormat="1" ht="12.75"/>
    <row r="28" s="173" customFormat="1" ht="12.75"/>
    <row r="29" s="173" customFormat="1" ht="12.75"/>
    <row r="30" s="173" customFormat="1" ht="12.75"/>
    <row r="31" s="173" customFormat="1" ht="12.75"/>
    <row r="32" s="173" customFormat="1" ht="12.75"/>
    <row r="33" s="173" customFormat="1" ht="12.75"/>
    <row r="34" s="173" customFormat="1" ht="12.75"/>
    <row r="35" s="173" customFormat="1" ht="12.75"/>
    <row r="36" s="173" customFormat="1" ht="12.75"/>
    <row r="37" s="173" customFormat="1" ht="12.75"/>
    <row r="38" s="173" customFormat="1" ht="12.75"/>
    <row r="39" s="173" customFormat="1" ht="12.75"/>
    <row r="40" s="173" customFormat="1" ht="12.75"/>
    <row r="41" s="173" customFormat="1" ht="12.75"/>
    <row r="42" s="173" customFormat="1" ht="12.75"/>
    <row r="43" s="173" customFormat="1" ht="12.75"/>
    <row r="44" s="173" customFormat="1" ht="12.75"/>
    <row r="45" s="173" customFormat="1" ht="12.75"/>
    <row r="46" s="173" customFormat="1" ht="12.75"/>
    <row r="47" s="173" customFormat="1" ht="12.75"/>
    <row r="48" s="173" customFormat="1" ht="12.75"/>
    <row r="49" s="173" customFormat="1" ht="12.75"/>
    <row r="50" s="173" customFormat="1" ht="12.75"/>
    <row r="51" s="173" customFormat="1" ht="12.75"/>
    <row r="52" s="173" customFormat="1" ht="12.75"/>
    <row r="53" s="173" customFormat="1" ht="12.75"/>
    <row r="54" s="173" customFormat="1" ht="12.75"/>
    <row r="55" s="173" customFormat="1" ht="12.75"/>
    <row r="56" s="173" customFormat="1" ht="12.75"/>
    <row r="57" s="173" customFormat="1" ht="12.75"/>
    <row r="58" s="173" customFormat="1" ht="12.75"/>
    <row r="59" s="173" customFormat="1" ht="12.75"/>
    <row r="60" s="173" customFormat="1" ht="12.75"/>
    <row r="61" s="173" customFormat="1" ht="12.75"/>
    <row r="62" s="173" customFormat="1" ht="12.75"/>
    <row r="63" s="173" customFormat="1" ht="12.75"/>
    <row r="64" s="173" customFormat="1" ht="12.75"/>
    <row r="65" s="173" customFormat="1" ht="12.75"/>
    <row r="66" s="173" customFormat="1" ht="12.75"/>
    <row r="67" s="173" customFormat="1" ht="12.75"/>
    <row r="68" s="173" customFormat="1" ht="12.75"/>
    <row r="69" s="173" customFormat="1" ht="12.75"/>
    <row r="70" s="173" customFormat="1" ht="12.75"/>
    <row r="71" s="173" customFormat="1" ht="12.75"/>
    <row r="72" s="173" customFormat="1" ht="12.75"/>
    <row r="73" s="173" customFormat="1" ht="12.75"/>
    <row r="74" s="173" customFormat="1" ht="12.75"/>
    <row r="75" s="173" customFormat="1" ht="12.75"/>
    <row r="76" s="173" customFormat="1" ht="12.75"/>
    <row r="77" s="173" customFormat="1" ht="12.75"/>
    <row r="78" s="173" customFormat="1" ht="12.75"/>
    <row r="79" s="173" customFormat="1" ht="12.75"/>
    <row r="80" s="173" customFormat="1" ht="12.75"/>
    <row r="81" s="173" customFormat="1" ht="12.75"/>
    <row r="82" s="173" customFormat="1" ht="12.75"/>
    <row r="83" s="173" customFormat="1" ht="12.75"/>
    <row r="84" s="173" customFormat="1" ht="12.75"/>
    <row r="85" s="173" customFormat="1" ht="12.75"/>
    <row r="86" s="173" customFormat="1" ht="12.75"/>
    <row r="87" s="173" customFormat="1" ht="12.75"/>
    <row r="88" s="173" customFormat="1" ht="12.75"/>
    <row r="89" s="173" customFormat="1" ht="12.75"/>
    <row r="90" s="173" customFormat="1" ht="12.75"/>
    <row r="91" s="173" customFormat="1" ht="12.75"/>
    <row r="92" s="173" customFormat="1" ht="12.75"/>
    <row r="93" s="173" customFormat="1" ht="12.75"/>
    <row r="94" s="173" customFormat="1" ht="12.75"/>
    <row r="95" s="173" customFormat="1" ht="12.75"/>
    <row r="96" s="173" customFormat="1" ht="12.75"/>
    <row r="97" s="173" customFormat="1" ht="12.75"/>
    <row r="98" s="173" customFormat="1" ht="12.75"/>
    <row r="99" s="173" customFormat="1" ht="12.75"/>
    <row r="100" s="173" customFormat="1" ht="12.75"/>
    <row r="101" s="173" customFormat="1" ht="12.75"/>
    <row r="102" s="173" customFormat="1" ht="12.75"/>
    <row r="103" s="173" customFormat="1" ht="12.75"/>
    <row r="104" s="173" customFormat="1" ht="12.75"/>
    <row r="105" s="173" customFormat="1" ht="12.75"/>
    <row r="106" s="173" customFormat="1" ht="12.75"/>
    <row r="107" s="173" customFormat="1" ht="12.75"/>
    <row r="108" s="173" customFormat="1" ht="12.75"/>
    <row r="109" s="173" customFormat="1" ht="12.75"/>
    <row r="110" s="173" customFormat="1" ht="12.75"/>
    <row r="111" s="173" customFormat="1" ht="12.75"/>
    <row r="112" s="173" customFormat="1" ht="12.75"/>
    <row r="113" s="173" customFormat="1" ht="12.75"/>
    <row r="114" s="173" customFormat="1" ht="12.75"/>
    <row r="115" s="173" customFormat="1" ht="12.75"/>
    <row r="116" s="173" customFormat="1" ht="12.75"/>
    <row r="117" s="173" customFormat="1" ht="12.75"/>
    <row r="118" s="173" customFormat="1" ht="12.75"/>
    <row r="119" s="173" customFormat="1" ht="12.75"/>
    <row r="120" s="173" customFormat="1" ht="12.75"/>
    <row r="121" s="173" customFormat="1" ht="12.75"/>
    <row r="122" s="173" customFormat="1" ht="12.75"/>
    <row r="123" s="173" customFormat="1" ht="12.75"/>
    <row r="124" s="173" customFormat="1" ht="12.75"/>
    <row r="125" s="173" customFormat="1" ht="12.75"/>
    <row r="126" s="173" customFormat="1" ht="12.75"/>
    <row r="127" s="173" customFormat="1" ht="12.75"/>
    <row r="128" s="173" customFormat="1" ht="12.75"/>
    <row r="129" s="173" customFormat="1" ht="12.75"/>
    <row r="130" s="173" customFormat="1" ht="12.75"/>
    <row r="131" s="173" customFormat="1" ht="12.75"/>
    <row r="132" s="173" customFormat="1" ht="12.75"/>
    <row r="133" s="173" customFormat="1" ht="12.75"/>
    <row r="134" s="173" customFormat="1" ht="12.75"/>
    <row r="135" s="173" customFormat="1" ht="12.75"/>
    <row r="136" s="173" customFormat="1" ht="12.75"/>
    <row r="137" s="173" customFormat="1" ht="12.75"/>
    <row r="138" s="173" customFormat="1" ht="12.75"/>
    <row r="139" s="173" customFormat="1" ht="12.75"/>
    <row r="140" s="173" customFormat="1" ht="12.75"/>
    <row r="141" s="173" customFormat="1" ht="12.75"/>
    <row r="142" s="173" customFormat="1" ht="12.75"/>
    <row r="143" s="173" customFormat="1" ht="12.75"/>
    <row r="144" s="173" customFormat="1" ht="12.75"/>
    <row r="145" s="173" customFormat="1" ht="12.75"/>
    <row r="146" s="173" customFormat="1" ht="12.75"/>
    <row r="147" s="173" customFormat="1" ht="12.75"/>
    <row r="148" s="173" customFormat="1" ht="12.75"/>
    <row r="149" s="173" customFormat="1" ht="12.75"/>
    <row r="150" s="173" customFormat="1" ht="12.75"/>
    <row r="151" s="173" customFormat="1" ht="12.75"/>
    <row r="152" s="173" customFormat="1" ht="12.75"/>
    <row r="153" s="173" customFormat="1" ht="12.75"/>
    <row r="154" s="173" customFormat="1" ht="12.75"/>
    <row r="155" s="173" customFormat="1" ht="12.75"/>
    <row r="156" s="173" customFormat="1" ht="12.75"/>
    <row r="157" s="173" customFormat="1" ht="12.75"/>
    <row r="158" s="173" customFormat="1" ht="12.75"/>
    <row r="159" s="173" customFormat="1" ht="12.75"/>
    <row r="160" s="173" customFormat="1" ht="12.75"/>
    <row r="161" s="173" customFormat="1" ht="12.75"/>
    <row r="162" s="173" customFormat="1" ht="12.75"/>
    <row r="163" s="173" customFormat="1" ht="12.75"/>
    <row r="164" s="173" customFormat="1" ht="12.75"/>
  </sheetData>
  <sheetProtection/>
  <mergeCells count="3">
    <mergeCell ref="A1:H1"/>
    <mergeCell ref="A3:A4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zoomScalePageLayoutView="0" workbookViewId="0" topLeftCell="A1">
      <selection activeCell="A10" sqref="A10"/>
    </sheetView>
  </sheetViews>
  <sheetFormatPr defaultColWidth="12.77734375" defaultRowHeight="13.5"/>
  <cols>
    <col min="1" max="1" width="11.21484375" style="142" customWidth="1"/>
    <col min="2" max="3" width="7.10546875" style="142" customWidth="1"/>
    <col min="4" max="4" width="7.21484375" style="142" customWidth="1"/>
    <col min="5" max="5" width="7.6640625" style="142" customWidth="1"/>
    <col min="6" max="6" width="8.21484375" style="142" customWidth="1"/>
    <col min="7" max="7" width="7.77734375" style="142" customWidth="1"/>
    <col min="8" max="8" width="8.3359375" style="142" customWidth="1"/>
    <col min="9" max="9" width="8.88671875" style="142" customWidth="1"/>
    <col min="10" max="10" width="7.10546875" style="142" customWidth="1"/>
    <col min="11" max="11" width="7.3359375" style="142" customWidth="1"/>
    <col min="12" max="12" width="6.77734375" style="142" customWidth="1"/>
    <col min="13" max="13" width="6.4453125" style="142" customWidth="1"/>
    <col min="14" max="14" width="8.3359375" style="142" customWidth="1"/>
    <col min="15" max="15" width="7.10546875" style="142" customWidth="1"/>
    <col min="16" max="16" width="8.3359375" style="142" customWidth="1"/>
    <col min="17" max="17" width="8.21484375" style="142" customWidth="1"/>
    <col min="18" max="18" width="13.10546875" style="142" customWidth="1"/>
    <col min="19" max="16384" width="12.77734375" style="142" customWidth="1"/>
  </cols>
  <sheetData>
    <row r="1" spans="1:18" s="116" customFormat="1" ht="32.25" customHeight="1">
      <c r="A1" s="1362" t="s">
        <v>824</v>
      </c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  <c r="N1" s="1362"/>
      <c r="O1" s="1362"/>
      <c r="P1" s="1362"/>
      <c r="Q1" s="1362"/>
      <c r="R1" s="1362"/>
    </row>
    <row r="2" spans="1:18" s="94" customFormat="1" ht="21" customHeight="1">
      <c r="A2" s="94" t="s">
        <v>825</v>
      </c>
      <c r="R2" s="119" t="s">
        <v>829</v>
      </c>
    </row>
    <row r="3" spans="1:18" s="94" customFormat="1" ht="60" customHeight="1">
      <c r="A3" s="1380" t="s">
        <v>830</v>
      </c>
      <c r="B3" s="177" t="s">
        <v>831</v>
      </c>
      <c r="C3" s="178" t="s">
        <v>832</v>
      </c>
      <c r="D3" s="178" t="s">
        <v>833</v>
      </c>
      <c r="E3" s="1385" t="s">
        <v>834</v>
      </c>
      <c r="F3" s="1386"/>
      <c r="G3" s="1386"/>
      <c r="H3" s="1386"/>
      <c r="I3" s="1387"/>
      <c r="J3" s="179" t="s">
        <v>835</v>
      </c>
      <c r="K3" s="180" t="s">
        <v>836</v>
      </c>
      <c r="L3" s="1385" t="s">
        <v>837</v>
      </c>
      <c r="M3" s="1386"/>
      <c r="N3" s="1386"/>
      <c r="O3" s="1386"/>
      <c r="P3" s="1386"/>
      <c r="Q3" s="1386"/>
      <c r="R3" s="1382" t="s">
        <v>838</v>
      </c>
    </row>
    <row r="4" spans="1:18" s="94" customFormat="1" ht="60" customHeight="1">
      <c r="A4" s="1384"/>
      <c r="B4" s="127"/>
      <c r="C4" s="124" t="s">
        <v>839</v>
      </c>
      <c r="D4" s="124" t="s">
        <v>840</v>
      </c>
      <c r="E4" s="437" t="s">
        <v>841</v>
      </c>
      <c r="F4" s="181" t="s">
        <v>842</v>
      </c>
      <c r="G4" s="180" t="s">
        <v>843</v>
      </c>
      <c r="H4" s="178" t="s">
        <v>844</v>
      </c>
      <c r="I4" s="178" t="s">
        <v>845</v>
      </c>
      <c r="J4" s="182" t="s">
        <v>846</v>
      </c>
      <c r="K4" s="183" t="s">
        <v>846</v>
      </c>
      <c r="L4" s="438" t="s">
        <v>847</v>
      </c>
      <c r="M4" s="181" t="s">
        <v>848</v>
      </c>
      <c r="N4" s="180" t="s">
        <v>849</v>
      </c>
      <c r="O4" s="180" t="s">
        <v>850</v>
      </c>
      <c r="P4" s="184" t="s">
        <v>851</v>
      </c>
      <c r="Q4" s="184" t="s">
        <v>0</v>
      </c>
      <c r="R4" s="1388"/>
    </row>
    <row r="5" spans="1:18" s="94" customFormat="1" ht="75" customHeight="1">
      <c r="A5" s="1381"/>
      <c r="B5" s="132" t="s">
        <v>1</v>
      </c>
      <c r="C5" s="185" t="s">
        <v>2</v>
      </c>
      <c r="D5" s="185" t="s">
        <v>5</v>
      </c>
      <c r="E5" s="131" t="s">
        <v>6</v>
      </c>
      <c r="F5" s="185" t="s">
        <v>7</v>
      </c>
      <c r="G5" s="185" t="s">
        <v>8</v>
      </c>
      <c r="H5" s="185" t="s">
        <v>9</v>
      </c>
      <c r="I5" s="185" t="s">
        <v>10</v>
      </c>
      <c r="J5" s="186" t="s">
        <v>11</v>
      </c>
      <c r="K5" s="185" t="s">
        <v>12</v>
      </c>
      <c r="L5" s="131" t="s">
        <v>6</v>
      </c>
      <c r="M5" s="185" t="s">
        <v>13</v>
      </c>
      <c r="N5" s="185" t="s">
        <v>14</v>
      </c>
      <c r="O5" s="185" t="s">
        <v>15</v>
      </c>
      <c r="P5" s="187" t="s">
        <v>16</v>
      </c>
      <c r="Q5" s="187" t="s">
        <v>17</v>
      </c>
      <c r="R5" s="1383"/>
    </row>
    <row r="6" spans="1:18" s="137" customFormat="1" ht="21" customHeight="1">
      <c r="A6" s="98" t="s">
        <v>661</v>
      </c>
      <c r="B6" s="188">
        <v>715</v>
      </c>
      <c r="C6" s="188">
        <v>3</v>
      </c>
      <c r="D6" s="188">
        <v>2</v>
      </c>
      <c r="E6" s="188">
        <v>113</v>
      </c>
      <c r="F6" s="188">
        <v>31</v>
      </c>
      <c r="G6" s="188">
        <v>77</v>
      </c>
      <c r="H6" s="188">
        <v>4</v>
      </c>
      <c r="I6" s="188">
        <v>1</v>
      </c>
      <c r="J6" s="188">
        <v>2</v>
      </c>
      <c r="K6" s="188">
        <v>14</v>
      </c>
      <c r="L6" s="188">
        <v>581</v>
      </c>
      <c r="M6" s="188">
        <v>471</v>
      </c>
      <c r="N6" s="188">
        <v>1</v>
      </c>
      <c r="O6" s="188">
        <v>107</v>
      </c>
      <c r="P6" s="188"/>
      <c r="Q6" s="188">
        <v>2</v>
      </c>
      <c r="R6" s="99" t="s">
        <v>661</v>
      </c>
    </row>
    <row r="7" spans="1:18" s="137" customFormat="1" ht="21" customHeight="1">
      <c r="A7" s="98" t="s">
        <v>664</v>
      </c>
      <c r="B7" s="189">
        <v>775</v>
      </c>
      <c r="C7" s="190">
        <v>3</v>
      </c>
      <c r="D7" s="190">
        <v>2</v>
      </c>
      <c r="E7" s="190">
        <v>131</v>
      </c>
      <c r="F7" s="190">
        <v>29</v>
      </c>
      <c r="G7" s="190">
        <v>96</v>
      </c>
      <c r="H7" s="190">
        <v>5</v>
      </c>
      <c r="I7" s="190">
        <v>1</v>
      </c>
      <c r="J7" s="190">
        <v>0</v>
      </c>
      <c r="K7" s="190">
        <v>20</v>
      </c>
      <c r="L7" s="190">
        <v>619</v>
      </c>
      <c r="M7" s="190">
        <v>496</v>
      </c>
      <c r="N7" s="190">
        <v>1</v>
      </c>
      <c r="O7" s="190">
        <v>121</v>
      </c>
      <c r="P7" s="190"/>
      <c r="Q7" s="191">
        <v>1</v>
      </c>
      <c r="R7" s="164" t="s">
        <v>664</v>
      </c>
    </row>
    <row r="8" spans="1:18" s="137" customFormat="1" ht="21" customHeight="1">
      <c r="A8" s="98" t="s">
        <v>354</v>
      </c>
      <c r="B8" s="189">
        <v>826</v>
      </c>
      <c r="C8" s="190">
        <v>3</v>
      </c>
      <c r="D8" s="190">
        <v>2</v>
      </c>
      <c r="E8" s="190">
        <v>136</v>
      </c>
      <c r="F8" s="190">
        <v>29</v>
      </c>
      <c r="G8" s="190">
        <v>101</v>
      </c>
      <c r="H8" s="190">
        <v>5</v>
      </c>
      <c r="I8" s="190">
        <v>1</v>
      </c>
      <c r="J8" s="190">
        <v>2</v>
      </c>
      <c r="K8" s="190">
        <v>16</v>
      </c>
      <c r="L8" s="190">
        <v>667</v>
      </c>
      <c r="M8" s="190">
        <v>517</v>
      </c>
      <c r="N8" s="190">
        <v>1</v>
      </c>
      <c r="O8" s="190">
        <v>123</v>
      </c>
      <c r="P8" s="190">
        <v>25</v>
      </c>
      <c r="Q8" s="191">
        <v>1</v>
      </c>
      <c r="R8" s="164" t="s">
        <v>354</v>
      </c>
    </row>
    <row r="9" spans="1:18" s="137" customFormat="1" ht="21" customHeight="1">
      <c r="A9" s="98" t="s">
        <v>903</v>
      </c>
      <c r="B9" s="189">
        <v>810</v>
      </c>
      <c r="C9" s="190">
        <v>3</v>
      </c>
      <c r="D9" s="190">
        <v>2</v>
      </c>
      <c r="E9" s="190">
        <v>127</v>
      </c>
      <c r="F9" s="190">
        <v>19</v>
      </c>
      <c r="G9" s="190">
        <v>103</v>
      </c>
      <c r="H9" s="190">
        <v>4</v>
      </c>
      <c r="I9" s="190">
        <v>1</v>
      </c>
      <c r="J9" s="190">
        <v>2</v>
      </c>
      <c r="K9" s="190">
        <v>19</v>
      </c>
      <c r="L9" s="190">
        <v>657</v>
      </c>
      <c r="M9" s="190">
        <v>504</v>
      </c>
      <c r="N9" s="190">
        <v>1</v>
      </c>
      <c r="O9" s="190">
        <v>124</v>
      </c>
      <c r="P9" s="190">
        <v>26</v>
      </c>
      <c r="Q9" s="191">
        <v>2</v>
      </c>
      <c r="R9" s="164" t="s">
        <v>903</v>
      </c>
    </row>
    <row r="10" spans="1:18" s="97" customFormat="1" ht="21" customHeight="1">
      <c r="A10" s="165" t="s">
        <v>905</v>
      </c>
      <c r="B10" s="439">
        <v>885</v>
      </c>
      <c r="C10" s="391">
        <v>3</v>
      </c>
      <c r="D10" s="391">
        <v>2</v>
      </c>
      <c r="E10" s="391">
        <v>141</v>
      </c>
      <c r="F10" s="391">
        <v>25</v>
      </c>
      <c r="G10" s="391">
        <v>110</v>
      </c>
      <c r="H10" s="391">
        <v>4</v>
      </c>
      <c r="I10" s="391">
        <v>2</v>
      </c>
      <c r="J10" s="391">
        <v>1</v>
      </c>
      <c r="K10" s="391">
        <v>18</v>
      </c>
      <c r="L10" s="391">
        <v>720</v>
      </c>
      <c r="M10" s="391">
        <v>550</v>
      </c>
      <c r="N10" s="391">
        <v>1</v>
      </c>
      <c r="O10" s="391">
        <v>130</v>
      </c>
      <c r="P10" s="391">
        <v>37</v>
      </c>
      <c r="Q10" s="440">
        <v>2</v>
      </c>
      <c r="R10" s="166" t="s">
        <v>905</v>
      </c>
    </row>
    <row r="11" spans="1:18" s="74" customFormat="1" ht="15.75" customHeight="1">
      <c r="A11" s="286" t="s">
        <v>594</v>
      </c>
      <c r="B11" s="325"/>
      <c r="C11" s="325"/>
      <c r="D11" s="325"/>
      <c r="R11" s="174" t="s">
        <v>823</v>
      </c>
    </row>
    <row r="12" s="173" customFormat="1" ht="12.75"/>
    <row r="13" s="173" customFormat="1" ht="12.75"/>
    <row r="14" s="173" customFormat="1" ht="12.75"/>
    <row r="15" s="173" customFormat="1" ht="12.75"/>
    <row r="16" s="173" customFormat="1" ht="12.75"/>
    <row r="17" s="173" customFormat="1" ht="12.75"/>
    <row r="18" s="173" customFormat="1" ht="12.75"/>
    <row r="19" s="173" customFormat="1" ht="12.75"/>
    <row r="20" s="173" customFormat="1" ht="12.75"/>
    <row r="21" s="173" customFormat="1" ht="12.75"/>
    <row r="22" s="173" customFormat="1" ht="12.75"/>
    <row r="23" s="173" customFormat="1" ht="12.75"/>
    <row r="24" s="173" customFormat="1" ht="12.75"/>
    <row r="25" s="173" customFormat="1" ht="12.75"/>
    <row r="26" s="173" customFormat="1" ht="12.75"/>
    <row r="27" s="173" customFormat="1" ht="12.75"/>
    <row r="28" s="173" customFormat="1" ht="12.75"/>
    <row r="29" s="173" customFormat="1" ht="12.75"/>
    <row r="30" s="173" customFormat="1" ht="12.75"/>
    <row r="31" s="173" customFormat="1" ht="12.75"/>
    <row r="32" s="173" customFormat="1" ht="12.75"/>
    <row r="33" s="173" customFormat="1" ht="12.75"/>
    <row r="34" s="173" customFormat="1" ht="12.75"/>
    <row r="35" s="173" customFormat="1" ht="12.75"/>
    <row r="36" s="173" customFormat="1" ht="12.75"/>
    <row r="37" s="173" customFormat="1" ht="12.75"/>
    <row r="38" s="173" customFormat="1" ht="12.75"/>
    <row r="39" s="173" customFormat="1" ht="12.75"/>
    <row r="40" s="173" customFormat="1" ht="12.75"/>
    <row r="41" s="173" customFormat="1" ht="12.75"/>
    <row r="42" s="173" customFormat="1" ht="12.75"/>
    <row r="43" s="173" customFormat="1" ht="12.75"/>
    <row r="44" s="173" customFormat="1" ht="12.75"/>
    <row r="45" s="173" customFormat="1" ht="12.75"/>
    <row r="46" s="173" customFormat="1" ht="12.75"/>
    <row r="47" s="173" customFormat="1" ht="12.75"/>
    <row r="48" s="173" customFormat="1" ht="12.75"/>
    <row r="49" s="173" customFormat="1" ht="12.75"/>
    <row r="50" s="173" customFormat="1" ht="12.75"/>
    <row r="51" s="173" customFormat="1" ht="12.75"/>
    <row r="52" s="173" customFormat="1" ht="12.75"/>
    <row r="53" s="173" customFormat="1" ht="12.75"/>
    <row r="54" s="173" customFormat="1" ht="12.75"/>
    <row r="55" s="173" customFormat="1" ht="12.75"/>
    <row r="56" s="173" customFormat="1" ht="12.75"/>
    <row r="57" s="173" customFormat="1" ht="12.75"/>
    <row r="58" s="173" customFormat="1" ht="12.75"/>
    <row r="59" s="173" customFormat="1" ht="12.75"/>
    <row r="60" s="173" customFormat="1" ht="12.75"/>
    <row r="61" s="173" customFormat="1" ht="12.75"/>
    <row r="62" s="173" customFormat="1" ht="12.75"/>
    <row r="63" s="173" customFormat="1" ht="12.75"/>
    <row r="64" s="173" customFormat="1" ht="12.75"/>
    <row r="65" s="173" customFormat="1" ht="12.75"/>
    <row r="66" s="173" customFormat="1" ht="12.75"/>
    <row r="67" s="173" customFormat="1" ht="12.75"/>
    <row r="68" s="173" customFormat="1" ht="12.75"/>
    <row r="69" s="173" customFormat="1" ht="12.75"/>
    <row r="70" s="173" customFormat="1" ht="12.75"/>
    <row r="71" s="173" customFormat="1" ht="12.75"/>
    <row r="72" s="173" customFormat="1" ht="12.75"/>
    <row r="73" s="173" customFormat="1" ht="12.75"/>
    <row r="74" s="173" customFormat="1" ht="12.75"/>
    <row r="75" s="173" customFormat="1" ht="12.75"/>
    <row r="76" s="173" customFormat="1" ht="12.75"/>
    <row r="77" s="173" customFormat="1" ht="12.75"/>
    <row r="78" s="173" customFormat="1" ht="12.75"/>
    <row r="79" s="173" customFormat="1" ht="12.75"/>
    <row r="80" s="173" customFormat="1" ht="12.75"/>
    <row r="81" s="173" customFormat="1" ht="12.75"/>
    <row r="82" s="173" customFormat="1" ht="12.75"/>
    <row r="83" s="173" customFormat="1" ht="12.75"/>
    <row r="84" s="173" customFormat="1" ht="12.75"/>
    <row r="85" s="173" customFormat="1" ht="12.75"/>
    <row r="86" s="173" customFormat="1" ht="12.75"/>
    <row r="87" s="173" customFormat="1" ht="12.75"/>
    <row r="88" s="173" customFormat="1" ht="12.75"/>
    <row r="89" s="173" customFormat="1" ht="12.75"/>
    <row r="90" s="173" customFormat="1" ht="12.75"/>
    <row r="91" s="173" customFormat="1" ht="12.75"/>
    <row r="92" s="173" customFormat="1" ht="12.75"/>
    <row r="93" s="173" customFormat="1" ht="12.75"/>
    <row r="94" s="173" customFormat="1" ht="12.75"/>
    <row r="95" s="173" customFormat="1" ht="12.75"/>
    <row r="96" s="173" customFormat="1" ht="12.75"/>
    <row r="97" s="173" customFormat="1" ht="12.75"/>
    <row r="98" s="173" customFormat="1" ht="12.75"/>
    <row r="99" s="173" customFormat="1" ht="12.75"/>
    <row r="100" s="173" customFormat="1" ht="12.75"/>
    <row r="101" s="173" customFormat="1" ht="12.75"/>
    <row r="102" s="173" customFormat="1" ht="12.75"/>
    <row r="103" s="173" customFormat="1" ht="12.75"/>
    <row r="104" s="173" customFormat="1" ht="12.75"/>
    <row r="105" s="173" customFormat="1" ht="12.75"/>
    <row r="106" s="173" customFormat="1" ht="12.75"/>
    <row r="107" s="173" customFormat="1" ht="12.75"/>
    <row r="108" s="173" customFormat="1" ht="12.75"/>
    <row r="109" s="173" customFormat="1" ht="12.75"/>
    <row r="110" s="173" customFormat="1" ht="12.75"/>
    <row r="111" s="173" customFormat="1" ht="12.75"/>
    <row r="112" s="173" customFormat="1" ht="12.75"/>
    <row r="113" s="173" customFormat="1" ht="12.75"/>
    <row r="114" s="173" customFormat="1" ht="12.75"/>
    <row r="115" s="173" customFormat="1" ht="12.75"/>
    <row r="116" s="173" customFormat="1" ht="12.75"/>
    <row r="117" s="173" customFormat="1" ht="12.75"/>
    <row r="118" s="173" customFormat="1" ht="12.75"/>
    <row r="119" s="173" customFormat="1" ht="12.75"/>
    <row r="120" s="173" customFormat="1" ht="12.75"/>
    <row r="121" s="173" customFormat="1" ht="12.75"/>
    <row r="122" s="173" customFormat="1" ht="12.75"/>
    <row r="123" s="173" customFormat="1" ht="12.75"/>
    <row r="124" s="173" customFormat="1" ht="12.75"/>
    <row r="125" s="173" customFormat="1" ht="12.75"/>
    <row r="126" s="173" customFormat="1" ht="12.75"/>
    <row r="127" s="173" customFormat="1" ht="12.75"/>
    <row r="128" s="173" customFormat="1" ht="12.75"/>
    <row r="129" s="173" customFormat="1" ht="12.75"/>
    <row r="130" s="173" customFormat="1" ht="12.75"/>
    <row r="131" s="173" customFormat="1" ht="12.75"/>
    <row r="132" s="173" customFormat="1" ht="12.75"/>
    <row r="133" s="173" customFormat="1" ht="12.75"/>
    <row r="134" s="173" customFormat="1" ht="12.75"/>
    <row r="135" s="173" customFormat="1" ht="12.75"/>
    <row r="136" s="173" customFormat="1" ht="12.75"/>
    <row r="137" s="173" customFormat="1" ht="12.75"/>
    <row r="138" s="173" customFormat="1" ht="12.75"/>
    <row r="139" s="173" customFormat="1" ht="12.75"/>
    <row r="140" s="173" customFormat="1" ht="12.75"/>
    <row r="141" s="173" customFormat="1" ht="12.75"/>
    <row r="142" s="173" customFormat="1" ht="12.75"/>
    <row r="143" s="173" customFormat="1" ht="12.75"/>
    <row r="144" s="173" customFormat="1" ht="12.75"/>
    <row r="145" s="173" customFormat="1" ht="12.75"/>
    <row r="146" s="173" customFormat="1" ht="12.75"/>
    <row r="147" s="173" customFormat="1" ht="12.75"/>
    <row r="148" s="173" customFormat="1" ht="12.75"/>
    <row r="149" s="173" customFormat="1" ht="12.75"/>
    <row r="150" s="173" customFormat="1" ht="12.75"/>
    <row r="151" s="173" customFormat="1" ht="12.75"/>
    <row r="152" s="173" customFormat="1" ht="12.75"/>
    <row r="153" s="173" customFormat="1" ht="12.75"/>
    <row r="154" s="173" customFormat="1" ht="12.75"/>
    <row r="155" s="173" customFormat="1" ht="12.75"/>
    <row r="156" s="173" customFormat="1" ht="12.75"/>
    <row r="157" s="173" customFormat="1" ht="12.75"/>
    <row r="158" s="173" customFormat="1" ht="12.75"/>
    <row r="159" s="173" customFormat="1" ht="12.75"/>
    <row r="160" s="173" customFormat="1" ht="12.75"/>
    <row r="161" s="173" customFormat="1" ht="12.75"/>
    <row r="162" s="173" customFormat="1" ht="12.75"/>
    <row r="163" s="173" customFormat="1" ht="12.75"/>
    <row r="164" s="173" customFormat="1" ht="12.75"/>
    <row r="165" s="173" customFormat="1" ht="12.75"/>
    <row r="166" s="173" customFormat="1" ht="12.75"/>
    <row r="167" s="173" customFormat="1" ht="12.75"/>
    <row r="168" s="173" customFormat="1" ht="12.75"/>
    <row r="169" s="173" customFormat="1" ht="12.75"/>
    <row r="170" s="173" customFormat="1" ht="12.75"/>
    <row r="171" s="173" customFormat="1" ht="12.75"/>
    <row r="172" s="173" customFormat="1" ht="12.75"/>
    <row r="173" s="173" customFormat="1" ht="12.75"/>
    <row r="174" s="173" customFormat="1" ht="12.75"/>
  </sheetData>
  <sheetProtection/>
  <mergeCells count="5">
    <mergeCell ref="A1:R1"/>
    <mergeCell ref="A3:A5"/>
    <mergeCell ref="E3:I3"/>
    <mergeCell ref="L3:Q3"/>
    <mergeCell ref="R3:R5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">
      <selection activeCell="C21" sqref="C21"/>
    </sheetView>
  </sheetViews>
  <sheetFormatPr defaultColWidth="12.77734375" defaultRowHeight="13.5"/>
  <cols>
    <col min="1" max="1" width="13.6640625" style="608" customWidth="1"/>
    <col min="2" max="2" width="12.99609375" style="608" customWidth="1"/>
    <col min="3" max="7" width="12.6640625" style="608" customWidth="1"/>
    <col min="8" max="8" width="13.10546875" style="608" customWidth="1"/>
    <col min="9" max="16384" width="12.77734375" style="608" customWidth="1"/>
  </cols>
  <sheetData>
    <row r="1" spans="1:8" s="594" customFormat="1" ht="32.25" customHeight="1">
      <c r="A1" s="1242" t="s">
        <v>752</v>
      </c>
      <c r="B1" s="1242"/>
      <c r="C1" s="1242"/>
      <c r="D1" s="1242"/>
      <c r="E1" s="1242"/>
      <c r="F1" s="1242"/>
      <c r="G1" s="1242"/>
      <c r="H1" s="1242"/>
    </row>
    <row r="2" spans="1:8" s="596" customFormat="1" ht="18" customHeight="1">
      <c r="A2" s="544" t="s">
        <v>260</v>
      </c>
      <c r="B2" s="550"/>
      <c r="C2" s="550"/>
      <c r="D2" s="550"/>
      <c r="E2" s="550"/>
      <c r="F2" s="550"/>
      <c r="G2" s="550"/>
      <c r="H2" s="595" t="s">
        <v>261</v>
      </c>
    </row>
    <row r="3" spans="1:8" s="547" customFormat="1" ht="29.25" customHeight="1">
      <c r="A3" s="548"/>
      <c r="B3" s="553" t="s">
        <v>262</v>
      </c>
      <c r="C3" s="553" t="s">
        <v>263</v>
      </c>
      <c r="D3" s="597" t="s">
        <v>264</v>
      </c>
      <c r="E3" s="1243" t="s">
        <v>753</v>
      </c>
      <c r="F3" s="1244"/>
      <c r="G3" s="1245"/>
      <c r="H3" s="548"/>
    </row>
    <row r="4" spans="1:8" s="547" customFormat="1" ht="19.5" customHeight="1">
      <c r="A4" s="549" t="s">
        <v>247</v>
      </c>
      <c r="B4" s="599"/>
      <c r="C4" s="600"/>
      <c r="E4" s="552" t="s">
        <v>573</v>
      </c>
      <c r="F4" s="553" t="s">
        <v>263</v>
      </c>
      <c r="G4" s="601" t="s">
        <v>264</v>
      </c>
      <c r="H4" s="602" t="s">
        <v>253</v>
      </c>
    </row>
    <row r="5" spans="1:8" s="547" customFormat="1" ht="19.5" customHeight="1">
      <c r="A5" s="550"/>
      <c r="B5" s="559" t="s">
        <v>242</v>
      </c>
      <c r="C5" s="603" t="s">
        <v>300</v>
      </c>
      <c r="D5" s="604" t="s">
        <v>301</v>
      </c>
      <c r="E5" s="559" t="s">
        <v>242</v>
      </c>
      <c r="F5" s="559" t="s">
        <v>300</v>
      </c>
      <c r="G5" s="604" t="s">
        <v>301</v>
      </c>
      <c r="H5" s="550"/>
    </row>
    <row r="6" spans="1:8" s="15" customFormat="1" ht="30" customHeight="1">
      <c r="A6" s="12" t="s">
        <v>661</v>
      </c>
      <c r="B6" s="14">
        <v>28954</v>
      </c>
      <c r="C6" s="14">
        <v>33</v>
      </c>
      <c r="D6" s="14">
        <v>28921</v>
      </c>
      <c r="E6" s="13">
        <f>SUM(F6:G6)</f>
        <v>159.39999999999998</v>
      </c>
      <c r="F6" s="17">
        <v>0.2</v>
      </c>
      <c r="G6" s="18">
        <v>159.2</v>
      </c>
      <c r="H6" s="16" t="s">
        <v>751</v>
      </c>
    </row>
    <row r="7" spans="1:8" s="15" customFormat="1" ht="30" customHeight="1">
      <c r="A7" s="12" t="s">
        <v>666</v>
      </c>
      <c r="B7" s="14">
        <v>30711</v>
      </c>
      <c r="C7" s="14">
        <v>33</v>
      </c>
      <c r="D7" s="14">
        <v>30678</v>
      </c>
      <c r="E7" s="13">
        <f>SUM(F7:G7)</f>
        <v>164</v>
      </c>
      <c r="F7" s="17">
        <v>0.2</v>
      </c>
      <c r="G7" s="18">
        <v>163.8</v>
      </c>
      <c r="H7" s="16" t="s">
        <v>666</v>
      </c>
    </row>
    <row r="8" spans="1:8" s="15" customFormat="1" ht="30" customHeight="1">
      <c r="A8" s="12" t="s">
        <v>350</v>
      </c>
      <c r="B8" s="14">
        <v>30490</v>
      </c>
      <c r="C8" s="14">
        <v>8</v>
      </c>
      <c r="D8" s="14">
        <v>30482</v>
      </c>
      <c r="E8" s="13">
        <f>SUM(F8:G8)</f>
        <v>146.4</v>
      </c>
      <c r="F8" s="17">
        <v>0</v>
      </c>
      <c r="G8" s="18">
        <v>146.4</v>
      </c>
      <c r="H8" s="16" t="s">
        <v>350</v>
      </c>
    </row>
    <row r="9" spans="1:8" s="15" customFormat="1" ht="30" customHeight="1">
      <c r="A9" s="12" t="s">
        <v>903</v>
      </c>
      <c r="B9" s="14">
        <v>30298</v>
      </c>
      <c r="C9" s="14">
        <v>8</v>
      </c>
      <c r="D9" s="14">
        <v>30290</v>
      </c>
      <c r="E9" s="13">
        <v>141.4</v>
      </c>
      <c r="F9" s="17" t="s">
        <v>298</v>
      </c>
      <c r="G9" s="18">
        <v>141.4</v>
      </c>
      <c r="H9" s="16" t="s">
        <v>903</v>
      </c>
    </row>
    <row r="10" spans="1:8" s="28" customFormat="1" ht="30" customHeight="1">
      <c r="A10" s="22" t="s">
        <v>905</v>
      </c>
      <c r="B10" s="23">
        <f>SUM(C10:D10)</f>
        <v>31541</v>
      </c>
      <c r="C10" s="24">
        <v>8</v>
      </c>
      <c r="D10" s="24">
        <v>31533</v>
      </c>
      <c r="E10" s="385">
        <v>146.6</v>
      </c>
      <c r="F10" s="25" t="s">
        <v>39</v>
      </c>
      <c r="G10" s="26">
        <v>147</v>
      </c>
      <c r="H10" s="27" t="s">
        <v>905</v>
      </c>
    </row>
    <row r="11" spans="1:8" s="76" customFormat="1" ht="17.25" customHeight="1">
      <c r="A11" s="1241" t="s">
        <v>858</v>
      </c>
      <c r="B11" s="1241"/>
      <c r="C11" s="1241"/>
      <c r="F11" s="286"/>
      <c r="G11" s="286" t="s">
        <v>853</v>
      </c>
      <c r="H11" s="286"/>
    </row>
    <row r="12" spans="1:8" s="76" customFormat="1" ht="17.25" customHeight="1">
      <c r="A12" s="76" t="s">
        <v>914</v>
      </c>
      <c r="F12" s="76" t="s">
        <v>184</v>
      </c>
      <c r="H12" s="605"/>
    </row>
    <row r="13" s="76" customFormat="1" ht="17.25" customHeight="1">
      <c r="A13" s="76" t="s">
        <v>915</v>
      </c>
    </row>
    <row r="14" s="606" customFormat="1" ht="13.5"/>
    <row r="15" s="607" customFormat="1" ht="12.75"/>
    <row r="16" s="607" customFormat="1" ht="12.75"/>
    <row r="17" s="607" customFormat="1" ht="12.75"/>
    <row r="18" s="607" customFormat="1" ht="12.75"/>
    <row r="19" s="607" customFormat="1" ht="12.75"/>
    <row r="20" spans="1:8" s="607" customFormat="1" ht="12.75">
      <c r="A20" s="608"/>
      <c r="B20" s="608"/>
      <c r="C20" s="608"/>
      <c r="D20" s="608"/>
      <c r="E20" s="608"/>
      <c r="F20" s="608"/>
      <c r="G20" s="608"/>
      <c r="H20" s="608"/>
    </row>
    <row r="21" spans="1:8" s="607" customFormat="1" ht="12.75">
      <c r="A21" s="608"/>
      <c r="B21" s="608"/>
      <c r="C21" s="608"/>
      <c r="D21" s="608"/>
      <c r="E21" s="608"/>
      <c r="F21" s="608"/>
      <c r="G21" s="608"/>
      <c r="H21" s="608"/>
    </row>
    <row r="22" spans="1:8" s="607" customFormat="1" ht="12.75">
      <c r="A22" s="608"/>
      <c r="B22" s="608"/>
      <c r="C22" s="608"/>
      <c r="D22" s="608"/>
      <c r="E22" s="608"/>
      <c r="F22" s="608"/>
      <c r="G22" s="608"/>
      <c r="H22" s="608"/>
    </row>
    <row r="23" spans="1:8" s="607" customFormat="1" ht="12.75">
      <c r="A23" s="608"/>
      <c r="B23" s="608"/>
      <c r="C23" s="608"/>
      <c r="D23" s="608"/>
      <c r="E23" s="608"/>
      <c r="F23" s="608"/>
      <c r="G23" s="608"/>
      <c r="H23" s="608"/>
    </row>
    <row r="24" spans="1:8" s="607" customFormat="1" ht="12.75">
      <c r="A24" s="608"/>
      <c r="B24" s="608"/>
      <c r="C24" s="608"/>
      <c r="D24" s="608"/>
      <c r="E24" s="608"/>
      <c r="F24" s="608"/>
      <c r="G24" s="608"/>
      <c r="H24" s="608"/>
    </row>
    <row r="25" spans="1:8" s="607" customFormat="1" ht="12.75">
      <c r="A25" s="608"/>
      <c r="B25" s="608"/>
      <c r="C25" s="608"/>
      <c r="D25" s="608"/>
      <c r="E25" s="608"/>
      <c r="F25" s="608"/>
      <c r="G25" s="608"/>
      <c r="H25" s="608"/>
    </row>
    <row r="26" spans="1:8" s="607" customFormat="1" ht="12.75">
      <c r="A26" s="608"/>
      <c r="B26" s="608"/>
      <c r="C26" s="608"/>
      <c r="D26" s="608"/>
      <c r="E26" s="608"/>
      <c r="F26" s="608"/>
      <c r="G26" s="608"/>
      <c r="H26" s="608"/>
    </row>
    <row r="27" spans="1:8" s="607" customFormat="1" ht="12.75">
      <c r="A27" s="608"/>
      <c r="B27" s="608"/>
      <c r="C27" s="608"/>
      <c r="D27" s="608"/>
      <c r="E27" s="608"/>
      <c r="F27" s="608"/>
      <c r="G27" s="608"/>
      <c r="H27" s="608"/>
    </row>
    <row r="28" spans="1:8" s="607" customFormat="1" ht="12.75">
      <c r="A28" s="608"/>
      <c r="B28" s="608"/>
      <c r="C28" s="608"/>
      <c r="D28" s="608"/>
      <c r="E28" s="608"/>
      <c r="F28" s="608"/>
      <c r="G28" s="608"/>
      <c r="H28" s="608"/>
    </row>
  </sheetData>
  <sheetProtection/>
  <mergeCells count="3">
    <mergeCell ref="A11:C11"/>
    <mergeCell ref="A1:H1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zoomScalePageLayoutView="0" workbookViewId="0" topLeftCell="A1">
      <selection activeCell="D21" sqref="D21"/>
    </sheetView>
  </sheetViews>
  <sheetFormatPr defaultColWidth="16.77734375" defaultRowHeight="13.5"/>
  <cols>
    <col min="1" max="1" width="10.6640625" style="261" customWidth="1"/>
    <col min="2" max="2" width="10.77734375" style="261" customWidth="1"/>
    <col min="3" max="3" width="7.88671875" style="261" customWidth="1"/>
    <col min="4" max="4" width="11.5546875" style="261" customWidth="1"/>
    <col min="5" max="5" width="11.10546875" style="261" customWidth="1"/>
    <col min="6" max="6" width="9.77734375" style="261" customWidth="1"/>
    <col min="7" max="7" width="10.99609375" style="261" customWidth="1"/>
    <col min="8" max="8" width="8.4453125" style="261" customWidth="1"/>
    <col min="9" max="9" width="9.6640625" style="261" customWidth="1"/>
    <col min="10" max="10" width="10.4453125" style="261" customWidth="1"/>
    <col min="11" max="16384" width="16.77734375" style="261" customWidth="1"/>
  </cols>
  <sheetData>
    <row r="1" spans="1:10" s="868" customFormat="1" ht="32.25" customHeight="1">
      <c r="A1" s="1389" t="s">
        <v>1461</v>
      </c>
      <c r="B1" s="1389"/>
      <c r="C1" s="1389"/>
      <c r="D1" s="1389"/>
      <c r="E1" s="1389"/>
      <c r="F1" s="1389"/>
      <c r="G1" s="1389"/>
      <c r="H1" s="1389"/>
      <c r="I1" s="1389"/>
      <c r="J1" s="1389"/>
    </row>
    <row r="2" spans="1:10" s="869" customFormat="1" ht="18" customHeight="1">
      <c r="A2" s="869" t="s">
        <v>18</v>
      </c>
      <c r="J2" s="870" t="s">
        <v>19</v>
      </c>
    </row>
    <row r="3" spans="1:10" s="869" customFormat="1" ht="31.5" customHeight="1">
      <c r="A3" s="1390" t="s">
        <v>20</v>
      </c>
      <c r="B3" s="871" t="s">
        <v>21</v>
      </c>
      <c r="C3" s="1393" t="s">
        <v>22</v>
      </c>
      <c r="D3" s="1394"/>
      <c r="E3" s="1395"/>
      <c r="F3" s="1393" t="s">
        <v>23</v>
      </c>
      <c r="G3" s="1394"/>
      <c r="H3" s="1395"/>
      <c r="I3" s="871" t="s">
        <v>24</v>
      </c>
      <c r="J3" s="1396" t="s">
        <v>25</v>
      </c>
    </row>
    <row r="4" spans="1:10" s="869" customFormat="1" ht="31.5" customHeight="1">
      <c r="A4" s="1391"/>
      <c r="B4" s="873"/>
      <c r="C4" s="874"/>
      <c r="D4" s="871" t="s">
        <v>26</v>
      </c>
      <c r="E4" s="871" t="s">
        <v>27</v>
      </c>
      <c r="F4" s="874"/>
      <c r="G4" s="871" t="s">
        <v>28</v>
      </c>
      <c r="H4" s="872" t="s">
        <v>29</v>
      </c>
      <c r="I4" s="873"/>
      <c r="J4" s="1397"/>
    </row>
    <row r="5" spans="1:10" s="869" customFormat="1" ht="31.5" customHeight="1">
      <c r="A5" s="1391"/>
      <c r="B5" s="873"/>
      <c r="C5" s="874"/>
      <c r="D5" s="873" t="s">
        <v>30</v>
      </c>
      <c r="E5" s="876" t="s">
        <v>31</v>
      </c>
      <c r="F5" s="874"/>
      <c r="G5" s="873"/>
      <c r="H5" s="875"/>
      <c r="I5" s="873" t="s">
        <v>32</v>
      </c>
      <c r="J5" s="1397"/>
    </row>
    <row r="6" spans="1:10" s="869" customFormat="1" ht="33" customHeight="1">
      <c r="A6" s="1392"/>
      <c r="B6" s="877" t="s">
        <v>33</v>
      </c>
      <c r="C6" s="878"/>
      <c r="D6" s="877" t="s">
        <v>34</v>
      </c>
      <c r="E6" s="879" t="s">
        <v>35</v>
      </c>
      <c r="F6" s="878"/>
      <c r="G6" s="877" t="s">
        <v>36</v>
      </c>
      <c r="H6" s="880" t="s">
        <v>37</v>
      </c>
      <c r="I6" s="877" t="s">
        <v>38</v>
      </c>
      <c r="J6" s="1398"/>
    </row>
    <row r="7" spans="1:10" s="882" customFormat="1" ht="30.75" customHeight="1">
      <c r="A7" s="881" t="s">
        <v>661</v>
      </c>
      <c r="B7" s="563">
        <v>45439</v>
      </c>
      <c r="C7" s="563">
        <v>13822</v>
      </c>
      <c r="D7" s="563">
        <v>8900</v>
      </c>
      <c r="E7" s="563">
        <v>4922</v>
      </c>
      <c r="F7" s="563">
        <v>3916</v>
      </c>
      <c r="G7" s="563">
        <v>2175</v>
      </c>
      <c r="H7" s="563">
        <v>1741</v>
      </c>
      <c r="I7" s="563">
        <v>27701</v>
      </c>
      <c r="J7" s="542" t="s">
        <v>661</v>
      </c>
    </row>
    <row r="8" spans="1:10" s="882" customFormat="1" ht="30.75" customHeight="1">
      <c r="A8" s="881" t="s">
        <v>40</v>
      </c>
      <c r="B8" s="563">
        <v>45383</v>
      </c>
      <c r="C8" s="563">
        <v>13821</v>
      </c>
      <c r="D8" s="563">
        <v>8900</v>
      </c>
      <c r="E8" s="563">
        <v>4921</v>
      </c>
      <c r="F8" s="563">
        <v>3910</v>
      </c>
      <c r="G8" s="563">
        <v>2169</v>
      </c>
      <c r="H8" s="563">
        <v>1741</v>
      </c>
      <c r="I8" s="563">
        <v>27652</v>
      </c>
      <c r="J8" s="542" t="s">
        <v>40</v>
      </c>
    </row>
    <row r="9" spans="1:10" s="882" customFormat="1" ht="30.75" customHeight="1">
      <c r="A9" s="881" t="s">
        <v>354</v>
      </c>
      <c r="B9" s="563">
        <v>45218</v>
      </c>
      <c r="C9" s="563">
        <v>13818</v>
      </c>
      <c r="D9" s="563">
        <v>8900</v>
      </c>
      <c r="E9" s="563">
        <v>4918</v>
      </c>
      <c r="F9" s="563">
        <v>3894</v>
      </c>
      <c r="G9" s="563">
        <v>2153</v>
      </c>
      <c r="H9" s="563">
        <v>1741</v>
      </c>
      <c r="I9" s="563">
        <v>27506</v>
      </c>
      <c r="J9" s="542" t="s">
        <v>354</v>
      </c>
    </row>
    <row r="10" spans="1:10" s="882" customFormat="1" ht="30.75" customHeight="1">
      <c r="A10" s="881" t="s">
        <v>903</v>
      </c>
      <c r="B10" s="563">
        <v>45218</v>
      </c>
      <c r="C10" s="563">
        <v>13818</v>
      </c>
      <c r="D10" s="563">
        <v>8900</v>
      </c>
      <c r="E10" s="563">
        <v>4918</v>
      </c>
      <c r="F10" s="563">
        <v>3894</v>
      </c>
      <c r="G10" s="563">
        <v>2153</v>
      </c>
      <c r="H10" s="563">
        <v>1741</v>
      </c>
      <c r="I10" s="563">
        <v>27506</v>
      </c>
      <c r="J10" s="542" t="s">
        <v>903</v>
      </c>
    </row>
    <row r="11" spans="1:10" s="203" customFormat="1" ht="30.75" customHeight="1">
      <c r="A11" s="201" t="s">
        <v>905</v>
      </c>
      <c r="B11" s="442">
        <v>45218</v>
      </c>
      <c r="C11" s="441">
        <v>13818</v>
      </c>
      <c r="D11" s="443">
        <v>8900</v>
      </c>
      <c r="E11" s="443">
        <v>4918</v>
      </c>
      <c r="F11" s="441">
        <v>3894</v>
      </c>
      <c r="G11" s="441">
        <v>2153</v>
      </c>
      <c r="H11" s="441">
        <v>1741</v>
      </c>
      <c r="I11" s="444">
        <v>27506</v>
      </c>
      <c r="J11" s="202" t="s">
        <v>905</v>
      </c>
    </row>
    <row r="12" spans="1:10" s="869" customFormat="1" ht="23.25" customHeight="1">
      <c r="A12" s="240" t="s">
        <v>41</v>
      </c>
      <c r="B12" s="883"/>
      <c r="I12" s="884"/>
      <c r="J12" s="884" t="s">
        <v>42</v>
      </c>
    </row>
    <row r="13" spans="1:5" s="241" customFormat="1" ht="12.75">
      <c r="A13" s="1399" t="s">
        <v>1187</v>
      </c>
      <c r="B13" s="1399"/>
      <c r="C13" s="1399"/>
      <c r="D13" s="1399"/>
      <c r="E13" s="1399"/>
    </row>
    <row r="14" s="241" customFormat="1" ht="12.75"/>
    <row r="15" s="241" customFormat="1" ht="12.75"/>
    <row r="16" s="241" customFormat="1" ht="12.75"/>
    <row r="17" s="241" customFormat="1" ht="12.75"/>
    <row r="18" s="241" customFormat="1" ht="12.75"/>
    <row r="19" s="241" customFormat="1" ht="12.75"/>
    <row r="20" s="241" customFormat="1" ht="12.75"/>
    <row r="21" s="241" customFormat="1" ht="12.75"/>
    <row r="22" s="241" customFormat="1" ht="12.75"/>
    <row r="23" s="241" customFormat="1" ht="12.75"/>
    <row r="24" s="241" customFormat="1" ht="12.75"/>
    <row r="25" s="241" customFormat="1" ht="12.75"/>
    <row r="26" s="241" customFormat="1" ht="12.75"/>
    <row r="27" s="241" customFormat="1" ht="12.75"/>
    <row r="28" s="241" customFormat="1" ht="12.75"/>
    <row r="29" s="241" customFormat="1" ht="12.75"/>
    <row r="30" s="241" customFormat="1" ht="12.75"/>
    <row r="31" s="241" customFormat="1" ht="12.75"/>
    <row r="32" s="241" customFormat="1" ht="12.75"/>
    <row r="33" s="241" customFormat="1" ht="12.75"/>
    <row r="34" s="241" customFormat="1" ht="12.75"/>
    <row r="35" s="241" customFormat="1" ht="12.75"/>
    <row r="36" s="241" customFormat="1" ht="12.75"/>
    <row r="37" s="241" customFormat="1" ht="12.75"/>
    <row r="38" s="241" customFormat="1" ht="12.75"/>
    <row r="39" s="241" customFormat="1" ht="12.75"/>
    <row r="40" s="241" customFormat="1" ht="12.75"/>
    <row r="41" s="241" customFormat="1" ht="12.75"/>
    <row r="42" s="241" customFormat="1" ht="12.75"/>
    <row r="43" s="241" customFormat="1" ht="12.75"/>
    <row r="44" s="241" customFormat="1" ht="12.75"/>
    <row r="45" s="241" customFormat="1" ht="12.75"/>
    <row r="46" s="241" customFormat="1" ht="12.75"/>
    <row r="47" s="241" customFormat="1" ht="12.75"/>
    <row r="48" s="241" customFormat="1" ht="12.75"/>
    <row r="49" s="241" customFormat="1" ht="12.75"/>
    <row r="50" s="241" customFormat="1" ht="12.75"/>
    <row r="51" s="241" customFormat="1" ht="12.75"/>
    <row r="52" s="241" customFormat="1" ht="12.75"/>
    <row r="53" s="241" customFormat="1" ht="12.75"/>
    <row r="54" s="241" customFormat="1" ht="12.75"/>
    <row r="55" s="241" customFormat="1" ht="12.75"/>
    <row r="56" s="241" customFormat="1" ht="12.75"/>
    <row r="57" s="241" customFormat="1" ht="12.75"/>
    <row r="58" s="241" customFormat="1" ht="12.75"/>
    <row r="59" s="241" customFormat="1" ht="12.75"/>
    <row r="60" s="241" customFormat="1" ht="12.75"/>
    <row r="61" s="241" customFormat="1" ht="12.75"/>
    <row r="62" s="241" customFormat="1" ht="12.75"/>
    <row r="63" s="241" customFormat="1" ht="12.75"/>
    <row r="64" s="241" customFormat="1" ht="12.75"/>
    <row r="65" s="241" customFormat="1" ht="12.75"/>
    <row r="66" s="241" customFormat="1" ht="12.75"/>
    <row r="67" s="241" customFormat="1" ht="12.75"/>
    <row r="68" s="241" customFormat="1" ht="12.75"/>
    <row r="69" s="241" customFormat="1" ht="12.75"/>
    <row r="70" s="241" customFormat="1" ht="12.75"/>
    <row r="71" s="241" customFormat="1" ht="12.75"/>
    <row r="72" s="241" customFormat="1" ht="12.75"/>
    <row r="73" s="241" customFormat="1" ht="12.75"/>
    <row r="74" s="241" customFormat="1" ht="12.75"/>
    <row r="75" s="241" customFormat="1" ht="12.75"/>
    <row r="76" s="241" customFormat="1" ht="12.75"/>
    <row r="77" s="241" customFormat="1" ht="12.75"/>
    <row r="78" s="241" customFormat="1" ht="12.75"/>
    <row r="79" s="241" customFormat="1" ht="12.75"/>
    <row r="80" s="241" customFormat="1" ht="12.75"/>
    <row r="81" s="241" customFormat="1" ht="12.75"/>
    <row r="82" s="241" customFormat="1" ht="12.75"/>
    <row r="83" s="241" customFormat="1" ht="12.75"/>
    <row r="84" s="241" customFormat="1" ht="12.75"/>
    <row r="85" s="241" customFormat="1" ht="12.75"/>
    <row r="86" s="241" customFormat="1" ht="12.75"/>
    <row r="87" s="241" customFormat="1" ht="12.75"/>
    <row r="88" s="241" customFormat="1" ht="12.75"/>
    <row r="89" s="241" customFormat="1" ht="12.75"/>
    <row r="90" s="241" customFormat="1" ht="12.75"/>
    <row r="91" s="241" customFormat="1" ht="12.75"/>
    <row r="92" s="241" customFormat="1" ht="12.75"/>
    <row r="93" s="241" customFormat="1" ht="12.75"/>
    <row r="94" s="241" customFormat="1" ht="12.75"/>
    <row r="95" s="241" customFormat="1" ht="12.75"/>
    <row r="96" s="241" customFormat="1" ht="12.75"/>
    <row r="97" s="241" customFormat="1" ht="12.75"/>
    <row r="98" s="241" customFormat="1" ht="12.75"/>
    <row r="99" s="241" customFormat="1" ht="12.75"/>
    <row r="100" s="241" customFormat="1" ht="12.75"/>
    <row r="101" s="241" customFormat="1" ht="12.75"/>
    <row r="102" s="241" customFormat="1" ht="12.75"/>
    <row r="103" s="241" customFormat="1" ht="12.75"/>
    <row r="104" s="241" customFormat="1" ht="12.75"/>
    <row r="105" s="241" customFormat="1" ht="12.75"/>
    <row r="106" s="241" customFormat="1" ht="12.75"/>
    <row r="107" s="241" customFormat="1" ht="12.75"/>
    <row r="108" s="241" customFormat="1" ht="12.75"/>
    <row r="109" s="241" customFormat="1" ht="12.75"/>
    <row r="110" s="241" customFormat="1" ht="12.75"/>
    <row r="111" s="241" customFormat="1" ht="12.75"/>
    <row r="112" s="241" customFormat="1" ht="12.75"/>
    <row r="113" s="241" customFormat="1" ht="12.75"/>
    <row r="114" s="241" customFormat="1" ht="12.75"/>
    <row r="115" s="241" customFormat="1" ht="12.75"/>
    <row r="116" s="241" customFormat="1" ht="12.75"/>
    <row r="117" s="241" customFormat="1" ht="12.75"/>
    <row r="118" s="241" customFormat="1" ht="12.75"/>
    <row r="119" s="241" customFormat="1" ht="12.75"/>
    <row r="120" s="241" customFormat="1" ht="12.75"/>
    <row r="121" s="241" customFormat="1" ht="12.75"/>
    <row r="122" s="241" customFormat="1" ht="12.75"/>
    <row r="123" s="241" customFormat="1" ht="12.75"/>
    <row r="124" s="241" customFormat="1" ht="12.75"/>
    <row r="125" s="241" customFormat="1" ht="12.75"/>
    <row r="126" s="241" customFormat="1" ht="12.75"/>
    <row r="127" s="241" customFormat="1" ht="12.75"/>
    <row r="128" s="241" customFormat="1" ht="12.75"/>
    <row r="129" s="241" customFormat="1" ht="12.75"/>
    <row r="130" s="241" customFormat="1" ht="12.75"/>
    <row r="131" s="241" customFormat="1" ht="12.75"/>
    <row r="132" s="241" customFormat="1" ht="12.75"/>
    <row r="133" s="241" customFormat="1" ht="12.75"/>
    <row r="134" s="241" customFormat="1" ht="12.75"/>
    <row r="135" s="241" customFormat="1" ht="12.75"/>
    <row r="136" s="241" customFormat="1" ht="12.75"/>
    <row r="137" s="241" customFormat="1" ht="12.75"/>
    <row r="138" s="241" customFormat="1" ht="12.75"/>
    <row r="139" s="241" customFormat="1" ht="12.75"/>
    <row r="140" s="241" customFormat="1" ht="12.75"/>
    <row r="141" s="241" customFormat="1" ht="12.75"/>
    <row r="142" s="241" customFormat="1" ht="12.75"/>
    <row r="143" s="241" customFormat="1" ht="12.75"/>
    <row r="144" s="241" customFormat="1" ht="12.75"/>
    <row r="145" s="241" customFormat="1" ht="12.75"/>
    <row r="146" s="241" customFormat="1" ht="12.75"/>
    <row r="147" s="241" customFormat="1" ht="12.75"/>
    <row r="148" s="241" customFormat="1" ht="12.75"/>
    <row r="149" s="241" customFormat="1" ht="12.75"/>
    <row r="150" s="241" customFormat="1" ht="12.75"/>
    <row r="151" s="241" customFormat="1" ht="12.75"/>
    <row r="152" s="241" customFormat="1" ht="12.75"/>
    <row r="153" s="241" customFormat="1" ht="12.75"/>
    <row r="154" s="241" customFormat="1" ht="12.75"/>
    <row r="155" s="241" customFormat="1" ht="12.75"/>
    <row r="156" s="241" customFormat="1" ht="12.75"/>
    <row r="157" s="241" customFormat="1" ht="12.75"/>
    <row r="158" s="241" customFormat="1" ht="12.75"/>
    <row r="159" s="241" customFormat="1" ht="12.75"/>
    <row r="160" s="241" customFormat="1" ht="12.75"/>
    <row r="161" s="241" customFormat="1" ht="12.75"/>
    <row r="162" s="241" customFormat="1" ht="12.75"/>
    <row r="163" s="241" customFormat="1" ht="12.75"/>
    <row r="164" s="241" customFormat="1" ht="12.75"/>
    <row r="165" s="241" customFormat="1" ht="12.75"/>
    <row r="166" s="241" customFormat="1" ht="12.75"/>
    <row r="167" s="241" customFormat="1" ht="12.75"/>
    <row r="168" s="241" customFormat="1" ht="12.75"/>
  </sheetData>
  <sheetProtection/>
  <mergeCells count="6">
    <mergeCell ref="A1:J1"/>
    <mergeCell ref="A3:A6"/>
    <mergeCell ref="C3:E3"/>
    <mergeCell ref="F3:H3"/>
    <mergeCell ref="J3:J6"/>
    <mergeCell ref="A13:E13"/>
  </mergeCells>
  <printOptions/>
  <pageMargins left="0.64" right="0.47" top="1" bottom="1" header="0.5" footer="0.5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zoomScalePageLayoutView="0" workbookViewId="0" topLeftCell="A1">
      <selection activeCell="E22" sqref="E22"/>
    </sheetView>
  </sheetViews>
  <sheetFormatPr defaultColWidth="9.3359375" defaultRowHeight="13.5"/>
  <cols>
    <col min="1" max="1" width="11.21484375" style="209" customWidth="1"/>
    <col min="2" max="2" width="9.4453125" style="209" customWidth="1"/>
    <col min="3" max="7" width="8.6640625" style="209" customWidth="1"/>
    <col min="8" max="8" width="8.10546875" style="209" customWidth="1"/>
    <col min="9" max="9" width="8.21484375" style="209" customWidth="1"/>
    <col min="10" max="10" width="7.5546875" style="209" customWidth="1"/>
    <col min="11" max="11" width="7.88671875" style="209" customWidth="1"/>
    <col min="12" max="12" width="8.6640625" style="209" customWidth="1"/>
    <col min="13" max="13" width="10.21484375" style="209" customWidth="1"/>
    <col min="14" max="16384" width="9.3359375" style="209" customWidth="1"/>
  </cols>
  <sheetData>
    <row r="1" spans="1:13" s="210" customFormat="1" ht="32.25" customHeight="1">
      <c r="A1" s="1400" t="s">
        <v>43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</row>
    <row r="2" spans="1:13" s="193" customFormat="1" ht="18" customHeight="1">
      <c r="A2" s="193" t="s">
        <v>44</v>
      </c>
      <c r="M2" s="194" t="s">
        <v>19</v>
      </c>
    </row>
    <row r="3" spans="1:13" s="193" customFormat="1" ht="38.25" customHeight="1">
      <c r="A3" s="1402" t="s">
        <v>45</v>
      </c>
      <c r="B3" s="211" t="s">
        <v>46</v>
      </c>
      <c r="C3" s="1405" t="s">
        <v>47</v>
      </c>
      <c r="D3" s="1406"/>
      <c r="E3" s="1406"/>
      <c r="F3" s="1406"/>
      <c r="G3" s="1407"/>
      <c r="H3" s="1408" t="s">
        <v>48</v>
      </c>
      <c r="I3" s="1409"/>
      <c r="J3" s="1409"/>
      <c r="K3" s="1409"/>
      <c r="L3" s="1410"/>
      <c r="M3" s="1411" t="s">
        <v>25</v>
      </c>
    </row>
    <row r="4" spans="1:13" s="193" customFormat="1" ht="28.5" customHeight="1">
      <c r="A4" s="1403"/>
      <c r="B4" s="196"/>
      <c r="C4" s="448" t="s">
        <v>49</v>
      </c>
      <c r="D4" s="211" t="s">
        <v>50</v>
      </c>
      <c r="E4" s="211" t="s">
        <v>51</v>
      </c>
      <c r="F4" s="211" t="s">
        <v>52</v>
      </c>
      <c r="G4" s="212" t="s">
        <v>53</v>
      </c>
      <c r="H4" s="448" t="s">
        <v>49</v>
      </c>
      <c r="I4" s="211" t="s">
        <v>54</v>
      </c>
      <c r="J4" s="211" t="s">
        <v>55</v>
      </c>
      <c r="K4" s="211" t="s">
        <v>56</v>
      </c>
      <c r="L4" s="211" t="s">
        <v>57</v>
      </c>
      <c r="M4" s="1412"/>
    </row>
    <row r="5" spans="1:13" s="193" customFormat="1" ht="28.5" customHeight="1">
      <c r="A5" s="1404"/>
      <c r="B5" s="213" t="s">
        <v>33</v>
      </c>
      <c r="C5" s="214" t="s">
        <v>58</v>
      </c>
      <c r="D5" s="215" t="s">
        <v>59</v>
      </c>
      <c r="E5" s="215" t="s">
        <v>60</v>
      </c>
      <c r="F5" s="213" t="s">
        <v>61</v>
      </c>
      <c r="G5" s="216" t="s">
        <v>62</v>
      </c>
      <c r="H5" s="217" t="s">
        <v>58</v>
      </c>
      <c r="I5" s="213" t="s">
        <v>63</v>
      </c>
      <c r="J5" s="213" t="s">
        <v>64</v>
      </c>
      <c r="K5" s="213" t="s">
        <v>65</v>
      </c>
      <c r="L5" s="215" t="s">
        <v>66</v>
      </c>
      <c r="M5" s="1413"/>
    </row>
    <row r="6" spans="1:13" s="221" customFormat="1" ht="33.75" customHeight="1">
      <c r="A6" s="198" t="s">
        <v>661</v>
      </c>
      <c r="B6" s="218">
        <v>45439</v>
      </c>
      <c r="C6" s="218">
        <v>33364</v>
      </c>
      <c r="D6" s="218">
        <v>13350</v>
      </c>
      <c r="E6" s="218">
        <v>15335</v>
      </c>
      <c r="F6" s="218">
        <v>4679</v>
      </c>
      <c r="G6" s="219" t="s">
        <v>298</v>
      </c>
      <c r="H6" s="218">
        <v>12075</v>
      </c>
      <c r="I6" s="218">
        <v>1300</v>
      </c>
      <c r="J6" s="44" t="s">
        <v>298</v>
      </c>
      <c r="K6" s="220" t="s">
        <v>298</v>
      </c>
      <c r="L6" s="218">
        <v>10775</v>
      </c>
      <c r="M6" s="199" t="s">
        <v>661</v>
      </c>
    </row>
    <row r="7" spans="1:13" s="221" customFormat="1" ht="33.75" customHeight="1">
      <c r="A7" s="198" t="s">
        <v>40</v>
      </c>
      <c r="B7" s="218">
        <v>45383</v>
      </c>
      <c r="C7" s="218">
        <v>33439</v>
      </c>
      <c r="D7" s="218">
        <v>13350</v>
      </c>
      <c r="E7" s="218">
        <v>15410</v>
      </c>
      <c r="F7" s="218">
        <v>4679</v>
      </c>
      <c r="G7" s="219" t="s">
        <v>298</v>
      </c>
      <c r="H7" s="218">
        <v>11944</v>
      </c>
      <c r="I7" s="218">
        <v>1110</v>
      </c>
      <c r="J7" s="44" t="s">
        <v>298</v>
      </c>
      <c r="K7" s="220" t="s">
        <v>298</v>
      </c>
      <c r="L7" s="218">
        <v>10834</v>
      </c>
      <c r="M7" s="199" t="s">
        <v>40</v>
      </c>
    </row>
    <row r="8" spans="1:13" s="221" customFormat="1" ht="33.75" customHeight="1">
      <c r="A8" s="198" t="s">
        <v>354</v>
      </c>
      <c r="B8" s="218">
        <v>45218</v>
      </c>
      <c r="C8" s="218">
        <v>33474</v>
      </c>
      <c r="D8" s="218">
        <v>13072</v>
      </c>
      <c r="E8" s="218">
        <v>15420</v>
      </c>
      <c r="F8" s="218">
        <v>4982</v>
      </c>
      <c r="G8" s="219" t="s">
        <v>298</v>
      </c>
      <c r="H8" s="218">
        <v>11744</v>
      </c>
      <c r="I8" s="218">
        <v>1075</v>
      </c>
      <c r="J8" s="44" t="s">
        <v>298</v>
      </c>
      <c r="K8" s="220" t="s">
        <v>298</v>
      </c>
      <c r="L8" s="218">
        <v>10669</v>
      </c>
      <c r="M8" s="199" t="s">
        <v>354</v>
      </c>
    </row>
    <row r="9" spans="1:13" s="221" customFormat="1" ht="33.75" customHeight="1">
      <c r="A9" s="198" t="s">
        <v>903</v>
      </c>
      <c r="B9" s="218">
        <v>45218</v>
      </c>
      <c r="C9" s="218">
        <v>33474</v>
      </c>
      <c r="D9" s="218">
        <v>13072</v>
      </c>
      <c r="E9" s="218">
        <v>15420</v>
      </c>
      <c r="F9" s="218">
        <v>4982</v>
      </c>
      <c r="G9" s="219">
        <v>0</v>
      </c>
      <c r="H9" s="218">
        <v>11744</v>
      </c>
      <c r="I9" s="218">
        <v>1075</v>
      </c>
      <c r="J9" s="44">
        <v>0</v>
      </c>
      <c r="K9" s="220">
        <v>0</v>
      </c>
      <c r="L9" s="218">
        <v>10669</v>
      </c>
      <c r="M9" s="199" t="s">
        <v>903</v>
      </c>
    </row>
    <row r="10" spans="1:13" s="239" customFormat="1" ht="33.75" customHeight="1">
      <c r="A10" s="201" t="s">
        <v>905</v>
      </c>
      <c r="B10" s="445">
        <v>45218</v>
      </c>
      <c r="C10" s="423">
        <v>33474</v>
      </c>
      <c r="D10" s="446">
        <v>13072</v>
      </c>
      <c r="E10" s="446">
        <v>15420</v>
      </c>
      <c r="F10" s="446">
        <v>4982</v>
      </c>
      <c r="G10" s="423">
        <v>0</v>
      </c>
      <c r="H10" s="423">
        <v>11744</v>
      </c>
      <c r="I10" s="446">
        <v>1075</v>
      </c>
      <c r="J10" s="423">
        <v>0</v>
      </c>
      <c r="K10" s="423">
        <v>0</v>
      </c>
      <c r="L10" s="447">
        <v>10669</v>
      </c>
      <c r="M10" s="202" t="s">
        <v>905</v>
      </c>
    </row>
    <row r="11" spans="1:13" s="206" customFormat="1" ht="18" customHeight="1">
      <c r="A11" s="204" t="s">
        <v>67</v>
      </c>
      <c r="B11" s="205"/>
      <c r="I11" s="207"/>
      <c r="M11" s="207" t="s">
        <v>68</v>
      </c>
    </row>
    <row r="12" s="358" customFormat="1" ht="13.5"/>
    <row r="13" s="358" customFormat="1" ht="13.5"/>
    <row r="14" spans="2:12" s="358" customFormat="1" ht="13.5">
      <c r="B14" s="359"/>
      <c r="C14" s="359"/>
      <c r="D14" s="360"/>
      <c r="E14" s="361"/>
      <c r="F14" s="361"/>
      <c r="G14" s="359"/>
      <c r="H14" s="359"/>
      <c r="I14" s="361"/>
      <c r="J14" s="362"/>
      <c r="K14" s="362"/>
      <c r="L14" s="361"/>
    </row>
    <row r="15" s="358" customFormat="1" ht="13.5"/>
    <row r="16" s="358" customFormat="1" ht="13.5"/>
    <row r="17" s="223" customFormat="1" ht="13.5"/>
    <row r="18" s="223" customFormat="1" ht="13.5"/>
    <row r="19" s="223" customFormat="1" ht="13.5"/>
    <row r="20" s="223" customFormat="1" ht="13.5"/>
    <row r="21" s="223" customFormat="1" ht="13.5"/>
    <row r="22" s="208" customFormat="1" ht="12.75"/>
    <row r="23" s="208" customFormat="1" ht="12.75"/>
    <row r="24" s="208" customFormat="1" ht="12.75"/>
    <row r="25" s="208" customFormat="1" ht="12.75"/>
    <row r="26" s="208" customFormat="1" ht="12.75"/>
    <row r="27" s="208" customFormat="1" ht="12.75"/>
    <row r="28" s="208" customFormat="1" ht="12.75"/>
    <row r="29" s="208" customFormat="1" ht="12.75"/>
    <row r="30" s="208" customFormat="1" ht="12.75"/>
    <row r="31" s="208" customFormat="1" ht="12.75"/>
    <row r="32" s="208" customFormat="1" ht="12.75"/>
    <row r="33" s="208" customFormat="1" ht="12.75"/>
    <row r="34" s="208" customFormat="1" ht="12.75"/>
    <row r="35" s="208" customFormat="1" ht="12.75"/>
    <row r="36" s="208" customFormat="1" ht="12.75"/>
    <row r="37" s="208" customFormat="1" ht="12.75"/>
    <row r="38" s="208" customFormat="1" ht="12.75"/>
    <row r="39" s="208" customFormat="1" ht="12.75"/>
    <row r="40" s="208" customFormat="1" ht="12.75"/>
    <row r="41" s="208" customFormat="1" ht="12.75"/>
    <row r="42" s="208" customFormat="1" ht="12.75"/>
    <row r="43" s="208" customFormat="1" ht="12.75"/>
    <row r="44" s="208" customFormat="1" ht="12.75"/>
    <row r="45" s="208" customFormat="1" ht="12.75"/>
    <row r="46" s="208" customFormat="1" ht="12.75"/>
    <row r="47" s="208" customFormat="1" ht="12.75"/>
    <row r="48" s="208" customFormat="1" ht="12.75"/>
    <row r="49" s="208" customFormat="1" ht="12.75"/>
    <row r="50" s="208" customFormat="1" ht="12.75"/>
    <row r="51" s="208" customFormat="1" ht="12.75"/>
    <row r="52" s="208" customFormat="1" ht="12.75"/>
    <row r="53" s="208" customFormat="1" ht="12.75"/>
    <row r="54" s="208" customFormat="1" ht="12.75"/>
    <row r="55" s="208" customFormat="1" ht="12.75"/>
    <row r="56" s="208" customFormat="1" ht="12.75"/>
    <row r="57" s="208" customFormat="1" ht="12.75"/>
    <row r="58" s="208" customFormat="1" ht="12.75"/>
    <row r="59" s="208" customFormat="1" ht="12.75"/>
    <row r="60" s="208" customFormat="1" ht="12.75"/>
    <row r="61" s="208" customFormat="1" ht="12.75"/>
    <row r="62" s="208" customFormat="1" ht="12.75"/>
    <row r="63" s="208" customFormat="1" ht="12.75"/>
    <row r="64" s="208" customFormat="1" ht="12.75"/>
    <row r="65" s="208" customFormat="1" ht="12.75"/>
    <row r="66" s="208" customFormat="1" ht="12.75"/>
    <row r="67" s="208" customFormat="1" ht="12.75"/>
    <row r="68" s="208" customFormat="1" ht="12.75"/>
    <row r="69" s="208" customFormat="1" ht="12.75"/>
    <row r="70" s="208" customFormat="1" ht="12.75"/>
    <row r="71" s="208" customFormat="1" ht="12.75"/>
    <row r="72" s="208" customFormat="1" ht="12.75"/>
    <row r="73" s="208" customFormat="1" ht="12.75"/>
    <row r="74" s="208" customFormat="1" ht="12.75"/>
    <row r="75" s="208" customFormat="1" ht="12.75"/>
    <row r="76" s="208" customFormat="1" ht="12.75"/>
    <row r="77" s="208" customFormat="1" ht="12.75"/>
    <row r="78" s="208" customFormat="1" ht="12.75"/>
    <row r="79" s="208" customFormat="1" ht="12.75"/>
    <row r="80" s="208" customFormat="1" ht="12.75"/>
    <row r="81" s="208" customFormat="1" ht="12.75"/>
    <row r="82" s="208" customFormat="1" ht="12.75"/>
    <row r="83" s="208" customFormat="1" ht="12.75"/>
    <row r="84" s="208" customFormat="1" ht="12.75"/>
    <row r="85" s="208" customFormat="1" ht="12.75"/>
    <row r="86" s="208" customFormat="1" ht="12.75"/>
    <row r="87" s="208" customFormat="1" ht="12.75"/>
    <row r="88" s="208" customFormat="1" ht="12.75"/>
    <row r="89" s="208" customFormat="1" ht="12.75"/>
    <row r="90" s="208" customFormat="1" ht="12.75"/>
    <row r="91" s="208" customFormat="1" ht="12.75"/>
    <row r="92" s="208" customFormat="1" ht="12.75"/>
    <row r="93" s="208" customFormat="1" ht="12.75"/>
    <row r="94" s="208" customFormat="1" ht="12.75"/>
    <row r="95" s="208" customFormat="1" ht="12.75"/>
    <row r="96" s="208" customFormat="1" ht="12.75"/>
    <row r="97" s="208" customFormat="1" ht="12.75"/>
    <row r="98" s="208" customFormat="1" ht="12.75"/>
    <row r="99" s="208" customFormat="1" ht="12.75"/>
    <row r="100" s="208" customFormat="1" ht="12.75"/>
    <row r="101" s="208" customFormat="1" ht="12.75"/>
    <row r="102" s="208" customFormat="1" ht="12.75"/>
    <row r="103" s="208" customFormat="1" ht="12.75"/>
    <row r="104" s="208" customFormat="1" ht="12.75"/>
    <row r="105" s="208" customFormat="1" ht="12.75"/>
    <row r="106" s="208" customFormat="1" ht="12.75"/>
    <row r="107" s="208" customFormat="1" ht="12.75"/>
    <row r="108" s="208" customFormat="1" ht="12.75"/>
    <row r="109" s="208" customFormat="1" ht="12.75"/>
    <row r="110" s="208" customFormat="1" ht="12.75"/>
    <row r="111" s="208" customFormat="1" ht="12.75"/>
    <row r="112" s="208" customFormat="1" ht="12.75"/>
    <row r="113" s="208" customFormat="1" ht="12.75"/>
    <row r="114" s="208" customFormat="1" ht="12.75"/>
    <row r="115" s="208" customFormat="1" ht="12.75"/>
    <row r="116" s="208" customFormat="1" ht="12.75"/>
    <row r="117" s="208" customFormat="1" ht="12.75"/>
    <row r="118" s="208" customFormat="1" ht="12.75"/>
    <row r="119" s="208" customFormat="1" ht="12.75"/>
    <row r="120" s="208" customFormat="1" ht="12.75"/>
    <row r="121" s="208" customFormat="1" ht="12.75"/>
    <row r="122" s="208" customFormat="1" ht="12.75"/>
    <row r="123" s="208" customFormat="1" ht="12.75"/>
    <row r="124" s="208" customFormat="1" ht="12.75"/>
    <row r="125" s="208" customFormat="1" ht="12.75"/>
    <row r="126" s="208" customFormat="1" ht="12.75"/>
    <row r="127" s="208" customFormat="1" ht="12.75"/>
    <row r="128" s="208" customFormat="1" ht="12.75"/>
    <row r="129" s="208" customFormat="1" ht="12.75"/>
    <row r="130" s="208" customFormat="1" ht="12.75"/>
    <row r="131" s="208" customFormat="1" ht="12.75"/>
    <row r="132" s="208" customFormat="1" ht="12.75"/>
    <row r="133" s="208" customFormat="1" ht="12.75"/>
    <row r="134" s="208" customFormat="1" ht="12.75"/>
    <row r="135" s="208" customFormat="1" ht="12.75"/>
    <row r="136" s="208" customFormat="1" ht="12.75"/>
    <row r="137" s="208" customFormat="1" ht="12.75"/>
    <row r="138" s="208" customFormat="1" ht="12.75"/>
    <row r="139" s="208" customFormat="1" ht="12.75"/>
    <row r="140" s="208" customFormat="1" ht="12.75"/>
    <row r="141" s="208" customFormat="1" ht="12.75"/>
    <row r="142" s="208" customFormat="1" ht="12.75"/>
    <row r="143" s="208" customFormat="1" ht="12.75"/>
    <row r="144" s="208" customFormat="1" ht="12.75"/>
  </sheetData>
  <sheetProtection/>
  <mergeCells count="5">
    <mergeCell ref="A1:M1"/>
    <mergeCell ref="A3:A5"/>
    <mergeCell ref="C3:G3"/>
    <mergeCell ref="H3:L3"/>
    <mergeCell ref="M3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D25" sqref="D25"/>
    </sheetView>
  </sheetViews>
  <sheetFormatPr defaultColWidth="14.77734375" defaultRowHeight="13.5"/>
  <cols>
    <col min="1" max="1" width="13.99609375" style="209" customWidth="1"/>
    <col min="2" max="2" width="14.88671875" style="209" customWidth="1"/>
    <col min="3" max="4" width="15.10546875" style="209" customWidth="1"/>
    <col min="5" max="5" width="14.77734375" style="209" customWidth="1"/>
    <col min="6" max="6" width="13.5546875" style="209" customWidth="1"/>
    <col min="7" max="7" width="15.6640625" style="209" customWidth="1"/>
    <col min="8" max="16384" width="14.77734375" style="209" customWidth="1"/>
  </cols>
  <sheetData>
    <row r="1" spans="1:7" s="224" customFormat="1" ht="32.25" customHeight="1">
      <c r="A1" s="1401" t="s">
        <v>69</v>
      </c>
      <c r="B1" s="1401"/>
      <c r="C1" s="1401"/>
      <c r="D1" s="1401"/>
      <c r="E1" s="1401"/>
      <c r="F1" s="1401"/>
      <c r="G1" s="1401"/>
    </row>
    <row r="2" spans="1:7" s="193" customFormat="1" ht="18" customHeight="1">
      <c r="A2" s="193" t="s">
        <v>70</v>
      </c>
      <c r="G2" s="194" t="s">
        <v>71</v>
      </c>
    </row>
    <row r="3" spans="1:7" s="244" customFormat="1" ht="37.5" customHeight="1">
      <c r="A3" s="1414" t="s">
        <v>107</v>
      </c>
      <c r="B3" s="195" t="s">
        <v>108</v>
      </c>
      <c r="C3" s="225" t="s">
        <v>109</v>
      </c>
      <c r="D3" s="195" t="s">
        <v>110</v>
      </c>
      <c r="E3" s="225" t="s">
        <v>111</v>
      </c>
      <c r="F3" s="195" t="s">
        <v>112</v>
      </c>
      <c r="G3" s="1416" t="s">
        <v>511</v>
      </c>
    </row>
    <row r="4" spans="1:7" s="244" customFormat="1" ht="37.5" customHeight="1">
      <c r="A4" s="1415"/>
      <c r="B4" s="245" t="s">
        <v>494</v>
      </c>
      <c r="C4" s="246" t="s">
        <v>495</v>
      </c>
      <c r="D4" s="247" t="s">
        <v>496</v>
      </c>
      <c r="E4" s="248" t="s">
        <v>497</v>
      </c>
      <c r="F4" s="247" t="s">
        <v>498</v>
      </c>
      <c r="G4" s="1417"/>
    </row>
    <row r="5" spans="1:7" s="254" customFormat="1" ht="30" customHeight="1">
      <c r="A5" s="249" t="s">
        <v>661</v>
      </c>
      <c r="B5" s="250">
        <f>SUM(C5:F5)</f>
        <v>5009728</v>
      </c>
      <c r="C5" s="251">
        <v>1840826</v>
      </c>
      <c r="D5" s="251">
        <v>2704558</v>
      </c>
      <c r="E5" s="251">
        <v>464344</v>
      </c>
      <c r="F5" s="252" t="s">
        <v>298</v>
      </c>
      <c r="G5" s="253" t="s">
        <v>661</v>
      </c>
    </row>
    <row r="6" spans="1:7" s="260" customFormat="1" ht="30" customHeight="1">
      <c r="A6" s="255" t="s">
        <v>666</v>
      </c>
      <c r="B6" s="256">
        <f>SUM(C6:F6)</f>
        <v>5281679</v>
      </c>
      <c r="C6" s="257">
        <v>1947170</v>
      </c>
      <c r="D6" s="257">
        <v>2844445</v>
      </c>
      <c r="E6" s="257">
        <v>490064</v>
      </c>
      <c r="F6" s="258" t="s">
        <v>500</v>
      </c>
      <c r="G6" s="259" t="s">
        <v>666</v>
      </c>
    </row>
    <row r="7" spans="1:7" s="260" customFormat="1" ht="30" customHeight="1">
      <c r="A7" s="255" t="s">
        <v>354</v>
      </c>
      <c r="B7" s="256">
        <v>5383191</v>
      </c>
      <c r="C7" s="257">
        <v>2067161</v>
      </c>
      <c r="D7" s="257">
        <v>2686974</v>
      </c>
      <c r="E7" s="257">
        <v>629056</v>
      </c>
      <c r="F7" s="258" t="s">
        <v>789</v>
      </c>
      <c r="G7" s="259" t="s">
        <v>354</v>
      </c>
    </row>
    <row r="8" spans="1:7" s="260" customFormat="1" ht="30" customHeight="1">
      <c r="A8" s="255" t="s">
        <v>903</v>
      </c>
      <c r="B8" s="256">
        <v>5383191</v>
      </c>
      <c r="C8" s="257">
        <v>2067161</v>
      </c>
      <c r="D8" s="257">
        <v>2686974</v>
      </c>
      <c r="E8" s="257">
        <v>629056</v>
      </c>
      <c r="F8" s="258">
        <v>0</v>
      </c>
      <c r="G8" s="259" t="s">
        <v>903</v>
      </c>
    </row>
    <row r="9" spans="1:7" s="452" customFormat="1" ht="30" customHeight="1">
      <c r="A9" s="242" t="s">
        <v>905</v>
      </c>
      <c r="B9" s="449">
        <v>5383191</v>
      </c>
      <c r="C9" s="450">
        <v>2067161</v>
      </c>
      <c r="D9" s="450">
        <v>2686974</v>
      </c>
      <c r="E9" s="450">
        <v>629056</v>
      </c>
      <c r="F9" s="451">
        <v>0</v>
      </c>
      <c r="G9" s="243" t="s">
        <v>905</v>
      </c>
    </row>
    <row r="10" spans="1:9" s="363" customFormat="1" ht="18" customHeight="1">
      <c r="A10" s="240" t="s">
        <v>595</v>
      </c>
      <c r="B10" s="240"/>
      <c r="G10" s="364" t="s">
        <v>596</v>
      </c>
      <c r="I10" s="364"/>
    </row>
    <row r="11" s="241" customFormat="1" ht="12.75"/>
    <row r="12" spans="1:6" s="208" customFormat="1" ht="12.75">
      <c r="A12" s="228"/>
      <c r="B12" s="228"/>
      <c r="C12" s="228"/>
      <c r="D12" s="228"/>
      <c r="E12" s="228"/>
      <c r="F12" s="228"/>
    </row>
    <row r="13" spans="1:6" s="208" customFormat="1" ht="14.25">
      <c r="A13" s="228"/>
      <c r="B13" s="229"/>
      <c r="C13" s="229"/>
      <c r="D13" s="229"/>
      <c r="E13" s="229"/>
      <c r="F13" s="229"/>
    </row>
    <row r="14" spans="1:6" s="208" customFormat="1" ht="12.75">
      <c r="A14" s="228"/>
      <c r="B14" s="228"/>
      <c r="C14" s="228"/>
      <c r="D14" s="228"/>
      <c r="E14" s="228"/>
      <c r="F14" s="228"/>
    </row>
    <row r="15" s="208" customFormat="1" ht="12.75"/>
    <row r="16" s="208" customFormat="1" ht="12.75"/>
    <row r="17" s="208" customFormat="1" ht="12.75"/>
    <row r="18" s="208" customFormat="1" ht="12.75"/>
    <row r="19" s="208" customFormat="1" ht="12.75"/>
    <row r="20" s="208" customFormat="1" ht="12.75"/>
    <row r="21" s="208" customFormat="1" ht="12.75"/>
    <row r="22" s="208" customFormat="1" ht="12.75"/>
    <row r="23" s="208" customFormat="1" ht="12.75"/>
    <row r="24" s="208" customFormat="1" ht="12.75"/>
    <row r="25" s="208" customFormat="1" ht="12.75"/>
    <row r="26" s="208" customFormat="1" ht="12.75"/>
    <row r="27" s="208" customFormat="1" ht="12.75"/>
    <row r="28" s="208" customFormat="1" ht="12.75"/>
    <row r="29" s="208" customFormat="1" ht="12.75"/>
    <row r="30" s="208" customFormat="1" ht="12.75"/>
    <row r="31" s="208" customFormat="1" ht="12.75"/>
    <row r="32" s="208" customFormat="1" ht="12.75"/>
    <row r="33" s="208" customFormat="1" ht="12.75"/>
    <row r="34" s="208" customFormat="1" ht="12.75"/>
    <row r="35" s="208" customFormat="1" ht="12.75"/>
    <row r="36" s="208" customFormat="1" ht="12.75"/>
    <row r="37" s="208" customFormat="1" ht="12.75"/>
    <row r="38" s="208" customFormat="1" ht="12.75"/>
    <row r="39" s="208" customFormat="1" ht="12.75"/>
    <row r="40" s="208" customFormat="1" ht="12.75"/>
    <row r="41" s="208" customFormat="1" ht="12.75"/>
    <row r="42" s="208" customFormat="1" ht="12.75"/>
    <row r="43" s="208" customFormat="1" ht="12.75"/>
    <row r="44" s="208" customFormat="1" ht="12.75"/>
    <row r="45" s="208" customFormat="1" ht="12.75"/>
    <row r="46" s="208" customFormat="1" ht="12.75"/>
    <row r="47" s="208" customFormat="1" ht="12.75"/>
    <row r="48" s="208" customFormat="1" ht="12.75"/>
    <row r="49" s="208" customFormat="1" ht="12.75"/>
    <row r="50" s="208" customFormat="1" ht="12.75"/>
    <row r="51" s="208" customFormat="1" ht="12.75"/>
    <row r="52" s="208" customFormat="1" ht="12.75"/>
    <row r="53" s="208" customFormat="1" ht="12.75"/>
    <row r="54" s="208" customFormat="1" ht="12.75"/>
    <row r="55" s="208" customFormat="1" ht="12.75"/>
    <row r="56" s="208" customFormat="1" ht="12.75"/>
    <row r="57" s="208" customFormat="1" ht="12.75"/>
    <row r="58" s="208" customFormat="1" ht="12.75"/>
    <row r="59" s="208" customFormat="1" ht="12.75"/>
    <row r="60" s="208" customFormat="1" ht="12.75"/>
    <row r="61" s="208" customFormat="1" ht="12.75"/>
    <row r="62" s="208" customFormat="1" ht="12.75"/>
    <row r="63" s="208" customFormat="1" ht="12.75"/>
    <row r="64" s="208" customFormat="1" ht="12.75"/>
    <row r="65" s="208" customFormat="1" ht="12.75"/>
    <row r="66" s="208" customFormat="1" ht="12.75"/>
    <row r="67" s="208" customFormat="1" ht="12.75"/>
    <row r="68" s="208" customFormat="1" ht="12.75"/>
    <row r="69" s="208" customFormat="1" ht="12.75"/>
    <row r="70" s="208" customFormat="1" ht="12.75"/>
    <row r="71" s="208" customFormat="1" ht="12.75"/>
    <row r="72" s="208" customFormat="1" ht="12.75"/>
    <row r="73" s="208" customFormat="1" ht="12.75"/>
    <row r="74" s="208" customFormat="1" ht="12.75"/>
    <row r="75" s="208" customFormat="1" ht="12.75"/>
    <row r="76" s="208" customFormat="1" ht="12.75"/>
    <row r="77" s="208" customFormat="1" ht="12.75"/>
    <row r="78" s="208" customFormat="1" ht="12.75"/>
    <row r="79" s="208" customFormat="1" ht="12.75"/>
    <row r="80" s="208" customFormat="1" ht="12.75"/>
    <row r="81" s="208" customFormat="1" ht="12.75"/>
    <row r="82" s="208" customFormat="1" ht="12.75"/>
    <row r="83" s="208" customFormat="1" ht="12.75"/>
    <row r="84" s="208" customFormat="1" ht="12.75"/>
    <row r="85" s="208" customFormat="1" ht="12.75"/>
    <row r="86" s="208" customFormat="1" ht="12.75"/>
    <row r="87" s="208" customFormat="1" ht="12.75"/>
    <row r="88" s="208" customFormat="1" ht="12.75"/>
    <row r="89" s="208" customFormat="1" ht="12.75"/>
    <row r="90" s="208" customFormat="1" ht="12.75"/>
    <row r="91" s="208" customFormat="1" ht="12.75"/>
    <row r="92" s="208" customFormat="1" ht="12.75"/>
    <row r="93" s="208" customFormat="1" ht="12.75"/>
    <row r="94" s="208" customFormat="1" ht="12.75"/>
    <row r="95" s="208" customFormat="1" ht="12.75"/>
    <row r="96" s="208" customFormat="1" ht="12.75"/>
    <row r="97" s="208" customFormat="1" ht="12.75"/>
    <row r="98" s="208" customFormat="1" ht="12.75"/>
    <row r="99" s="208" customFormat="1" ht="12.75"/>
    <row r="100" s="208" customFormat="1" ht="12.75"/>
    <row r="101" s="208" customFormat="1" ht="12.75"/>
    <row r="102" s="208" customFormat="1" ht="12.75"/>
    <row r="103" s="208" customFormat="1" ht="12.75"/>
    <row r="104" s="208" customFormat="1" ht="12.75"/>
    <row r="105" s="208" customFormat="1" ht="12.75"/>
    <row r="106" s="208" customFormat="1" ht="12.75"/>
    <row r="107" s="208" customFormat="1" ht="12.75"/>
    <row r="108" s="208" customFormat="1" ht="12.75"/>
    <row r="109" s="208" customFormat="1" ht="12.75"/>
    <row r="110" s="208" customFormat="1" ht="12.75"/>
    <row r="111" s="208" customFormat="1" ht="12.75"/>
    <row r="112" s="208" customFormat="1" ht="12.75"/>
    <row r="113" s="208" customFormat="1" ht="12.75"/>
    <row r="114" s="208" customFormat="1" ht="12.75"/>
    <row r="115" s="208" customFormat="1" ht="12.75"/>
    <row r="116" s="208" customFormat="1" ht="12.75"/>
    <row r="117" s="208" customFormat="1" ht="12.75"/>
    <row r="118" s="208" customFormat="1" ht="12.75"/>
    <row r="119" s="208" customFormat="1" ht="12.75"/>
    <row r="120" s="208" customFormat="1" ht="12.75"/>
    <row r="121" s="208" customFormat="1" ht="12.75"/>
    <row r="122" s="208" customFormat="1" ht="12.75"/>
    <row r="123" s="208" customFormat="1" ht="12.75"/>
    <row r="124" s="208" customFormat="1" ht="12.75"/>
    <row r="125" s="208" customFormat="1" ht="12.75"/>
    <row r="126" s="208" customFormat="1" ht="12.75"/>
    <row r="127" s="208" customFormat="1" ht="12.75"/>
    <row r="128" s="208" customFormat="1" ht="12.75"/>
    <row r="129" s="208" customFormat="1" ht="12.75"/>
    <row r="130" s="208" customFormat="1" ht="12.75"/>
    <row r="131" s="208" customFormat="1" ht="12.75"/>
    <row r="132" s="208" customFormat="1" ht="12.75"/>
    <row r="133" s="208" customFormat="1" ht="12.75"/>
    <row r="134" s="208" customFormat="1" ht="12.75"/>
    <row r="135" s="208" customFormat="1" ht="12.75"/>
    <row r="136" s="208" customFormat="1" ht="12.75"/>
    <row r="137" s="208" customFormat="1" ht="12.75"/>
    <row r="138" s="208" customFormat="1" ht="12.75"/>
    <row r="139" s="208" customFormat="1" ht="12.75"/>
    <row r="140" s="208" customFormat="1" ht="12.75"/>
    <row r="141" s="208" customFormat="1" ht="12.75"/>
    <row r="142" s="208" customFormat="1" ht="12.75"/>
    <row r="143" s="208" customFormat="1" ht="12.75"/>
    <row r="144" s="208" customFormat="1" ht="12.75"/>
    <row r="145" s="208" customFormat="1" ht="12.75"/>
    <row r="146" s="208" customFormat="1" ht="12.75"/>
    <row r="147" s="208" customFormat="1" ht="12.75"/>
    <row r="148" s="208" customFormat="1" ht="12.75"/>
    <row r="149" s="208" customFormat="1" ht="12.75"/>
    <row r="150" s="208" customFormat="1" ht="12.75"/>
    <row r="151" s="208" customFormat="1" ht="12.75"/>
    <row r="152" s="208" customFormat="1" ht="12.75"/>
    <row r="153" s="208" customFormat="1" ht="12.75"/>
    <row r="154" s="208" customFormat="1" ht="12.75"/>
    <row r="155" s="208" customFormat="1" ht="12.75"/>
    <row r="156" s="208" customFormat="1" ht="12.75"/>
    <row r="157" s="208" customFormat="1" ht="12.75"/>
    <row r="158" s="208" customFormat="1" ht="12.75"/>
    <row r="159" s="208" customFormat="1" ht="12.75"/>
    <row r="160" s="208" customFormat="1" ht="12.75"/>
    <row r="161" s="208" customFormat="1" ht="12.75"/>
    <row r="162" s="208" customFormat="1" ht="12.75"/>
    <row r="163" s="208" customFormat="1" ht="12.75"/>
    <row r="164" s="208" customFormat="1" ht="12.75"/>
    <row r="165" s="208" customFormat="1" ht="12.75"/>
    <row r="166" s="208" customFormat="1" ht="12.75"/>
    <row r="167" s="208" customFormat="1" ht="12.75"/>
    <row r="168" s="208" customFormat="1" ht="12.75"/>
  </sheetData>
  <sheetProtection/>
  <mergeCells count="3">
    <mergeCell ref="A1:G1"/>
    <mergeCell ref="A3:A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19" sqref="F19"/>
    </sheetView>
  </sheetViews>
  <sheetFormatPr defaultColWidth="9.77734375" defaultRowHeight="13.5"/>
  <cols>
    <col min="1" max="1" width="10.88671875" style="209" customWidth="1"/>
    <col min="2" max="2" width="8.4453125" style="209" customWidth="1"/>
    <col min="3" max="4" width="7.3359375" style="209" customWidth="1"/>
    <col min="5" max="5" width="8.3359375" style="209" customWidth="1"/>
    <col min="6" max="7" width="7.88671875" style="209" customWidth="1"/>
    <col min="8" max="8" width="7.99609375" style="209" customWidth="1"/>
    <col min="9" max="12" width="7.3359375" style="209" customWidth="1"/>
    <col min="13" max="13" width="8.6640625" style="209" customWidth="1"/>
    <col min="14" max="14" width="10.4453125" style="209" customWidth="1"/>
    <col min="15" max="16384" width="9.77734375" style="209" customWidth="1"/>
  </cols>
  <sheetData>
    <row r="1" spans="1:14" s="210" customFormat="1" ht="32.25" customHeight="1">
      <c r="A1" s="1418" t="s">
        <v>74</v>
      </c>
      <c r="B1" s="1418"/>
      <c r="C1" s="1418"/>
      <c r="D1" s="1418"/>
      <c r="E1" s="1418"/>
      <c r="F1" s="1418"/>
      <c r="G1" s="1418"/>
      <c r="H1" s="1418"/>
      <c r="I1" s="1418"/>
      <c r="J1" s="1418"/>
      <c r="K1" s="1418"/>
      <c r="L1" s="1418"/>
      <c r="M1" s="1418"/>
      <c r="N1" s="1418"/>
    </row>
    <row r="2" spans="1:14" s="231" customFormat="1" ht="17.25" customHeight="1">
      <c r="A2" s="230"/>
      <c r="B2" s="230"/>
      <c r="C2" s="230"/>
      <c r="D2" s="230"/>
      <c r="G2" s="230"/>
      <c r="N2" s="230"/>
    </row>
    <row r="3" spans="1:14" s="193" customFormat="1" ht="34.5" customHeight="1">
      <c r="A3" s="1414" t="s">
        <v>72</v>
      </c>
      <c r="B3" s="211" t="s">
        <v>75</v>
      </c>
      <c r="C3" s="211" t="s">
        <v>76</v>
      </c>
      <c r="D3" s="211" t="s">
        <v>77</v>
      </c>
      <c r="E3" s="211" t="s">
        <v>78</v>
      </c>
      <c r="F3" s="211" t="s">
        <v>79</v>
      </c>
      <c r="G3" s="211" t="s">
        <v>80</v>
      </c>
      <c r="H3" s="211" t="s">
        <v>81</v>
      </c>
      <c r="I3" s="211" t="s">
        <v>82</v>
      </c>
      <c r="J3" s="211" t="s">
        <v>83</v>
      </c>
      <c r="K3" s="211" t="s">
        <v>84</v>
      </c>
      <c r="L3" s="211" t="s">
        <v>85</v>
      </c>
      <c r="M3" s="211" t="s">
        <v>86</v>
      </c>
      <c r="N3" s="1411" t="s">
        <v>25</v>
      </c>
    </row>
    <row r="4" spans="1:14" s="193" customFormat="1" ht="34.5" customHeight="1">
      <c r="A4" s="1403"/>
      <c r="B4" s="196" t="s">
        <v>87</v>
      </c>
      <c r="C4" s="196" t="s">
        <v>62</v>
      </c>
      <c r="D4" s="196" t="s">
        <v>88</v>
      </c>
      <c r="E4" s="232" t="s">
        <v>89</v>
      </c>
      <c r="F4" s="196" t="s">
        <v>90</v>
      </c>
      <c r="G4" s="196" t="s">
        <v>91</v>
      </c>
      <c r="H4" s="196" t="s">
        <v>92</v>
      </c>
      <c r="I4" s="233"/>
      <c r="J4" s="196" t="s">
        <v>93</v>
      </c>
      <c r="K4" s="196" t="s">
        <v>94</v>
      </c>
      <c r="L4" s="196" t="s">
        <v>62</v>
      </c>
      <c r="M4" s="196" t="s">
        <v>95</v>
      </c>
      <c r="N4" s="1412"/>
    </row>
    <row r="5" spans="1:14" s="193" customFormat="1" ht="34.5" customHeight="1">
      <c r="A5" s="1403"/>
      <c r="B5" s="196"/>
      <c r="C5" s="233"/>
      <c r="D5" s="233"/>
      <c r="E5" s="196" t="s">
        <v>96</v>
      </c>
      <c r="F5" s="196" t="s">
        <v>97</v>
      </c>
      <c r="G5" s="233"/>
      <c r="H5" s="196" t="s">
        <v>96</v>
      </c>
      <c r="I5" s="196" t="s">
        <v>98</v>
      </c>
      <c r="J5" s="196" t="s">
        <v>96</v>
      </c>
      <c r="K5" s="196" t="s">
        <v>99</v>
      </c>
      <c r="L5" s="196" t="s">
        <v>100</v>
      </c>
      <c r="M5" s="196" t="s">
        <v>101</v>
      </c>
      <c r="N5" s="1412"/>
    </row>
    <row r="6" spans="1:14" s="193" customFormat="1" ht="34.5" customHeight="1">
      <c r="A6" s="1404"/>
      <c r="B6" s="197" t="s">
        <v>102</v>
      </c>
      <c r="C6" s="197" t="s">
        <v>103</v>
      </c>
      <c r="D6" s="197" t="s">
        <v>104</v>
      </c>
      <c r="E6" s="226" t="s">
        <v>105</v>
      </c>
      <c r="F6" s="197" t="s">
        <v>106</v>
      </c>
      <c r="G6" s="197" t="s">
        <v>106</v>
      </c>
      <c r="H6" s="197" t="s">
        <v>106</v>
      </c>
      <c r="I6" s="197" t="s">
        <v>106</v>
      </c>
      <c r="J6" s="197" t="s">
        <v>106</v>
      </c>
      <c r="K6" s="197" t="s">
        <v>106</v>
      </c>
      <c r="L6" s="197" t="s">
        <v>106</v>
      </c>
      <c r="M6" s="197" t="s">
        <v>106</v>
      </c>
      <c r="N6" s="1413"/>
    </row>
    <row r="7" spans="1:14" s="237" customFormat="1" ht="29.25" customHeight="1">
      <c r="A7" s="198" t="s">
        <v>661</v>
      </c>
      <c r="B7" s="234">
        <v>410</v>
      </c>
      <c r="C7" s="234" t="s">
        <v>298</v>
      </c>
      <c r="D7" s="235" t="s">
        <v>298</v>
      </c>
      <c r="E7" s="234">
        <v>3384</v>
      </c>
      <c r="F7" s="234">
        <v>3250</v>
      </c>
      <c r="G7" s="234">
        <v>21773</v>
      </c>
      <c r="H7" s="235" t="s">
        <v>298</v>
      </c>
      <c r="I7" s="235" t="s">
        <v>298</v>
      </c>
      <c r="J7" s="235" t="s">
        <v>298</v>
      </c>
      <c r="K7" s="235">
        <v>160</v>
      </c>
      <c r="L7" s="236" t="s">
        <v>298</v>
      </c>
      <c r="M7" s="41">
        <v>1672863</v>
      </c>
      <c r="N7" s="221" t="s">
        <v>661</v>
      </c>
    </row>
    <row r="8" spans="1:14" s="237" customFormat="1" ht="29.25" customHeight="1">
      <c r="A8" s="198" t="s">
        <v>40</v>
      </c>
      <c r="B8" s="234" t="s">
        <v>39</v>
      </c>
      <c r="C8" s="234" t="s">
        <v>39</v>
      </c>
      <c r="D8" s="235" t="s">
        <v>39</v>
      </c>
      <c r="E8" s="234">
        <v>2265</v>
      </c>
      <c r="F8" s="234">
        <v>69400</v>
      </c>
      <c r="G8" s="234">
        <v>25706</v>
      </c>
      <c r="H8" s="235" t="s">
        <v>39</v>
      </c>
      <c r="I8" s="235" t="s">
        <v>39</v>
      </c>
      <c r="J8" s="235" t="s">
        <v>39</v>
      </c>
      <c r="K8" s="235">
        <v>309160</v>
      </c>
      <c r="L8" s="236" t="s">
        <v>39</v>
      </c>
      <c r="M8" s="41">
        <v>2881351</v>
      </c>
      <c r="N8" s="221" t="s">
        <v>40</v>
      </c>
    </row>
    <row r="9" spans="1:14" s="237" customFormat="1" ht="29.25" customHeight="1">
      <c r="A9" s="198" t="s">
        <v>354</v>
      </c>
      <c r="B9" s="234">
        <v>0</v>
      </c>
      <c r="C9" s="234">
        <v>0</v>
      </c>
      <c r="D9" s="235" t="s">
        <v>789</v>
      </c>
      <c r="E9" s="234">
        <v>2249</v>
      </c>
      <c r="F9" s="234">
        <v>73130</v>
      </c>
      <c r="G9" s="234">
        <v>42423</v>
      </c>
      <c r="H9" s="235" t="s">
        <v>789</v>
      </c>
      <c r="I9" s="235" t="s">
        <v>789</v>
      </c>
      <c r="J9" s="235" t="s">
        <v>789</v>
      </c>
      <c r="K9" s="235">
        <v>346695</v>
      </c>
      <c r="L9" s="236" t="s">
        <v>789</v>
      </c>
      <c r="M9" s="41">
        <v>1949850</v>
      </c>
      <c r="N9" s="221" t="s">
        <v>354</v>
      </c>
    </row>
    <row r="10" spans="1:14" s="237" customFormat="1" ht="29.25" customHeight="1">
      <c r="A10" s="198" t="s">
        <v>903</v>
      </c>
      <c r="B10" s="234">
        <v>0</v>
      </c>
      <c r="C10" s="234">
        <v>0</v>
      </c>
      <c r="D10" s="235">
        <v>0</v>
      </c>
      <c r="E10" s="234">
        <v>3784</v>
      </c>
      <c r="F10" s="234">
        <v>42760</v>
      </c>
      <c r="G10" s="234">
        <v>15942</v>
      </c>
      <c r="H10" s="235">
        <v>0</v>
      </c>
      <c r="I10" s="235">
        <v>0</v>
      </c>
      <c r="J10" s="235">
        <v>0</v>
      </c>
      <c r="K10" s="235">
        <v>288215</v>
      </c>
      <c r="L10" s="236">
        <v>0</v>
      </c>
      <c r="M10" s="41">
        <v>1824759</v>
      </c>
      <c r="N10" s="221" t="s">
        <v>903</v>
      </c>
    </row>
    <row r="11" spans="1:14" s="203" customFormat="1" ht="29.25" customHeight="1">
      <c r="A11" s="201" t="s">
        <v>905</v>
      </c>
      <c r="B11" s="455">
        <v>0</v>
      </c>
      <c r="C11" s="456">
        <v>0</v>
      </c>
      <c r="D11" s="456">
        <v>0</v>
      </c>
      <c r="E11" s="457">
        <v>2955</v>
      </c>
      <c r="F11" s="456">
        <v>0</v>
      </c>
      <c r="G11" s="457">
        <v>20352</v>
      </c>
      <c r="H11" s="456">
        <v>0</v>
      </c>
      <c r="I11" s="456">
        <v>0</v>
      </c>
      <c r="J11" s="456">
        <v>0</v>
      </c>
      <c r="K11" s="456">
        <v>120350</v>
      </c>
      <c r="L11" s="456">
        <v>0</v>
      </c>
      <c r="M11" s="458">
        <v>3267694</v>
      </c>
      <c r="N11" s="202" t="s">
        <v>905</v>
      </c>
    </row>
    <row r="12" spans="1:14" s="363" customFormat="1" ht="18" customHeight="1">
      <c r="A12" s="240" t="s">
        <v>597</v>
      </c>
      <c r="B12" s="240"/>
      <c r="I12" s="364"/>
      <c r="N12" s="364" t="s">
        <v>598</v>
      </c>
    </row>
    <row r="13" s="261" customFormat="1" ht="13.5">
      <c r="M13" s="238"/>
    </row>
  </sheetData>
  <sheetProtection/>
  <mergeCells count="3">
    <mergeCell ref="A1:N1"/>
    <mergeCell ref="A3:A6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22" sqref="C22"/>
    </sheetView>
  </sheetViews>
  <sheetFormatPr defaultColWidth="7.10546875" defaultRowHeight="13.5"/>
  <cols>
    <col min="1" max="1" width="11.99609375" style="279" customWidth="1"/>
    <col min="2" max="2" width="9.5546875" style="279" customWidth="1"/>
    <col min="3" max="3" width="8.88671875" style="279" customWidth="1"/>
    <col min="4" max="4" width="8.77734375" style="279" customWidth="1"/>
    <col min="5" max="5" width="9.21484375" style="279" customWidth="1"/>
    <col min="6" max="6" width="8.77734375" style="279" customWidth="1"/>
    <col min="7" max="7" width="8.4453125" style="279" customWidth="1"/>
    <col min="8" max="8" width="8.21484375" style="279" customWidth="1"/>
    <col min="9" max="9" width="9.21484375" style="279" customWidth="1"/>
    <col min="10" max="11" width="9.99609375" style="279" customWidth="1"/>
    <col min="12" max="12" width="11.3359375" style="279" customWidth="1"/>
    <col min="13" max="13" width="12.10546875" style="279" customWidth="1"/>
    <col min="14" max="16384" width="7.10546875" style="279" customWidth="1"/>
  </cols>
  <sheetData>
    <row r="1" spans="1:12" s="262" customFormat="1" ht="32.25" customHeight="1">
      <c r="A1" s="1420" t="s">
        <v>113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</row>
    <row r="2" spans="1:12" s="263" customFormat="1" ht="18" customHeight="1">
      <c r="A2" s="263" t="s">
        <v>114</v>
      </c>
      <c r="B2" s="264"/>
      <c r="C2" s="264"/>
      <c r="D2" s="264"/>
      <c r="E2" s="264"/>
      <c r="F2" s="264"/>
      <c r="G2" s="264"/>
      <c r="H2" s="264"/>
      <c r="I2" s="264"/>
      <c r="L2" s="265" t="s">
        <v>115</v>
      </c>
    </row>
    <row r="3" spans="1:12" s="263" customFormat="1" ht="31.5" customHeight="1">
      <c r="A3" s="1421" t="s">
        <v>116</v>
      </c>
      <c r="B3" s="1424" t="s">
        <v>866</v>
      </c>
      <c r="C3" s="1425"/>
      <c r="D3" s="1425"/>
      <c r="E3" s="1426"/>
      <c r="F3" s="1427" t="s">
        <v>117</v>
      </c>
      <c r="G3" s="1428"/>
      <c r="H3" s="1428"/>
      <c r="I3" s="1429"/>
      <c r="J3" s="1" t="s">
        <v>864</v>
      </c>
      <c r="K3" s="1" t="s">
        <v>865</v>
      </c>
      <c r="L3" s="1430" t="s">
        <v>25</v>
      </c>
    </row>
    <row r="4" spans="1:12" s="263" customFormat="1" ht="31.5" customHeight="1">
      <c r="A4" s="1422"/>
      <c r="B4" s="1433" t="s">
        <v>118</v>
      </c>
      <c r="C4" s="1434"/>
      <c r="D4" s="1434"/>
      <c r="E4" s="1422"/>
      <c r="F4" s="1431" t="s">
        <v>119</v>
      </c>
      <c r="G4" s="1434"/>
      <c r="H4" s="1434"/>
      <c r="I4" s="1422"/>
      <c r="J4" s="270" t="s">
        <v>120</v>
      </c>
      <c r="K4" s="270"/>
      <c r="L4" s="1431"/>
    </row>
    <row r="5" spans="1:12" s="263" customFormat="1" ht="28.5" customHeight="1">
      <c r="A5" s="1422"/>
      <c r="B5" s="459" t="s">
        <v>49</v>
      </c>
      <c r="C5" s="267" t="s">
        <v>121</v>
      </c>
      <c r="D5" s="267" t="s">
        <v>122</v>
      </c>
      <c r="E5" s="266" t="s">
        <v>123</v>
      </c>
      <c r="F5" s="459" t="s">
        <v>49</v>
      </c>
      <c r="G5" s="267" t="s">
        <v>121</v>
      </c>
      <c r="H5" s="267" t="s">
        <v>122</v>
      </c>
      <c r="I5" s="266" t="s">
        <v>123</v>
      </c>
      <c r="J5" s="270" t="s">
        <v>124</v>
      </c>
      <c r="K5" s="270" t="s">
        <v>125</v>
      </c>
      <c r="L5" s="1431"/>
    </row>
    <row r="6" spans="1:12" s="263" customFormat="1" ht="28.5" customHeight="1">
      <c r="A6" s="1422"/>
      <c r="B6" s="268"/>
      <c r="C6" s="270"/>
      <c r="D6" s="270"/>
      <c r="E6" s="269" t="s">
        <v>126</v>
      </c>
      <c r="F6" s="269"/>
      <c r="G6" s="270"/>
      <c r="H6" s="270"/>
      <c r="I6" s="269" t="s">
        <v>126</v>
      </c>
      <c r="J6" s="270" t="s">
        <v>127</v>
      </c>
      <c r="K6" s="270" t="s">
        <v>128</v>
      </c>
      <c r="L6" s="1431"/>
    </row>
    <row r="7" spans="1:12" s="263" customFormat="1" ht="28.5" customHeight="1">
      <c r="A7" s="1423"/>
      <c r="B7" s="271" t="s">
        <v>33</v>
      </c>
      <c r="C7" s="272" t="s">
        <v>129</v>
      </c>
      <c r="D7" s="273" t="s">
        <v>130</v>
      </c>
      <c r="E7" s="274" t="s">
        <v>131</v>
      </c>
      <c r="F7" s="275" t="s">
        <v>33</v>
      </c>
      <c r="G7" s="272" t="s">
        <v>129</v>
      </c>
      <c r="H7" s="273" t="s">
        <v>130</v>
      </c>
      <c r="I7" s="274" t="s">
        <v>131</v>
      </c>
      <c r="J7" s="272" t="s">
        <v>132</v>
      </c>
      <c r="K7" s="272" t="s">
        <v>133</v>
      </c>
      <c r="L7" s="1432"/>
    </row>
    <row r="8" spans="1:12" s="278" customFormat="1" ht="30" customHeight="1">
      <c r="A8" s="276" t="s">
        <v>661</v>
      </c>
      <c r="B8" s="44">
        <v>83</v>
      </c>
      <c r="C8" s="44">
        <v>47</v>
      </c>
      <c r="D8" s="44">
        <v>36</v>
      </c>
      <c r="E8" s="219" t="s">
        <v>298</v>
      </c>
      <c r="F8" s="44">
        <v>334</v>
      </c>
      <c r="G8" s="44">
        <v>298</v>
      </c>
      <c r="H8" s="44">
        <v>36</v>
      </c>
      <c r="I8" s="219" t="s">
        <v>298</v>
      </c>
      <c r="J8" s="44">
        <v>4040</v>
      </c>
      <c r="K8" s="44">
        <v>115470</v>
      </c>
      <c r="L8" s="277" t="s">
        <v>661</v>
      </c>
    </row>
    <row r="9" spans="1:12" s="278" customFormat="1" ht="30" customHeight="1">
      <c r="A9" s="276" t="s">
        <v>40</v>
      </c>
      <c r="B9" s="44">
        <v>134</v>
      </c>
      <c r="C9" s="44">
        <v>89</v>
      </c>
      <c r="D9" s="44">
        <v>45</v>
      </c>
      <c r="E9" s="219" t="s">
        <v>39</v>
      </c>
      <c r="F9" s="44">
        <v>475</v>
      </c>
      <c r="G9" s="44">
        <v>430</v>
      </c>
      <c r="H9" s="44">
        <v>45</v>
      </c>
      <c r="I9" s="219" t="s">
        <v>39</v>
      </c>
      <c r="J9" s="44">
        <v>2716</v>
      </c>
      <c r="K9" s="44">
        <v>142970</v>
      </c>
      <c r="L9" s="277" t="s">
        <v>40</v>
      </c>
    </row>
    <row r="10" spans="1:12" s="278" customFormat="1" ht="30" customHeight="1">
      <c r="A10" s="276" t="s">
        <v>354</v>
      </c>
      <c r="B10" s="44">
        <v>168</v>
      </c>
      <c r="C10" s="44">
        <v>135</v>
      </c>
      <c r="D10" s="44">
        <v>33</v>
      </c>
      <c r="E10" s="219">
        <v>0</v>
      </c>
      <c r="F10" s="44">
        <v>496</v>
      </c>
      <c r="G10" s="44">
        <v>463</v>
      </c>
      <c r="H10" s="44">
        <v>33</v>
      </c>
      <c r="I10" s="219">
        <v>0</v>
      </c>
      <c r="J10" s="44">
        <v>3070</v>
      </c>
      <c r="K10" s="44">
        <v>142690</v>
      </c>
      <c r="L10" s="277" t="s">
        <v>354</v>
      </c>
    </row>
    <row r="11" spans="1:12" s="278" customFormat="1" ht="30" customHeight="1">
      <c r="A11" s="276" t="s">
        <v>903</v>
      </c>
      <c r="B11" s="44">
        <v>151</v>
      </c>
      <c r="C11" s="44">
        <v>127</v>
      </c>
      <c r="D11" s="44">
        <v>24</v>
      </c>
      <c r="E11" s="219">
        <v>0</v>
      </c>
      <c r="F11" s="44">
        <v>375</v>
      </c>
      <c r="G11" s="44">
        <v>351</v>
      </c>
      <c r="H11" s="44">
        <v>24</v>
      </c>
      <c r="I11" s="219">
        <v>0</v>
      </c>
      <c r="J11" s="44">
        <v>4703</v>
      </c>
      <c r="K11" s="44">
        <v>129720</v>
      </c>
      <c r="L11" s="277" t="s">
        <v>903</v>
      </c>
    </row>
    <row r="12" spans="1:12" s="282" customFormat="1" ht="30" customHeight="1">
      <c r="A12" s="280" t="s">
        <v>905</v>
      </c>
      <c r="B12" s="439">
        <v>171</v>
      </c>
      <c r="C12" s="391">
        <v>156</v>
      </c>
      <c r="D12" s="391">
        <v>15</v>
      </c>
      <c r="E12" s="391">
        <v>0</v>
      </c>
      <c r="F12" s="391">
        <v>434</v>
      </c>
      <c r="G12" s="391">
        <v>419</v>
      </c>
      <c r="H12" s="391">
        <v>15</v>
      </c>
      <c r="I12" s="391">
        <v>0</v>
      </c>
      <c r="J12" s="391">
        <v>16675</v>
      </c>
      <c r="K12" s="440">
        <v>165175</v>
      </c>
      <c r="L12" s="281" t="s">
        <v>905</v>
      </c>
    </row>
    <row r="13" spans="1:12" s="284" customFormat="1" ht="15" customHeight="1">
      <c r="A13" s="1419" t="s">
        <v>141</v>
      </c>
      <c r="B13" s="1419"/>
      <c r="C13" s="1419"/>
      <c r="D13" s="283"/>
      <c r="E13" s="283"/>
      <c r="F13" s="283"/>
      <c r="G13" s="283"/>
      <c r="H13" s="283"/>
      <c r="J13" s="283"/>
      <c r="L13" s="285" t="s">
        <v>142</v>
      </c>
    </row>
    <row r="14" s="461" customFormat="1" ht="15" customHeight="1">
      <c r="A14" s="460" t="s">
        <v>867</v>
      </c>
    </row>
    <row r="15" s="461" customFormat="1" ht="15" customHeight="1">
      <c r="A15" s="460" t="s">
        <v>868</v>
      </c>
    </row>
    <row r="16" spans="1:12" s="384" customFormat="1" ht="15" customHeight="1">
      <c r="A16" s="460" t="s">
        <v>869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</row>
  </sheetData>
  <sheetProtection/>
  <mergeCells count="8">
    <mergeCell ref="A13:C13"/>
    <mergeCell ref="A1:L1"/>
    <mergeCell ref="A3:A7"/>
    <mergeCell ref="B3:E3"/>
    <mergeCell ref="F3:I3"/>
    <mergeCell ref="L3:L7"/>
    <mergeCell ref="B4:E4"/>
    <mergeCell ref="F4:I4"/>
  </mergeCells>
  <printOptions/>
  <pageMargins left="0.52" right="0.56" top="0.984251968503937" bottom="0.98425196850393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B21" sqref="B21"/>
    </sheetView>
  </sheetViews>
  <sheetFormatPr defaultColWidth="10.77734375" defaultRowHeight="13.5"/>
  <cols>
    <col min="1" max="1" width="14.21484375" style="901" customWidth="1"/>
    <col min="2" max="5" width="18.21484375" style="901" customWidth="1"/>
    <col min="6" max="6" width="15.3359375" style="901" customWidth="1"/>
    <col min="7" max="16384" width="10.77734375" style="901" customWidth="1"/>
  </cols>
  <sheetData>
    <row r="1" spans="1:6" s="885" customFormat="1" ht="32.25" customHeight="1">
      <c r="A1" s="1435" t="s">
        <v>134</v>
      </c>
      <c r="B1" s="1435"/>
      <c r="C1" s="1435"/>
      <c r="D1" s="1435"/>
      <c r="E1" s="1435"/>
      <c r="F1" s="1435"/>
    </row>
    <row r="2" spans="1:6" s="886" customFormat="1" ht="18" customHeight="1">
      <c r="A2" s="886" t="s">
        <v>114</v>
      </c>
      <c r="B2" s="887"/>
      <c r="C2" s="887"/>
      <c r="D2" s="887"/>
      <c r="E2" s="887"/>
      <c r="F2" s="888" t="s">
        <v>115</v>
      </c>
    </row>
    <row r="3" spans="1:6" s="886" customFormat="1" ht="38.25" customHeight="1">
      <c r="A3" s="1436" t="s">
        <v>45</v>
      </c>
      <c r="B3" s="889" t="s">
        <v>49</v>
      </c>
      <c r="C3" s="890" t="s">
        <v>135</v>
      </c>
      <c r="D3" s="891" t="s">
        <v>136</v>
      </c>
      <c r="E3" s="891" t="s">
        <v>137</v>
      </c>
      <c r="F3" s="1438" t="s">
        <v>25</v>
      </c>
    </row>
    <row r="4" spans="1:6" s="886" customFormat="1" ht="38.25" customHeight="1">
      <c r="A4" s="1437"/>
      <c r="B4" s="892" t="s">
        <v>33</v>
      </c>
      <c r="C4" s="893" t="s">
        <v>138</v>
      </c>
      <c r="D4" s="892" t="s">
        <v>139</v>
      </c>
      <c r="E4" s="892" t="s">
        <v>140</v>
      </c>
      <c r="F4" s="1439"/>
    </row>
    <row r="5" spans="1:6" s="897" customFormat="1" ht="30.75" customHeight="1">
      <c r="A5" s="894" t="s">
        <v>661</v>
      </c>
      <c r="B5" s="895">
        <v>83</v>
      </c>
      <c r="C5" s="895">
        <v>65</v>
      </c>
      <c r="D5" s="321">
        <v>18</v>
      </c>
      <c r="E5" s="321" t="s">
        <v>39</v>
      </c>
      <c r="F5" s="896" t="s">
        <v>661</v>
      </c>
    </row>
    <row r="6" spans="1:6" s="897" customFormat="1" ht="30.75" customHeight="1">
      <c r="A6" s="894" t="s">
        <v>40</v>
      </c>
      <c r="B6" s="895">
        <v>134</v>
      </c>
      <c r="C6" s="895">
        <v>130</v>
      </c>
      <c r="D6" s="321">
        <v>4</v>
      </c>
      <c r="E6" s="321" t="s">
        <v>39</v>
      </c>
      <c r="F6" s="896" t="s">
        <v>40</v>
      </c>
    </row>
    <row r="7" spans="1:6" s="897" customFormat="1" ht="30.75" customHeight="1">
      <c r="A7" s="894" t="s">
        <v>354</v>
      </c>
      <c r="B7" s="895">
        <v>168</v>
      </c>
      <c r="C7" s="895">
        <v>162</v>
      </c>
      <c r="D7" s="321">
        <v>6</v>
      </c>
      <c r="E7" s="321" t="s">
        <v>298</v>
      </c>
      <c r="F7" s="896" t="s">
        <v>354</v>
      </c>
    </row>
    <row r="8" spans="1:6" s="897" customFormat="1" ht="30.75" customHeight="1">
      <c r="A8" s="894" t="s">
        <v>903</v>
      </c>
      <c r="B8" s="895">
        <v>151</v>
      </c>
      <c r="C8" s="895">
        <v>109</v>
      </c>
      <c r="D8" s="321">
        <v>42</v>
      </c>
      <c r="E8" s="321">
        <v>0</v>
      </c>
      <c r="F8" s="896" t="s">
        <v>903</v>
      </c>
    </row>
    <row r="9" spans="1:6" s="282" customFormat="1" ht="30.75" customHeight="1">
      <c r="A9" s="280" t="s">
        <v>905</v>
      </c>
      <c r="B9" s="462">
        <f>SUM(C9:E9)</f>
        <v>171</v>
      </c>
      <c r="C9" s="463">
        <v>118</v>
      </c>
      <c r="D9" s="464">
        <v>53</v>
      </c>
      <c r="E9" s="440">
        <v>0</v>
      </c>
      <c r="F9" s="281" t="s">
        <v>905</v>
      </c>
    </row>
    <row r="10" spans="1:10" s="284" customFormat="1" ht="15" customHeight="1">
      <c r="A10" s="1419" t="s">
        <v>141</v>
      </c>
      <c r="B10" s="1419"/>
      <c r="C10" s="1419"/>
      <c r="D10" s="283"/>
      <c r="E10" s="283"/>
      <c r="F10" s="285" t="s">
        <v>142</v>
      </c>
      <c r="G10" s="283"/>
      <c r="H10" s="283"/>
      <c r="J10" s="283"/>
    </row>
    <row r="11" spans="1:6" s="76" customFormat="1" ht="15" customHeight="1">
      <c r="A11" s="1297" t="s">
        <v>870</v>
      </c>
      <c r="B11" s="1297"/>
      <c r="C11" s="1297"/>
      <c r="D11" s="898"/>
      <c r="E11" s="898"/>
      <c r="F11" s="773"/>
    </row>
    <row r="12" s="899" customFormat="1" ht="13.5"/>
    <row r="13" s="900" customFormat="1" ht="12.75"/>
    <row r="14" s="900" customFormat="1" ht="12.75"/>
    <row r="15" s="900" customFormat="1" ht="12.75"/>
    <row r="16" s="900" customFormat="1" ht="12.75"/>
    <row r="17" s="900" customFormat="1" ht="12.75"/>
    <row r="18" s="900" customFormat="1" ht="12.75"/>
    <row r="19" s="900" customFormat="1" ht="12.75"/>
    <row r="20" s="900" customFormat="1" ht="12.75"/>
    <row r="21" s="900" customFormat="1" ht="12.75"/>
    <row r="22" s="900" customFormat="1" ht="12.75"/>
    <row r="23" s="900" customFormat="1" ht="12.75"/>
    <row r="24" s="900" customFormat="1" ht="12.75"/>
    <row r="25" s="900" customFormat="1" ht="12.75"/>
    <row r="26" s="900" customFormat="1" ht="12.75"/>
    <row r="27" s="900" customFormat="1" ht="12.75"/>
    <row r="28" s="900" customFormat="1" ht="12.75"/>
    <row r="29" s="900" customFormat="1" ht="12.75"/>
    <row r="30" s="900" customFormat="1" ht="12.75"/>
    <row r="31" s="900" customFormat="1" ht="12.75"/>
    <row r="32" s="900" customFormat="1" ht="12.75"/>
    <row r="33" s="900" customFormat="1" ht="12.75"/>
    <row r="34" s="900" customFormat="1" ht="12.75"/>
    <row r="35" s="900" customFormat="1" ht="12.75"/>
    <row r="36" s="900" customFormat="1" ht="12.75"/>
    <row r="37" s="900" customFormat="1" ht="12.75"/>
    <row r="38" s="900" customFormat="1" ht="12.75"/>
    <row r="39" s="900" customFormat="1" ht="12.75"/>
    <row r="40" s="900" customFormat="1" ht="12.75"/>
    <row r="41" s="900" customFormat="1" ht="12.75"/>
    <row r="42" s="900" customFormat="1" ht="12.75"/>
    <row r="43" s="900" customFormat="1" ht="12.75"/>
    <row r="44" s="900" customFormat="1" ht="12.75"/>
    <row r="45" s="900" customFormat="1" ht="12.75"/>
    <row r="46" s="900" customFormat="1" ht="12.75"/>
    <row r="47" s="900" customFormat="1" ht="12.75"/>
    <row r="48" s="900" customFormat="1" ht="12.75"/>
    <row r="49" s="900" customFormat="1" ht="12.75"/>
    <row r="50" s="900" customFormat="1" ht="12.75"/>
    <row r="51" s="900" customFormat="1" ht="12.75"/>
    <row r="52" s="900" customFormat="1" ht="12.75"/>
    <row r="53" s="900" customFormat="1" ht="12.75"/>
    <row r="54" s="900" customFormat="1" ht="12.75"/>
    <row r="55" s="900" customFormat="1" ht="12.75"/>
    <row r="56" s="900" customFormat="1" ht="12.75"/>
    <row r="57" s="900" customFormat="1" ht="12.75"/>
    <row r="58" s="900" customFormat="1" ht="12.75"/>
    <row r="59" s="900" customFormat="1" ht="12.75"/>
    <row r="60" s="900" customFormat="1" ht="12.75"/>
    <row r="61" s="900" customFormat="1" ht="12.75"/>
    <row r="62" s="900" customFormat="1" ht="12.75"/>
    <row r="63" s="900" customFormat="1" ht="12.75"/>
    <row r="64" s="900" customFormat="1" ht="12.75"/>
    <row r="65" s="900" customFormat="1" ht="12.75"/>
    <row r="66" s="900" customFormat="1" ht="12.75"/>
    <row r="67" s="900" customFormat="1" ht="12.75"/>
    <row r="68" s="900" customFormat="1" ht="12.75"/>
    <row r="69" s="900" customFormat="1" ht="12.75"/>
    <row r="70" s="900" customFormat="1" ht="12.75"/>
    <row r="71" s="900" customFormat="1" ht="12.75"/>
    <row r="72" s="900" customFormat="1" ht="12.75"/>
    <row r="73" s="900" customFormat="1" ht="12.75"/>
    <row r="74" s="900" customFormat="1" ht="12.75"/>
    <row r="75" s="900" customFormat="1" ht="12.75"/>
    <row r="76" s="900" customFormat="1" ht="12.75"/>
    <row r="77" s="900" customFormat="1" ht="12.75"/>
    <row r="78" s="900" customFormat="1" ht="12.75"/>
    <row r="79" s="900" customFormat="1" ht="12.75"/>
    <row r="80" s="900" customFormat="1" ht="12.75"/>
    <row r="81" s="900" customFormat="1" ht="12.75"/>
    <row r="82" s="900" customFormat="1" ht="12.75"/>
    <row r="83" s="900" customFormat="1" ht="12.75"/>
    <row r="84" s="900" customFormat="1" ht="12.75"/>
    <row r="85" s="900" customFormat="1" ht="12.75"/>
    <row r="86" s="900" customFormat="1" ht="12.75"/>
    <row r="87" s="900" customFormat="1" ht="12.75"/>
    <row r="88" s="900" customFormat="1" ht="12.75"/>
    <row r="89" s="900" customFormat="1" ht="12.75"/>
    <row r="90" s="900" customFormat="1" ht="12.75"/>
    <row r="91" s="900" customFormat="1" ht="12.75"/>
    <row r="92" s="900" customFormat="1" ht="12.75"/>
    <row r="93" s="900" customFormat="1" ht="12.75"/>
  </sheetData>
  <sheetProtection/>
  <mergeCells count="5">
    <mergeCell ref="A1:F1"/>
    <mergeCell ref="A3:A4"/>
    <mergeCell ref="F3:F4"/>
    <mergeCell ref="A10:C10"/>
    <mergeCell ref="A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20" sqref="D20"/>
    </sheetView>
  </sheetViews>
  <sheetFormatPr defaultColWidth="7.10546875" defaultRowHeight="13.5"/>
  <cols>
    <col min="1" max="1" width="12.6640625" style="210" customWidth="1"/>
    <col min="2" max="2" width="11.5546875" style="210" customWidth="1"/>
    <col min="3" max="3" width="10.77734375" style="210" customWidth="1"/>
    <col min="4" max="4" width="10.88671875" style="210" customWidth="1"/>
    <col min="5" max="8" width="10.6640625" style="210" customWidth="1"/>
    <col min="9" max="9" width="14.6640625" style="210" customWidth="1"/>
    <col min="10" max="16384" width="7.10546875" style="210" customWidth="1"/>
  </cols>
  <sheetData>
    <row r="1" spans="1:9" ht="32.25" customHeight="1">
      <c r="A1" s="1401" t="s">
        <v>146</v>
      </c>
      <c r="B1" s="1401"/>
      <c r="C1" s="1401"/>
      <c r="D1" s="1401"/>
      <c r="E1" s="1401"/>
      <c r="F1" s="1401"/>
      <c r="G1" s="1401"/>
      <c r="H1" s="1401"/>
      <c r="I1" s="1401"/>
    </row>
    <row r="2" spans="1:9" s="193" customFormat="1" ht="18" customHeight="1">
      <c r="A2" s="287" t="s">
        <v>147</v>
      </c>
      <c r="B2" s="288"/>
      <c r="C2" s="288"/>
      <c r="D2" s="288"/>
      <c r="E2" s="288"/>
      <c r="F2" s="288"/>
      <c r="G2" s="288"/>
      <c r="I2" s="289" t="s">
        <v>148</v>
      </c>
    </row>
    <row r="3" spans="1:9" s="193" customFormat="1" ht="29.25" customHeight="1">
      <c r="A3" s="1447" t="s">
        <v>45</v>
      </c>
      <c r="B3" s="1444" t="s">
        <v>149</v>
      </c>
      <c r="C3" s="1445"/>
      <c r="D3" s="1446"/>
      <c r="E3" s="1444" t="s">
        <v>150</v>
      </c>
      <c r="F3" s="1446"/>
      <c r="G3" s="1444" t="s">
        <v>151</v>
      </c>
      <c r="H3" s="1445"/>
      <c r="I3" s="1449" t="s">
        <v>152</v>
      </c>
    </row>
    <row r="4" spans="1:9" s="193" customFormat="1" ht="29.25" customHeight="1">
      <c r="A4" s="1448"/>
      <c r="B4" s="1440" t="s">
        <v>153</v>
      </c>
      <c r="C4" s="1441"/>
      <c r="D4" s="1442"/>
      <c r="E4" s="1443" t="s">
        <v>154</v>
      </c>
      <c r="F4" s="1442"/>
      <c r="G4" s="1443" t="s">
        <v>155</v>
      </c>
      <c r="H4" s="1441"/>
      <c r="I4" s="1450"/>
    </row>
    <row r="5" spans="1:9" s="193" customFormat="1" ht="29.25" customHeight="1">
      <c r="A5" s="1448"/>
      <c r="B5" s="290" t="s">
        <v>156</v>
      </c>
      <c r="C5" s="291" t="s">
        <v>157</v>
      </c>
      <c r="D5" s="290" t="s">
        <v>158</v>
      </c>
      <c r="E5" s="290" t="s">
        <v>159</v>
      </c>
      <c r="F5" s="290" t="s">
        <v>158</v>
      </c>
      <c r="G5" s="292" t="s">
        <v>160</v>
      </c>
      <c r="H5" s="293" t="s">
        <v>158</v>
      </c>
      <c r="I5" s="1450"/>
    </row>
    <row r="6" spans="1:9" s="193" customFormat="1" ht="29.25" customHeight="1">
      <c r="A6" s="1442"/>
      <c r="B6" s="213" t="s">
        <v>161</v>
      </c>
      <c r="C6" s="214" t="s">
        <v>162</v>
      </c>
      <c r="D6" s="213" t="s">
        <v>163</v>
      </c>
      <c r="E6" s="213" t="s">
        <v>164</v>
      </c>
      <c r="F6" s="213" t="s">
        <v>163</v>
      </c>
      <c r="G6" s="213" t="s">
        <v>165</v>
      </c>
      <c r="H6" s="217" t="s">
        <v>163</v>
      </c>
      <c r="I6" s="1443"/>
    </row>
    <row r="7" spans="1:9" s="237" customFormat="1" ht="27" customHeight="1">
      <c r="A7" s="294" t="s">
        <v>661</v>
      </c>
      <c r="B7" s="295">
        <v>3</v>
      </c>
      <c r="C7" s="296">
        <v>3</v>
      </c>
      <c r="D7" s="297">
        <v>278793</v>
      </c>
      <c r="E7" s="296">
        <v>0</v>
      </c>
      <c r="F7" s="296">
        <v>0</v>
      </c>
      <c r="G7" s="296">
        <v>0</v>
      </c>
      <c r="H7" s="296">
        <v>0</v>
      </c>
      <c r="I7" s="298" t="s">
        <v>661</v>
      </c>
    </row>
    <row r="8" spans="1:9" s="237" customFormat="1" ht="27" customHeight="1">
      <c r="A8" s="294" t="s">
        <v>40</v>
      </c>
      <c r="B8" s="295">
        <v>3.5</v>
      </c>
      <c r="C8" s="296">
        <v>3</v>
      </c>
      <c r="D8" s="297">
        <v>235822</v>
      </c>
      <c r="E8" s="296">
        <v>0</v>
      </c>
      <c r="F8" s="296">
        <v>0</v>
      </c>
      <c r="G8" s="296">
        <v>0</v>
      </c>
      <c r="H8" s="299" t="s">
        <v>39</v>
      </c>
      <c r="I8" s="298" t="s">
        <v>40</v>
      </c>
    </row>
    <row r="9" spans="1:9" s="237" customFormat="1" ht="27" customHeight="1">
      <c r="A9" s="294" t="s">
        <v>354</v>
      </c>
      <c r="B9" s="295">
        <v>1.5</v>
      </c>
      <c r="C9" s="296">
        <v>2</v>
      </c>
      <c r="D9" s="297">
        <v>140500</v>
      </c>
      <c r="E9" s="296">
        <v>0</v>
      </c>
      <c r="F9" s="296">
        <v>0</v>
      </c>
      <c r="G9" s="296">
        <v>0</v>
      </c>
      <c r="H9" s="299" t="s">
        <v>789</v>
      </c>
      <c r="I9" s="298" t="s">
        <v>354</v>
      </c>
    </row>
    <row r="10" spans="1:9" s="237" customFormat="1" ht="27" customHeight="1">
      <c r="A10" s="294" t="s">
        <v>903</v>
      </c>
      <c r="B10" s="295">
        <v>1</v>
      </c>
      <c r="C10" s="296">
        <v>1.2</v>
      </c>
      <c r="D10" s="297">
        <v>90500</v>
      </c>
      <c r="E10" s="296">
        <v>0</v>
      </c>
      <c r="F10" s="296">
        <v>0</v>
      </c>
      <c r="G10" s="296">
        <v>0</v>
      </c>
      <c r="H10" s="299">
        <v>0</v>
      </c>
      <c r="I10" s="298" t="s">
        <v>903</v>
      </c>
    </row>
    <row r="11" spans="1:9" s="203" customFormat="1" ht="27" customHeight="1">
      <c r="A11" s="327" t="s">
        <v>905</v>
      </c>
      <c r="B11" s="391">
        <v>0</v>
      </c>
      <c r="C11" s="391">
        <v>0</v>
      </c>
      <c r="D11" s="391">
        <v>0</v>
      </c>
      <c r="E11" s="391">
        <v>0</v>
      </c>
      <c r="F11" s="391">
        <v>0</v>
      </c>
      <c r="G11" s="391">
        <v>0</v>
      </c>
      <c r="H11" s="440">
        <v>0</v>
      </c>
      <c r="I11" s="328" t="s">
        <v>905</v>
      </c>
    </row>
    <row r="12" spans="1:9" s="363" customFormat="1" ht="18" customHeight="1">
      <c r="A12" s="240" t="s">
        <v>595</v>
      </c>
      <c r="B12" s="240"/>
      <c r="I12" s="364" t="s">
        <v>596</v>
      </c>
    </row>
    <row r="13" s="326" customFormat="1" ht="13.5"/>
    <row r="14" s="300" customFormat="1" ht="13.5"/>
    <row r="15" s="300" customFormat="1" ht="13.5"/>
  </sheetData>
  <sheetProtection/>
  <mergeCells count="9">
    <mergeCell ref="B4:D4"/>
    <mergeCell ref="E4:F4"/>
    <mergeCell ref="G4:H4"/>
    <mergeCell ref="A1:I1"/>
    <mergeCell ref="B3:D3"/>
    <mergeCell ref="E3:F3"/>
    <mergeCell ref="G3:H3"/>
    <mergeCell ref="A3:A6"/>
    <mergeCell ref="I3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10"/>
  <sheetViews>
    <sheetView zoomScale="85" zoomScaleNormal="85" zoomScalePageLayoutView="0" workbookViewId="0" topLeftCell="A1">
      <selection activeCell="D15" sqref="D15"/>
    </sheetView>
  </sheetViews>
  <sheetFormatPr defaultColWidth="10.77734375" defaultRowHeight="13.5"/>
  <cols>
    <col min="1" max="1" width="10.21484375" style="925" customWidth="1"/>
    <col min="2" max="3" width="8.88671875" style="925" customWidth="1"/>
    <col min="4" max="15" width="7.88671875" style="925" customWidth="1"/>
    <col min="16" max="16" width="14.4453125" style="925" customWidth="1"/>
    <col min="17" max="16384" width="10.77734375" style="926" customWidth="1"/>
  </cols>
  <sheetData>
    <row r="1" spans="1:16" s="902" customFormat="1" ht="32.25" customHeight="1">
      <c r="A1" s="1389" t="s">
        <v>166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</row>
    <row r="2" spans="1:16" s="869" customFormat="1" ht="18" customHeight="1">
      <c r="A2" s="903" t="s">
        <v>167</v>
      </c>
      <c r="B2" s="903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O2" s="905"/>
      <c r="P2" s="905" t="s">
        <v>168</v>
      </c>
    </row>
    <row r="3" spans="1:16" s="869" customFormat="1" ht="28.5" customHeight="1">
      <c r="A3" s="1453" t="s">
        <v>175</v>
      </c>
      <c r="B3" s="1451" t="s">
        <v>73</v>
      </c>
      <c r="C3" s="1452"/>
      <c r="D3" s="1451" t="s">
        <v>169</v>
      </c>
      <c r="E3" s="1452"/>
      <c r="F3" s="1451" t="s">
        <v>170</v>
      </c>
      <c r="G3" s="1452"/>
      <c r="H3" s="1451" t="s">
        <v>171</v>
      </c>
      <c r="I3" s="1452"/>
      <c r="J3" s="1451" t="s">
        <v>172</v>
      </c>
      <c r="K3" s="1452"/>
      <c r="L3" s="1451" t="s">
        <v>173</v>
      </c>
      <c r="M3" s="1452"/>
      <c r="N3" s="1451" t="s">
        <v>174</v>
      </c>
      <c r="O3" s="1452"/>
      <c r="P3" s="1456" t="s">
        <v>25</v>
      </c>
    </row>
    <row r="4" spans="1:16" s="869" customFormat="1" ht="28.5" customHeight="1">
      <c r="A4" s="1454"/>
      <c r="B4" s="1458" t="s">
        <v>33</v>
      </c>
      <c r="C4" s="1460"/>
      <c r="D4" s="1458" t="s">
        <v>176</v>
      </c>
      <c r="E4" s="1460"/>
      <c r="F4" s="1458" t="s">
        <v>177</v>
      </c>
      <c r="G4" s="1460"/>
      <c r="H4" s="1459" t="s">
        <v>178</v>
      </c>
      <c r="I4" s="1460"/>
      <c r="J4" s="1459" t="s">
        <v>179</v>
      </c>
      <c r="K4" s="1460"/>
      <c r="L4" s="1458" t="s">
        <v>180</v>
      </c>
      <c r="M4" s="1460"/>
      <c r="N4" s="1458" t="s">
        <v>181</v>
      </c>
      <c r="O4" s="1460"/>
      <c r="P4" s="1457"/>
    </row>
    <row r="5" spans="1:16" s="869" customFormat="1" ht="28.5" customHeight="1">
      <c r="A5" s="1454"/>
      <c r="B5" s="907" t="s">
        <v>182</v>
      </c>
      <c r="C5" s="907" t="s">
        <v>183</v>
      </c>
      <c r="D5" s="907" t="s">
        <v>182</v>
      </c>
      <c r="E5" s="907" t="s">
        <v>183</v>
      </c>
      <c r="F5" s="907" t="s">
        <v>182</v>
      </c>
      <c r="G5" s="907" t="s">
        <v>183</v>
      </c>
      <c r="H5" s="907" t="s">
        <v>182</v>
      </c>
      <c r="I5" s="907" t="s">
        <v>183</v>
      </c>
      <c r="J5" s="907" t="s">
        <v>182</v>
      </c>
      <c r="K5" s="907" t="s">
        <v>183</v>
      </c>
      <c r="L5" s="907" t="s">
        <v>182</v>
      </c>
      <c r="M5" s="907" t="s">
        <v>183</v>
      </c>
      <c r="N5" s="907" t="s">
        <v>182</v>
      </c>
      <c r="O5" s="907" t="s">
        <v>183</v>
      </c>
      <c r="P5" s="1457"/>
    </row>
    <row r="6" spans="1:16" s="869" customFormat="1" ht="28.5" customHeight="1">
      <c r="A6" s="1455"/>
      <c r="B6" s="908" t="s">
        <v>161</v>
      </c>
      <c r="C6" s="908" t="s">
        <v>162</v>
      </c>
      <c r="D6" s="908" t="s">
        <v>161</v>
      </c>
      <c r="E6" s="908" t="s">
        <v>162</v>
      </c>
      <c r="F6" s="908" t="s">
        <v>161</v>
      </c>
      <c r="G6" s="908" t="s">
        <v>162</v>
      </c>
      <c r="H6" s="908" t="s">
        <v>161</v>
      </c>
      <c r="I6" s="908" t="s">
        <v>162</v>
      </c>
      <c r="J6" s="908" t="s">
        <v>161</v>
      </c>
      <c r="K6" s="908" t="s">
        <v>162</v>
      </c>
      <c r="L6" s="908" t="s">
        <v>161</v>
      </c>
      <c r="M6" s="908" t="s">
        <v>162</v>
      </c>
      <c r="N6" s="908" t="s">
        <v>161</v>
      </c>
      <c r="O6" s="908" t="s">
        <v>162</v>
      </c>
      <c r="P6" s="1458"/>
    </row>
    <row r="7" spans="1:16" s="874" customFormat="1" ht="45.75" customHeight="1">
      <c r="A7" s="909" t="s">
        <v>666</v>
      </c>
      <c r="B7" s="910">
        <v>37</v>
      </c>
      <c r="C7" s="910">
        <v>75</v>
      </c>
      <c r="D7" s="910">
        <v>7</v>
      </c>
      <c r="E7" s="910">
        <v>33</v>
      </c>
      <c r="F7" s="910">
        <v>25</v>
      </c>
      <c r="G7" s="910">
        <v>26</v>
      </c>
      <c r="H7" s="910">
        <v>5</v>
      </c>
      <c r="I7" s="910">
        <v>16</v>
      </c>
      <c r="J7" s="911">
        <v>0</v>
      </c>
      <c r="K7" s="911">
        <v>0</v>
      </c>
      <c r="L7" s="911">
        <v>0</v>
      </c>
      <c r="M7" s="911">
        <v>0</v>
      </c>
      <c r="N7" s="911">
        <v>0</v>
      </c>
      <c r="O7" s="912">
        <v>0</v>
      </c>
      <c r="P7" s="906" t="s">
        <v>666</v>
      </c>
    </row>
    <row r="8" spans="1:16" s="874" customFormat="1" ht="45.75" customHeight="1">
      <c r="A8" s="909" t="s">
        <v>354</v>
      </c>
      <c r="B8" s="910">
        <v>36.5</v>
      </c>
      <c r="C8" s="910">
        <v>153.2</v>
      </c>
      <c r="D8" s="910">
        <v>10</v>
      </c>
      <c r="E8" s="910">
        <v>30</v>
      </c>
      <c r="F8" s="910">
        <v>18.9</v>
      </c>
      <c r="G8" s="910">
        <v>8.3</v>
      </c>
      <c r="H8" s="910">
        <v>7.6</v>
      </c>
      <c r="I8" s="910">
        <v>114.9</v>
      </c>
      <c r="J8" s="311">
        <v>0</v>
      </c>
      <c r="K8" s="311">
        <v>0</v>
      </c>
      <c r="L8" s="311">
        <v>0</v>
      </c>
      <c r="M8" s="311">
        <v>0</v>
      </c>
      <c r="N8" s="311">
        <v>0</v>
      </c>
      <c r="O8" s="313">
        <v>0</v>
      </c>
      <c r="P8" s="906" t="s">
        <v>354</v>
      </c>
    </row>
    <row r="9" spans="1:16" s="874" customFormat="1" ht="45.75" customHeight="1">
      <c r="A9" s="909" t="s">
        <v>903</v>
      </c>
      <c r="B9" s="910">
        <v>102.3</v>
      </c>
      <c r="C9" s="910">
        <v>245.2</v>
      </c>
      <c r="D9" s="910">
        <v>10</v>
      </c>
      <c r="E9" s="910">
        <v>30</v>
      </c>
      <c r="F9" s="910">
        <v>20</v>
      </c>
      <c r="G9" s="910">
        <v>8.3</v>
      </c>
      <c r="H9" s="910">
        <v>10</v>
      </c>
      <c r="I9" s="910">
        <v>19.9</v>
      </c>
      <c r="J9" s="311">
        <v>0</v>
      </c>
      <c r="K9" s="311">
        <v>0</v>
      </c>
      <c r="L9" s="311">
        <v>0</v>
      </c>
      <c r="M9" s="311">
        <v>0</v>
      </c>
      <c r="N9" s="311">
        <v>62.3</v>
      </c>
      <c r="O9" s="313">
        <v>187</v>
      </c>
      <c r="P9" s="906" t="s">
        <v>903</v>
      </c>
    </row>
    <row r="10" spans="1:16" s="239" customFormat="1" ht="45.75" customHeight="1">
      <c r="A10" s="327" t="s">
        <v>905</v>
      </c>
      <c r="B10" s="913">
        <f>D10+F10+H10+J10+L10+N10</f>
        <v>42.1</v>
      </c>
      <c r="C10" s="914">
        <f>E10+G10+I10+K10+M10+O10</f>
        <v>49.5</v>
      </c>
      <c r="D10" s="915">
        <v>10</v>
      </c>
      <c r="E10" s="915">
        <v>30</v>
      </c>
      <c r="F10" s="914">
        <v>18</v>
      </c>
      <c r="G10" s="914">
        <v>3.4</v>
      </c>
      <c r="H10" s="914">
        <v>5</v>
      </c>
      <c r="I10" s="914">
        <v>4.7</v>
      </c>
      <c r="J10" s="914">
        <v>0</v>
      </c>
      <c r="K10" s="914">
        <v>0</v>
      </c>
      <c r="L10" s="914">
        <v>0</v>
      </c>
      <c r="M10" s="914">
        <v>0</v>
      </c>
      <c r="N10" s="915">
        <v>9.1</v>
      </c>
      <c r="O10" s="916">
        <v>11.4</v>
      </c>
      <c r="P10" s="328" t="s">
        <v>905</v>
      </c>
    </row>
    <row r="11" spans="1:17" s="76" customFormat="1" ht="32.25" customHeight="1">
      <c r="A11" s="286" t="s">
        <v>599</v>
      </c>
      <c r="B11" s="286"/>
      <c r="C11" s="75"/>
      <c r="D11" s="75"/>
      <c r="F11" s="286"/>
      <c r="H11" s="286" t="s">
        <v>871</v>
      </c>
      <c r="I11" s="286"/>
      <c r="J11" s="365"/>
      <c r="L11" s="75"/>
      <c r="N11" s="286"/>
      <c r="O11" s="286"/>
      <c r="P11" s="286"/>
      <c r="Q11" s="286"/>
    </row>
    <row r="12" spans="1:16" s="882" customFormat="1" ht="35.25" customHeight="1">
      <c r="A12" s="917"/>
      <c r="B12" s="918"/>
      <c r="C12" s="918"/>
      <c r="D12" s="919"/>
      <c r="E12" s="919"/>
      <c r="F12" s="920"/>
      <c r="G12" s="920"/>
      <c r="H12" s="920"/>
      <c r="I12" s="920"/>
      <c r="J12" s="920"/>
      <c r="K12" s="920"/>
      <c r="L12" s="920"/>
      <c r="M12" s="920"/>
      <c r="N12" s="919"/>
      <c r="O12" s="919"/>
      <c r="P12" s="921"/>
    </row>
    <row r="13" spans="1:16" s="882" customFormat="1" ht="35.25" customHeight="1">
      <c r="A13" s="922" t="s">
        <v>184</v>
      </c>
      <c r="B13" s="902"/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</row>
    <row r="14" spans="1:16" s="923" customFormat="1" ht="35.25" customHeight="1">
      <c r="A14" s="902"/>
      <c r="B14" s="902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</row>
    <row r="15" spans="1:16" s="869" customFormat="1" ht="18" customHeight="1">
      <c r="A15" s="902"/>
      <c r="B15" s="902"/>
      <c r="C15" s="902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2"/>
      <c r="P15" s="902"/>
    </row>
    <row r="16" spans="1:16" s="326" customFormat="1" ht="14.25">
      <c r="A16" s="902"/>
      <c r="B16" s="902"/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</row>
    <row r="17" spans="1:16" s="924" customFormat="1" ht="14.25">
      <c r="A17" s="902"/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</row>
    <row r="18" spans="1:16" s="924" customFormat="1" ht="14.25">
      <c r="A18" s="902"/>
      <c r="B18" s="902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</row>
    <row r="19" spans="1:16" s="924" customFormat="1" ht="14.25">
      <c r="A19" s="902"/>
      <c r="B19" s="902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</row>
    <row r="20" spans="1:16" s="924" customFormat="1" ht="14.25">
      <c r="A20" s="902"/>
      <c r="B20" s="902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</row>
    <row r="21" spans="1:16" s="924" customFormat="1" ht="14.25">
      <c r="A21" s="902"/>
      <c r="B21" s="902"/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</row>
    <row r="22" spans="1:16" s="924" customFormat="1" ht="14.25">
      <c r="A22" s="902"/>
      <c r="B22" s="902"/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</row>
    <row r="23" spans="1:16" s="924" customFormat="1" ht="14.25">
      <c r="A23" s="902"/>
      <c r="B23" s="902"/>
      <c r="C23" s="902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</row>
    <row r="24" spans="1:16" s="924" customFormat="1" ht="14.25">
      <c r="A24" s="902"/>
      <c r="B24" s="902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</row>
    <row r="25" spans="1:16" s="924" customFormat="1" ht="14.25">
      <c r="A25" s="902"/>
      <c r="B25" s="902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</row>
    <row r="26" spans="1:16" s="924" customFormat="1" ht="14.25">
      <c r="A26" s="902"/>
      <c r="B26" s="902"/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</row>
    <row r="27" spans="1:16" s="924" customFormat="1" ht="14.25">
      <c r="A27" s="902"/>
      <c r="B27" s="902"/>
      <c r="C27" s="902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2"/>
    </row>
    <row r="28" spans="1:16" s="924" customFormat="1" ht="14.25">
      <c r="A28" s="902"/>
      <c r="B28" s="902"/>
      <c r="C28" s="902"/>
      <c r="D28" s="902"/>
      <c r="E28" s="902"/>
      <c r="F28" s="902"/>
      <c r="G28" s="902"/>
      <c r="H28" s="902"/>
      <c r="I28" s="902"/>
      <c r="J28" s="902"/>
      <c r="K28" s="902"/>
      <c r="L28" s="902"/>
      <c r="M28" s="902"/>
      <c r="N28" s="902"/>
      <c r="O28" s="902"/>
      <c r="P28" s="902"/>
    </row>
    <row r="29" spans="1:16" s="924" customFormat="1" ht="14.25">
      <c r="A29" s="902"/>
      <c r="B29" s="902"/>
      <c r="C29" s="902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2"/>
    </row>
    <row r="30" spans="1:16" s="924" customFormat="1" ht="14.25">
      <c r="A30" s="902"/>
      <c r="B30" s="902"/>
      <c r="C30" s="902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</row>
    <row r="31" spans="1:16" s="924" customFormat="1" ht="14.25">
      <c r="A31" s="902"/>
      <c r="B31" s="902"/>
      <c r="C31" s="902"/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</row>
    <row r="32" spans="1:16" s="924" customFormat="1" ht="14.25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2"/>
    </row>
    <row r="33" spans="1:16" s="924" customFormat="1" ht="14.25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902"/>
      <c r="L33" s="902"/>
      <c r="M33" s="902"/>
      <c r="N33" s="902"/>
      <c r="O33" s="902"/>
      <c r="P33" s="902"/>
    </row>
    <row r="34" spans="1:16" s="924" customFormat="1" ht="14.25">
      <c r="A34" s="902"/>
      <c r="B34" s="902"/>
      <c r="C34" s="902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2"/>
    </row>
    <row r="35" spans="1:16" s="924" customFormat="1" ht="14.25">
      <c r="A35" s="902"/>
      <c r="B35" s="902"/>
      <c r="C35" s="902"/>
      <c r="D35" s="902"/>
      <c r="E35" s="902"/>
      <c r="F35" s="902"/>
      <c r="G35" s="902"/>
      <c r="H35" s="902"/>
      <c r="I35" s="902"/>
      <c r="J35" s="902"/>
      <c r="K35" s="902"/>
      <c r="L35" s="902"/>
      <c r="M35" s="902"/>
      <c r="N35" s="902"/>
      <c r="O35" s="902"/>
      <c r="P35" s="902"/>
    </row>
    <row r="36" spans="1:16" s="924" customFormat="1" ht="14.25">
      <c r="A36" s="902"/>
      <c r="B36" s="902"/>
      <c r="C36" s="902"/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02"/>
      <c r="O36" s="902"/>
      <c r="P36" s="902"/>
    </row>
    <row r="37" spans="1:16" s="924" customFormat="1" ht="14.25">
      <c r="A37" s="902"/>
      <c r="B37" s="902"/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2"/>
      <c r="P37" s="902"/>
    </row>
    <row r="38" spans="1:16" s="924" customFormat="1" ht="14.25">
      <c r="A38" s="902"/>
      <c r="B38" s="902"/>
      <c r="C38" s="902"/>
      <c r="D38" s="902"/>
      <c r="E38" s="902"/>
      <c r="F38" s="902"/>
      <c r="G38" s="902"/>
      <c r="H38" s="902"/>
      <c r="I38" s="902"/>
      <c r="J38" s="902"/>
      <c r="K38" s="902"/>
      <c r="L38" s="902"/>
      <c r="M38" s="902"/>
      <c r="N38" s="902"/>
      <c r="O38" s="902"/>
      <c r="P38" s="902"/>
    </row>
    <row r="39" spans="1:16" s="924" customFormat="1" ht="14.25">
      <c r="A39" s="902"/>
      <c r="B39" s="902"/>
      <c r="C39" s="902"/>
      <c r="D39" s="902"/>
      <c r="E39" s="902"/>
      <c r="F39" s="902"/>
      <c r="G39" s="902"/>
      <c r="H39" s="902"/>
      <c r="I39" s="902"/>
      <c r="J39" s="902"/>
      <c r="K39" s="902"/>
      <c r="L39" s="902"/>
      <c r="M39" s="902"/>
      <c r="N39" s="902"/>
      <c r="O39" s="902"/>
      <c r="P39" s="902"/>
    </row>
    <row r="40" spans="1:16" s="924" customFormat="1" ht="14.25">
      <c r="A40" s="902"/>
      <c r="B40" s="902"/>
      <c r="C40" s="902"/>
      <c r="D40" s="902"/>
      <c r="E40" s="902"/>
      <c r="F40" s="902"/>
      <c r="G40" s="902"/>
      <c r="H40" s="902"/>
      <c r="I40" s="902"/>
      <c r="J40" s="902"/>
      <c r="K40" s="902"/>
      <c r="L40" s="902"/>
      <c r="M40" s="902"/>
      <c r="N40" s="902"/>
      <c r="O40" s="902"/>
      <c r="P40" s="902"/>
    </row>
    <row r="41" spans="1:16" s="924" customFormat="1" ht="14.25">
      <c r="A41" s="902"/>
      <c r="B41" s="902"/>
      <c r="C41" s="902"/>
      <c r="D41" s="902"/>
      <c r="E41" s="902"/>
      <c r="F41" s="902"/>
      <c r="G41" s="902"/>
      <c r="H41" s="902"/>
      <c r="I41" s="902"/>
      <c r="J41" s="902"/>
      <c r="K41" s="902"/>
      <c r="L41" s="902"/>
      <c r="M41" s="902"/>
      <c r="N41" s="902"/>
      <c r="O41" s="902"/>
      <c r="P41" s="902"/>
    </row>
    <row r="42" spans="1:16" s="924" customFormat="1" ht="14.25">
      <c r="A42" s="902"/>
      <c r="B42" s="902"/>
      <c r="C42" s="902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  <c r="P42" s="902"/>
    </row>
    <row r="43" spans="1:16" s="924" customFormat="1" ht="14.25">
      <c r="A43" s="902"/>
      <c r="B43" s="902"/>
      <c r="C43" s="902"/>
      <c r="D43" s="902"/>
      <c r="E43" s="902"/>
      <c r="F43" s="902"/>
      <c r="G43" s="902"/>
      <c r="H43" s="902"/>
      <c r="I43" s="902"/>
      <c r="J43" s="902"/>
      <c r="K43" s="902"/>
      <c r="L43" s="902"/>
      <c r="M43" s="902"/>
      <c r="N43" s="902"/>
      <c r="O43" s="902"/>
      <c r="P43" s="902"/>
    </row>
    <row r="44" spans="1:16" s="924" customFormat="1" ht="14.25">
      <c r="A44" s="902"/>
      <c r="B44" s="902"/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</row>
    <row r="45" spans="1:16" s="924" customFormat="1" ht="14.25">
      <c r="A45" s="902"/>
      <c r="B45" s="902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</row>
    <row r="46" spans="1:16" s="924" customFormat="1" ht="14.25">
      <c r="A46" s="902"/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2"/>
      <c r="M46" s="902"/>
      <c r="N46" s="902"/>
      <c r="O46" s="902"/>
      <c r="P46" s="902"/>
    </row>
    <row r="47" spans="1:16" s="924" customFormat="1" ht="14.25">
      <c r="A47" s="902"/>
      <c r="B47" s="902"/>
      <c r="C47" s="902"/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</row>
    <row r="48" spans="1:16" s="924" customFormat="1" ht="14.25">
      <c r="A48" s="902"/>
      <c r="B48" s="902"/>
      <c r="C48" s="902"/>
      <c r="D48" s="902"/>
      <c r="E48" s="902"/>
      <c r="F48" s="902"/>
      <c r="G48" s="902"/>
      <c r="H48" s="902"/>
      <c r="I48" s="902"/>
      <c r="J48" s="902"/>
      <c r="K48" s="902"/>
      <c r="L48" s="902"/>
      <c r="M48" s="902"/>
      <c r="N48" s="902"/>
      <c r="O48" s="902"/>
      <c r="P48" s="902"/>
    </row>
    <row r="49" spans="1:16" s="924" customFormat="1" ht="14.25">
      <c r="A49" s="902"/>
      <c r="B49" s="902"/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</row>
    <row r="50" spans="1:16" s="924" customFormat="1" ht="14.25">
      <c r="A50" s="902"/>
      <c r="B50" s="902"/>
      <c r="C50" s="902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</row>
    <row r="51" spans="1:16" s="924" customFormat="1" ht="14.25">
      <c r="A51" s="902"/>
      <c r="B51" s="902"/>
      <c r="C51" s="902"/>
      <c r="D51" s="902"/>
      <c r="E51" s="902"/>
      <c r="F51" s="902"/>
      <c r="G51" s="902"/>
      <c r="H51" s="902"/>
      <c r="I51" s="902"/>
      <c r="J51" s="902"/>
      <c r="K51" s="902"/>
      <c r="L51" s="902"/>
      <c r="M51" s="902"/>
      <c r="N51" s="902"/>
      <c r="O51" s="902"/>
      <c r="P51" s="902"/>
    </row>
    <row r="52" spans="1:16" s="924" customFormat="1" ht="14.25">
      <c r="A52" s="902"/>
      <c r="B52" s="902"/>
      <c r="C52" s="902"/>
      <c r="D52" s="902"/>
      <c r="E52" s="902"/>
      <c r="F52" s="902"/>
      <c r="G52" s="902"/>
      <c r="H52" s="902"/>
      <c r="I52" s="902"/>
      <c r="J52" s="902"/>
      <c r="K52" s="902"/>
      <c r="L52" s="902"/>
      <c r="M52" s="902"/>
      <c r="N52" s="902"/>
      <c r="O52" s="902"/>
      <c r="P52" s="902"/>
    </row>
    <row r="53" spans="1:16" s="924" customFormat="1" ht="14.25">
      <c r="A53" s="902"/>
      <c r="B53" s="902"/>
      <c r="C53" s="902"/>
      <c r="D53" s="902"/>
      <c r="E53" s="902"/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</row>
    <row r="54" spans="1:16" s="924" customFormat="1" ht="14.25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  <c r="O54" s="902"/>
      <c r="P54" s="902"/>
    </row>
    <row r="55" spans="1:16" s="924" customFormat="1" ht="14.25">
      <c r="A55" s="902"/>
      <c r="B55" s="902"/>
      <c r="C55" s="902"/>
      <c r="D55" s="902"/>
      <c r="E55" s="902"/>
      <c r="F55" s="902"/>
      <c r="G55" s="902"/>
      <c r="H55" s="902"/>
      <c r="I55" s="902"/>
      <c r="J55" s="902"/>
      <c r="K55" s="902"/>
      <c r="L55" s="902"/>
      <c r="M55" s="902"/>
      <c r="N55" s="902"/>
      <c r="O55" s="902"/>
      <c r="P55" s="902"/>
    </row>
    <row r="56" spans="1:16" s="924" customFormat="1" ht="14.25">
      <c r="A56" s="902"/>
      <c r="B56" s="902"/>
      <c r="C56" s="902"/>
      <c r="D56" s="902"/>
      <c r="E56" s="902"/>
      <c r="F56" s="902"/>
      <c r="G56" s="902"/>
      <c r="H56" s="902"/>
      <c r="I56" s="902"/>
      <c r="J56" s="902"/>
      <c r="K56" s="902"/>
      <c r="L56" s="902"/>
      <c r="M56" s="902"/>
      <c r="N56" s="902"/>
      <c r="O56" s="902"/>
      <c r="P56" s="902"/>
    </row>
    <row r="57" spans="1:16" s="924" customFormat="1" ht="14.25">
      <c r="A57" s="902"/>
      <c r="B57" s="902"/>
      <c r="C57" s="902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</row>
    <row r="58" spans="1:16" s="924" customFormat="1" ht="14.25">
      <c r="A58" s="902"/>
      <c r="B58" s="902"/>
      <c r="C58" s="902"/>
      <c r="D58" s="902"/>
      <c r="E58" s="902"/>
      <c r="F58" s="902"/>
      <c r="G58" s="902"/>
      <c r="H58" s="902"/>
      <c r="I58" s="902"/>
      <c r="J58" s="902"/>
      <c r="K58" s="902"/>
      <c r="L58" s="902"/>
      <c r="M58" s="902"/>
      <c r="N58" s="902"/>
      <c r="O58" s="902"/>
      <c r="P58" s="902"/>
    </row>
    <row r="59" spans="1:16" s="924" customFormat="1" ht="14.25">
      <c r="A59" s="902"/>
      <c r="B59" s="902"/>
      <c r="C59" s="902"/>
      <c r="D59" s="902"/>
      <c r="E59" s="902"/>
      <c r="F59" s="902"/>
      <c r="G59" s="902"/>
      <c r="H59" s="902"/>
      <c r="I59" s="902"/>
      <c r="J59" s="902"/>
      <c r="K59" s="902"/>
      <c r="L59" s="902"/>
      <c r="M59" s="902"/>
      <c r="N59" s="902"/>
      <c r="O59" s="902"/>
      <c r="P59" s="902"/>
    </row>
    <row r="60" spans="1:16" s="924" customFormat="1" ht="14.25">
      <c r="A60" s="902"/>
      <c r="B60" s="902"/>
      <c r="C60" s="902"/>
      <c r="D60" s="902"/>
      <c r="E60" s="902"/>
      <c r="F60" s="902"/>
      <c r="G60" s="902"/>
      <c r="H60" s="902"/>
      <c r="I60" s="902"/>
      <c r="J60" s="902"/>
      <c r="K60" s="902"/>
      <c r="L60" s="902"/>
      <c r="M60" s="902"/>
      <c r="N60" s="902"/>
      <c r="O60" s="902"/>
      <c r="P60" s="902"/>
    </row>
    <row r="61" spans="1:16" s="924" customFormat="1" ht="14.25">
      <c r="A61" s="902"/>
      <c r="B61" s="902"/>
      <c r="C61" s="902"/>
      <c r="D61" s="902"/>
      <c r="E61" s="902"/>
      <c r="F61" s="902"/>
      <c r="G61" s="902"/>
      <c r="H61" s="902"/>
      <c r="I61" s="902"/>
      <c r="J61" s="902"/>
      <c r="K61" s="902"/>
      <c r="L61" s="902"/>
      <c r="M61" s="902"/>
      <c r="N61" s="902"/>
      <c r="O61" s="902"/>
      <c r="P61" s="902"/>
    </row>
    <row r="62" spans="1:16" s="924" customFormat="1" ht="14.25">
      <c r="A62" s="902"/>
      <c r="B62" s="902"/>
      <c r="C62" s="902"/>
      <c r="D62" s="902"/>
      <c r="E62" s="902"/>
      <c r="F62" s="902"/>
      <c r="G62" s="902"/>
      <c r="H62" s="902"/>
      <c r="I62" s="902"/>
      <c r="J62" s="902"/>
      <c r="K62" s="902"/>
      <c r="L62" s="902"/>
      <c r="M62" s="902"/>
      <c r="N62" s="902"/>
      <c r="O62" s="902"/>
      <c r="P62" s="902"/>
    </row>
    <row r="63" spans="1:16" s="924" customFormat="1" ht="14.25">
      <c r="A63" s="902"/>
      <c r="B63" s="902"/>
      <c r="C63" s="902"/>
      <c r="D63" s="902"/>
      <c r="E63" s="902"/>
      <c r="F63" s="902"/>
      <c r="G63" s="902"/>
      <c r="H63" s="902"/>
      <c r="I63" s="902"/>
      <c r="J63" s="902"/>
      <c r="K63" s="902"/>
      <c r="L63" s="902"/>
      <c r="M63" s="902"/>
      <c r="N63" s="902"/>
      <c r="O63" s="902"/>
      <c r="P63" s="902"/>
    </row>
    <row r="64" spans="1:16" s="924" customFormat="1" ht="14.25">
      <c r="A64" s="902"/>
      <c r="B64" s="902"/>
      <c r="C64" s="902"/>
      <c r="D64" s="902"/>
      <c r="E64" s="902"/>
      <c r="F64" s="902"/>
      <c r="G64" s="902"/>
      <c r="H64" s="902"/>
      <c r="I64" s="902"/>
      <c r="J64" s="902"/>
      <c r="K64" s="902"/>
      <c r="L64" s="902"/>
      <c r="M64" s="902"/>
      <c r="N64" s="902"/>
      <c r="O64" s="902"/>
      <c r="P64" s="902"/>
    </row>
    <row r="65" spans="1:16" s="924" customFormat="1" ht="14.25">
      <c r="A65" s="902"/>
      <c r="B65" s="902"/>
      <c r="C65" s="902"/>
      <c r="D65" s="902"/>
      <c r="E65" s="902"/>
      <c r="F65" s="902"/>
      <c r="G65" s="902"/>
      <c r="H65" s="902"/>
      <c r="I65" s="902"/>
      <c r="J65" s="902"/>
      <c r="K65" s="902"/>
      <c r="L65" s="902"/>
      <c r="M65" s="902"/>
      <c r="N65" s="902"/>
      <c r="O65" s="902"/>
      <c r="P65" s="902"/>
    </row>
    <row r="66" spans="1:16" s="924" customFormat="1" ht="14.25">
      <c r="A66" s="902"/>
      <c r="B66" s="902"/>
      <c r="C66" s="902"/>
      <c r="D66" s="902"/>
      <c r="E66" s="902"/>
      <c r="F66" s="902"/>
      <c r="G66" s="902"/>
      <c r="H66" s="902"/>
      <c r="I66" s="902"/>
      <c r="J66" s="902"/>
      <c r="K66" s="902"/>
      <c r="L66" s="902"/>
      <c r="M66" s="902"/>
      <c r="N66" s="902"/>
      <c r="O66" s="902"/>
      <c r="P66" s="902"/>
    </row>
    <row r="67" spans="1:16" s="924" customFormat="1" ht="14.25">
      <c r="A67" s="902"/>
      <c r="B67" s="902"/>
      <c r="C67" s="902"/>
      <c r="D67" s="902"/>
      <c r="E67" s="902"/>
      <c r="F67" s="902"/>
      <c r="G67" s="902"/>
      <c r="H67" s="902"/>
      <c r="I67" s="902"/>
      <c r="J67" s="902"/>
      <c r="K67" s="902"/>
      <c r="L67" s="902"/>
      <c r="M67" s="902"/>
      <c r="N67" s="902"/>
      <c r="O67" s="902"/>
      <c r="P67" s="902"/>
    </row>
    <row r="68" spans="1:16" s="924" customFormat="1" ht="14.25">
      <c r="A68" s="902"/>
      <c r="B68" s="902"/>
      <c r="C68" s="902"/>
      <c r="D68" s="902"/>
      <c r="E68" s="902"/>
      <c r="F68" s="902"/>
      <c r="G68" s="902"/>
      <c r="H68" s="902"/>
      <c r="I68" s="902"/>
      <c r="J68" s="902"/>
      <c r="K68" s="902"/>
      <c r="L68" s="902"/>
      <c r="M68" s="902"/>
      <c r="N68" s="902"/>
      <c r="O68" s="902"/>
      <c r="P68" s="902"/>
    </row>
    <row r="69" spans="1:16" s="924" customFormat="1" ht="14.25">
      <c r="A69" s="902"/>
      <c r="B69" s="902"/>
      <c r="C69" s="902"/>
      <c r="D69" s="902"/>
      <c r="E69" s="902"/>
      <c r="F69" s="902"/>
      <c r="G69" s="902"/>
      <c r="H69" s="902"/>
      <c r="I69" s="902"/>
      <c r="J69" s="902"/>
      <c r="K69" s="902"/>
      <c r="L69" s="902"/>
      <c r="M69" s="902"/>
      <c r="N69" s="902"/>
      <c r="O69" s="902"/>
      <c r="P69" s="902"/>
    </row>
    <row r="70" spans="1:16" s="924" customFormat="1" ht="14.25">
      <c r="A70" s="902"/>
      <c r="B70" s="902"/>
      <c r="C70" s="902"/>
      <c r="D70" s="902"/>
      <c r="E70" s="902"/>
      <c r="F70" s="902"/>
      <c r="G70" s="902"/>
      <c r="H70" s="902"/>
      <c r="I70" s="902"/>
      <c r="J70" s="902"/>
      <c r="K70" s="902"/>
      <c r="L70" s="902"/>
      <c r="M70" s="902"/>
      <c r="N70" s="902"/>
      <c r="O70" s="902"/>
      <c r="P70" s="902"/>
    </row>
    <row r="71" spans="1:16" s="924" customFormat="1" ht="14.25">
      <c r="A71" s="902"/>
      <c r="B71" s="902"/>
      <c r="C71" s="902"/>
      <c r="D71" s="902"/>
      <c r="E71" s="902"/>
      <c r="F71" s="902"/>
      <c r="G71" s="902"/>
      <c r="H71" s="902"/>
      <c r="I71" s="902"/>
      <c r="J71" s="902"/>
      <c r="K71" s="902"/>
      <c r="L71" s="902"/>
      <c r="M71" s="902"/>
      <c r="N71" s="902"/>
      <c r="O71" s="902"/>
      <c r="P71" s="902"/>
    </row>
    <row r="72" spans="1:16" s="924" customFormat="1" ht="14.25">
      <c r="A72" s="902"/>
      <c r="B72" s="902"/>
      <c r="C72" s="902"/>
      <c r="D72" s="902"/>
      <c r="E72" s="902"/>
      <c r="F72" s="902"/>
      <c r="G72" s="902"/>
      <c r="H72" s="902"/>
      <c r="I72" s="902"/>
      <c r="J72" s="902"/>
      <c r="K72" s="902"/>
      <c r="L72" s="902"/>
      <c r="M72" s="902"/>
      <c r="N72" s="902"/>
      <c r="O72" s="902"/>
      <c r="P72" s="902"/>
    </row>
    <row r="73" spans="1:16" s="924" customFormat="1" ht="14.25">
      <c r="A73" s="925"/>
      <c r="B73" s="925"/>
      <c r="C73" s="925"/>
      <c r="D73" s="925"/>
      <c r="E73" s="925"/>
      <c r="F73" s="925"/>
      <c r="G73" s="925"/>
      <c r="H73" s="925"/>
      <c r="I73" s="925"/>
      <c r="J73" s="925"/>
      <c r="K73" s="925"/>
      <c r="L73" s="925"/>
      <c r="M73" s="925"/>
      <c r="N73" s="925"/>
      <c r="O73" s="925"/>
      <c r="P73" s="925"/>
    </row>
    <row r="74" spans="1:16" s="924" customFormat="1" ht="14.25">
      <c r="A74" s="925"/>
      <c r="B74" s="925"/>
      <c r="C74" s="925"/>
      <c r="D74" s="925"/>
      <c r="E74" s="925"/>
      <c r="F74" s="925"/>
      <c r="G74" s="925"/>
      <c r="H74" s="925"/>
      <c r="I74" s="925"/>
      <c r="J74" s="925"/>
      <c r="K74" s="925"/>
      <c r="L74" s="925"/>
      <c r="M74" s="925"/>
      <c r="N74" s="925"/>
      <c r="O74" s="925"/>
      <c r="P74" s="925"/>
    </row>
    <row r="75" spans="1:16" s="924" customFormat="1" ht="14.25">
      <c r="A75" s="925"/>
      <c r="B75" s="925"/>
      <c r="C75" s="925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</row>
    <row r="76" spans="1:16" s="924" customFormat="1" ht="14.25">
      <c r="A76" s="925"/>
      <c r="B76" s="925"/>
      <c r="C76" s="925"/>
      <c r="D76" s="925"/>
      <c r="E76" s="925"/>
      <c r="F76" s="925"/>
      <c r="G76" s="925"/>
      <c r="H76" s="925"/>
      <c r="I76" s="925"/>
      <c r="J76" s="925"/>
      <c r="K76" s="925"/>
      <c r="L76" s="925"/>
      <c r="M76" s="925"/>
      <c r="N76" s="925"/>
      <c r="O76" s="925"/>
      <c r="P76" s="925"/>
    </row>
    <row r="77" spans="1:16" s="924" customFormat="1" ht="14.25">
      <c r="A77" s="925"/>
      <c r="B77" s="925"/>
      <c r="C77" s="925"/>
      <c r="D77" s="925"/>
      <c r="E77" s="925"/>
      <c r="F77" s="925"/>
      <c r="G77" s="925"/>
      <c r="H77" s="925"/>
      <c r="I77" s="925"/>
      <c r="J77" s="925"/>
      <c r="K77" s="925"/>
      <c r="L77" s="925"/>
      <c r="M77" s="925"/>
      <c r="N77" s="925"/>
      <c r="O77" s="925"/>
      <c r="P77" s="925"/>
    </row>
    <row r="78" spans="1:16" s="924" customFormat="1" ht="14.25">
      <c r="A78" s="925"/>
      <c r="B78" s="925"/>
      <c r="C78" s="925"/>
      <c r="D78" s="925"/>
      <c r="E78" s="925"/>
      <c r="F78" s="925"/>
      <c r="G78" s="925"/>
      <c r="H78" s="925"/>
      <c r="I78" s="925"/>
      <c r="J78" s="925"/>
      <c r="K78" s="925"/>
      <c r="L78" s="925"/>
      <c r="M78" s="925"/>
      <c r="N78" s="925"/>
      <c r="O78" s="925"/>
      <c r="P78" s="925"/>
    </row>
    <row r="79" spans="1:16" s="924" customFormat="1" ht="14.25">
      <c r="A79" s="925"/>
      <c r="B79" s="925"/>
      <c r="C79" s="925"/>
      <c r="D79" s="925"/>
      <c r="E79" s="925"/>
      <c r="F79" s="925"/>
      <c r="G79" s="925"/>
      <c r="H79" s="925"/>
      <c r="I79" s="925"/>
      <c r="J79" s="925"/>
      <c r="K79" s="925"/>
      <c r="L79" s="925"/>
      <c r="M79" s="925"/>
      <c r="N79" s="925"/>
      <c r="O79" s="925"/>
      <c r="P79" s="925"/>
    </row>
    <row r="80" spans="1:16" s="924" customFormat="1" ht="14.25">
      <c r="A80" s="925"/>
      <c r="B80" s="925"/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</row>
    <row r="81" spans="1:16" s="924" customFormat="1" ht="14.25">
      <c r="A81" s="925"/>
      <c r="B81" s="925"/>
      <c r="C81" s="925"/>
      <c r="D81" s="925"/>
      <c r="E81" s="925"/>
      <c r="F81" s="925"/>
      <c r="G81" s="925"/>
      <c r="H81" s="925"/>
      <c r="I81" s="925"/>
      <c r="J81" s="925"/>
      <c r="K81" s="925"/>
      <c r="L81" s="925"/>
      <c r="M81" s="925"/>
      <c r="N81" s="925"/>
      <c r="O81" s="925"/>
      <c r="P81" s="925"/>
    </row>
    <row r="82" spans="1:16" s="924" customFormat="1" ht="14.25">
      <c r="A82" s="925"/>
      <c r="B82" s="925"/>
      <c r="C82" s="925"/>
      <c r="D82" s="925"/>
      <c r="E82" s="925"/>
      <c r="F82" s="925"/>
      <c r="G82" s="925"/>
      <c r="H82" s="925"/>
      <c r="I82" s="925"/>
      <c r="J82" s="925"/>
      <c r="K82" s="925"/>
      <c r="L82" s="925"/>
      <c r="M82" s="925"/>
      <c r="N82" s="925"/>
      <c r="O82" s="925"/>
      <c r="P82" s="925"/>
    </row>
    <row r="83" spans="1:16" s="924" customFormat="1" ht="14.25">
      <c r="A83" s="925"/>
      <c r="B83" s="925"/>
      <c r="C83" s="925"/>
      <c r="D83" s="925"/>
      <c r="E83" s="925"/>
      <c r="F83" s="925"/>
      <c r="G83" s="925"/>
      <c r="H83" s="925"/>
      <c r="I83" s="925"/>
      <c r="J83" s="925"/>
      <c r="K83" s="925"/>
      <c r="L83" s="925"/>
      <c r="M83" s="925"/>
      <c r="N83" s="925"/>
      <c r="O83" s="925"/>
      <c r="P83" s="925"/>
    </row>
    <row r="84" spans="1:16" s="924" customFormat="1" ht="14.25">
      <c r="A84" s="925"/>
      <c r="B84" s="925"/>
      <c r="C84" s="925"/>
      <c r="D84" s="925"/>
      <c r="E84" s="925"/>
      <c r="F84" s="925"/>
      <c r="G84" s="925"/>
      <c r="H84" s="925"/>
      <c r="I84" s="925"/>
      <c r="J84" s="925"/>
      <c r="K84" s="925"/>
      <c r="L84" s="925"/>
      <c r="M84" s="925"/>
      <c r="N84" s="925"/>
      <c r="O84" s="925"/>
      <c r="P84" s="925"/>
    </row>
    <row r="85" spans="1:16" s="924" customFormat="1" ht="14.25">
      <c r="A85" s="925"/>
      <c r="B85" s="925"/>
      <c r="C85" s="925"/>
      <c r="D85" s="925"/>
      <c r="E85" s="925"/>
      <c r="F85" s="925"/>
      <c r="G85" s="925"/>
      <c r="H85" s="925"/>
      <c r="I85" s="925"/>
      <c r="J85" s="925"/>
      <c r="K85" s="925"/>
      <c r="L85" s="925"/>
      <c r="M85" s="925"/>
      <c r="N85" s="925"/>
      <c r="O85" s="925"/>
      <c r="P85" s="925"/>
    </row>
    <row r="86" spans="1:16" s="924" customFormat="1" ht="14.25">
      <c r="A86" s="925"/>
      <c r="B86" s="925"/>
      <c r="C86" s="925"/>
      <c r="D86" s="925"/>
      <c r="E86" s="925"/>
      <c r="F86" s="925"/>
      <c r="G86" s="925"/>
      <c r="H86" s="925"/>
      <c r="I86" s="925"/>
      <c r="J86" s="925"/>
      <c r="K86" s="925"/>
      <c r="L86" s="925"/>
      <c r="M86" s="925"/>
      <c r="N86" s="925"/>
      <c r="O86" s="925"/>
      <c r="P86" s="925"/>
    </row>
    <row r="87" spans="1:16" s="924" customFormat="1" ht="14.25">
      <c r="A87" s="925"/>
      <c r="B87" s="925"/>
      <c r="C87" s="925"/>
      <c r="D87" s="925"/>
      <c r="E87" s="925"/>
      <c r="F87" s="925"/>
      <c r="G87" s="925"/>
      <c r="H87" s="925"/>
      <c r="I87" s="925"/>
      <c r="J87" s="925"/>
      <c r="K87" s="925"/>
      <c r="L87" s="925"/>
      <c r="M87" s="925"/>
      <c r="N87" s="925"/>
      <c r="O87" s="925"/>
      <c r="P87" s="925"/>
    </row>
    <row r="88" spans="1:16" s="924" customFormat="1" ht="14.25">
      <c r="A88" s="925"/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5"/>
      <c r="N88" s="925"/>
      <c r="O88" s="925"/>
      <c r="P88" s="925"/>
    </row>
    <row r="89" spans="1:16" s="924" customFormat="1" ht="14.25">
      <c r="A89" s="925"/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5"/>
      <c r="N89" s="925"/>
      <c r="O89" s="925"/>
      <c r="P89" s="925"/>
    </row>
    <row r="90" spans="1:16" s="924" customFormat="1" ht="14.25">
      <c r="A90" s="925"/>
      <c r="B90" s="925"/>
      <c r="C90" s="925"/>
      <c r="D90" s="925"/>
      <c r="E90" s="925"/>
      <c r="F90" s="925"/>
      <c r="G90" s="925"/>
      <c r="H90" s="925"/>
      <c r="I90" s="925"/>
      <c r="J90" s="925"/>
      <c r="K90" s="925"/>
      <c r="L90" s="925"/>
      <c r="M90" s="925"/>
      <c r="N90" s="925"/>
      <c r="O90" s="925"/>
      <c r="P90" s="925"/>
    </row>
    <row r="91" spans="1:16" s="924" customFormat="1" ht="14.25">
      <c r="A91" s="925"/>
      <c r="B91" s="925"/>
      <c r="C91" s="925"/>
      <c r="D91" s="925"/>
      <c r="E91" s="925"/>
      <c r="F91" s="925"/>
      <c r="G91" s="925"/>
      <c r="H91" s="925"/>
      <c r="I91" s="925"/>
      <c r="J91" s="925"/>
      <c r="K91" s="925"/>
      <c r="L91" s="925"/>
      <c r="M91" s="925"/>
      <c r="N91" s="925"/>
      <c r="O91" s="925"/>
      <c r="P91" s="925"/>
    </row>
    <row r="92" spans="1:16" s="924" customFormat="1" ht="14.25">
      <c r="A92" s="925"/>
      <c r="B92" s="925"/>
      <c r="C92" s="925"/>
      <c r="D92" s="925"/>
      <c r="E92" s="925"/>
      <c r="F92" s="925"/>
      <c r="G92" s="925"/>
      <c r="H92" s="925"/>
      <c r="I92" s="925"/>
      <c r="J92" s="925"/>
      <c r="K92" s="925"/>
      <c r="L92" s="925"/>
      <c r="M92" s="925"/>
      <c r="N92" s="925"/>
      <c r="O92" s="925"/>
      <c r="P92" s="925"/>
    </row>
    <row r="93" spans="1:16" s="924" customFormat="1" ht="14.25">
      <c r="A93" s="925"/>
      <c r="B93" s="925"/>
      <c r="C93" s="925"/>
      <c r="D93" s="925"/>
      <c r="E93" s="925"/>
      <c r="F93" s="925"/>
      <c r="G93" s="925"/>
      <c r="H93" s="925"/>
      <c r="I93" s="925"/>
      <c r="J93" s="925"/>
      <c r="K93" s="925"/>
      <c r="L93" s="925"/>
      <c r="M93" s="925"/>
      <c r="N93" s="925"/>
      <c r="O93" s="925"/>
      <c r="P93" s="925"/>
    </row>
    <row r="94" spans="1:16" s="924" customFormat="1" ht="14.25">
      <c r="A94" s="925"/>
      <c r="B94" s="925"/>
      <c r="C94" s="925"/>
      <c r="D94" s="925"/>
      <c r="E94" s="925"/>
      <c r="F94" s="925"/>
      <c r="G94" s="925"/>
      <c r="H94" s="925"/>
      <c r="I94" s="925"/>
      <c r="J94" s="925"/>
      <c r="K94" s="925"/>
      <c r="L94" s="925"/>
      <c r="M94" s="925"/>
      <c r="N94" s="925"/>
      <c r="O94" s="925"/>
      <c r="P94" s="925"/>
    </row>
    <row r="95" spans="1:16" s="924" customFormat="1" ht="14.25">
      <c r="A95" s="925"/>
      <c r="B95" s="925"/>
      <c r="C95" s="925"/>
      <c r="D95" s="925"/>
      <c r="E95" s="925"/>
      <c r="F95" s="925"/>
      <c r="G95" s="925"/>
      <c r="H95" s="925"/>
      <c r="I95" s="925"/>
      <c r="J95" s="925"/>
      <c r="K95" s="925"/>
      <c r="L95" s="925"/>
      <c r="M95" s="925"/>
      <c r="N95" s="925"/>
      <c r="O95" s="925"/>
      <c r="P95" s="925"/>
    </row>
    <row r="96" spans="1:16" s="924" customFormat="1" ht="14.25">
      <c r="A96" s="925"/>
      <c r="B96" s="925"/>
      <c r="C96" s="925"/>
      <c r="D96" s="925"/>
      <c r="E96" s="925"/>
      <c r="F96" s="925"/>
      <c r="G96" s="925"/>
      <c r="H96" s="925"/>
      <c r="I96" s="925"/>
      <c r="J96" s="925"/>
      <c r="K96" s="925"/>
      <c r="L96" s="925"/>
      <c r="M96" s="925"/>
      <c r="N96" s="925"/>
      <c r="O96" s="925"/>
      <c r="P96" s="925"/>
    </row>
    <row r="97" spans="1:16" s="924" customFormat="1" ht="14.25">
      <c r="A97" s="925"/>
      <c r="B97" s="925"/>
      <c r="C97" s="925"/>
      <c r="D97" s="925"/>
      <c r="E97" s="925"/>
      <c r="F97" s="925"/>
      <c r="G97" s="925"/>
      <c r="H97" s="925"/>
      <c r="I97" s="925"/>
      <c r="J97" s="925"/>
      <c r="K97" s="925"/>
      <c r="L97" s="925"/>
      <c r="M97" s="925"/>
      <c r="N97" s="925"/>
      <c r="O97" s="925"/>
      <c r="P97" s="925"/>
    </row>
    <row r="98" spans="1:16" s="924" customFormat="1" ht="14.25">
      <c r="A98" s="925"/>
      <c r="B98" s="925"/>
      <c r="C98" s="925"/>
      <c r="D98" s="925"/>
      <c r="E98" s="925"/>
      <c r="F98" s="925"/>
      <c r="G98" s="925"/>
      <c r="H98" s="925"/>
      <c r="I98" s="925"/>
      <c r="J98" s="925"/>
      <c r="K98" s="925"/>
      <c r="L98" s="925"/>
      <c r="M98" s="925"/>
      <c r="N98" s="925"/>
      <c r="O98" s="925"/>
      <c r="P98" s="925"/>
    </row>
    <row r="99" spans="1:16" s="924" customFormat="1" ht="14.25">
      <c r="A99" s="925"/>
      <c r="B99" s="925"/>
      <c r="C99" s="925"/>
      <c r="D99" s="925"/>
      <c r="E99" s="925"/>
      <c r="F99" s="925"/>
      <c r="G99" s="925"/>
      <c r="H99" s="925"/>
      <c r="I99" s="925"/>
      <c r="J99" s="925"/>
      <c r="K99" s="925"/>
      <c r="L99" s="925"/>
      <c r="M99" s="925"/>
      <c r="N99" s="925"/>
      <c r="O99" s="925"/>
      <c r="P99" s="925"/>
    </row>
    <row r="100" spans="1:16" s="924" customFormat="1" ht="14.25">
      <c r="A100" s="925"/>
      <c r="B100" s="925"/>
      <c r="C100" s="925"/>
      <c r="D100" s="925"/>
      <c r="E100" s="925"/>
      <c r="F100" s="925"/>
      <c r="G100" s="925"/>
      <c r="H100" s="925"/>
      <c r="I100" s="925"/>
      <c r="J100" s="925"/>
      <c r="K100" s="925"/>
      <c r="L100" s="925"/>
      <c r="M100" s="925"/>
      <c r="N100" s="925"/>
      <c r="O100" s="925"/>
      <c r="P100" s="925"/>
    </row>
    <row r="101" spans="1:16" s="924" customFormat="1" ht="14.25">
      <c r="A101" s="925"/>
      <c r="B101" s="925"/>
      <c r="C101" s="925"/>
      <c r="D101" s="925"/>
      <c r="E101" s="925"/>
      <c r="F101" s="925"/>
      <c r="G101" s="925"/>
      <c r="H101" s="925"/>
      <c r="I101" s="925"/>
      <c r="J101" s="925"/>
      <c r="K101" s="925"/>
      <c r="L101" s="925"/>
      <c r="M101" s="925"/>
      <c r="N101" s="925"/>
      <c r="O101" s="925"/>
      <c r="P101" s="925"/>
    </row>
    <row r="102" spans="1:16" s="924" customFormat="1" ht="14.25">
      <c r="A102" s="925"/>
      <c r="B102" s="925"/>
      <c r="C102" s="925"/>
      <c r="D102" s="925"/>
      <c r="E102" s="925"/>
      <c r="F102" s="925"/>
      <c r="G102" s="925"/>
      <c r="H102" s="925"/>
      <c r="I102" s="925"/>
      <c r="J102" s="925"/>
      <c r="K102" s="925"/>
      <c r="L102" s="925"/>
      <c r="M102" s="925"/>
      <c r="N102" s="925"/>
      <c r="O102" s="925"/>
      <c r="P102" s="925"/>
    </row>
    <row r="103" spans="1:16" s="924" customFormat="1" ht="14.25">
      <c r="A103" s="925"/>
      <c r="B103" s="925"/>
      <c r="C103" s="925"/>
      <c r="D103" s="925"/>
      <c r="E103" s="925"/>
      <c r="F103" s="925"/>
      <c r="G103" s="925"/>
      <c r="H103" s="925"/>
      <c r="I103" s="925"/>
      <c r="J103" s="925"/>
      <c r="K103" s="925"/>
      <c r="L103" s="925"/>
      <c r="M103" s="925"/>
      <c r="N103" s="925"/>
      <c r="O103" s="925"/>
      <c r="P103" s="925"/>
    </row>
    <row r="104" spans="1:16" s="924" customFormat="1" ht="14.25">
      <c r="A104" s="925"/>
      <c r="B104" s="925"/>
      <c r="C104" s="925"/>
      <c r="D104" s="925"/>
      <c r="E104" s="925"/>
      <c r="F104" s="925"/>
      <c r="G104" s="925"/>
      <c r="H104" s="925"/>
      <c r="I104" s="925"/>
      <c r="J104" s="925"/>
      <c r="K104" s="925"/>
      <c r="L104" s="925"/>
      <c r="M104" s="925"/>
      <c r="N104" s="925"/>
      <c r="O104" s="925"/>
      <c r="P104" s="925"/>
    </row>
    <row r="105" spans="1:16" s="924" customFormat="1" ht="14.25">
      <c r="A105" s="925"/>
      <c r="B105" s="925"/>
      <c r="C105" s="925"/>
      <c r="D105" s="925"/>
      <c r="E105" s="925"/>
      <c r="F105" s="925"/>
      <c r="G105" s="925"/>
      <c r="H105" s="925"/>
      <c r="I105" s="925"/>
      <c r="J105" s="925"/>
      <c r="K105" s="925"/>
      <c r="L105" s="925"/>
      <c r="M105" s="925"/>
      <c r="N105" s="925"/>
      <c r="O105" s="925"/>
      <c r="P105" s="925"/>
    </row>
    <row r="106" spans="1:16" s="924" customFormat="1" ht="14.25">
      <c r="A106" s="925"/>
      <c r="B106" s="925"/>
      <c r="C106" s="925"/>
      <c r="D106" s="925"/>
      <c r="E106" s="925"/>
      <c r="F106" s="925"/>
      <c r="G106" s="925"/>
      <c r="H106" s="925"/>
      <c r="I106" s="925"/>
      <c r="J106" s="925"/>
      <c r="K106" s="925"/>
      <c r="L106" s="925"/>
      <c r="M106" s="925"/>
      <c r="N106" s="925"/>
      <c r="O106" s="925"/>
      <c r="P106" s="925"/>
    </row>
    <row r="107" spans="1:16" s="924" customFormat="1" ht="14.25">
      <c r="A107" s="925"/>
      <c r="B107" s="925"/>
      <c r="C107" s="925"/>
      <c r="D107" s="925"/>
      <c r="E107" s="925"/>
      <c r="F107" s="925"/>
      <c r="G107" s="925"/>
      <c r="H107" s="925"/>
      <c r="I107" s="925"/>
      <c r="J107" s="925"/>
      <c r="K107" s="925"/>
      <c r="L107" s="925"/>
      <c r="M107" s="925"/>
      <c r="N107" s="925"/>
      <c r="O107" s="925"/>
      <c r="P107" s="925"/>
    </row>
    <row r="108" spans="1:16" s="924" customFormat="1" ht="14.25">
      <c r="A108" s="925"/>
      <c r="B108" s="925"/>
      <c r="C108" s="925"/>
      <c r="D108" s="925"/>
      <c r="E108" s="925"/>
      <c r="F108" s="925"/>
      <c r="G108" s="925"/>
      <c r="H108" s="925"/>
      <c r="I108" s="925"/>
      <c r="J108" s="925"/>
      <c r="K108" s="925"/>
      <c r="L108" s="925"/>
      <c r="M108" s="925"/>
      <c r="N108" s="925"/>
      <c r="O108" s="925"/>
      <c r="P108" s="925"/>
    </row>
    <row r="109" spans="1:16" s="924" customFormat="1" ht="14.25">
      <c r="A109" s="925"/>
      <c r="B109" s="925"/>
      <c r="C109" s="925"/>
      <c r="D109" s="925"/>
      <c r="E109" s="925"/>
      <c r="F109" s="925"/>
      <c r="G109" s="925"/>
      <c r="H109" s="925"/>
      <c r="I109" s="925"/>
      <c r="J109" s="925"/>
      <c r="K109" s="925"/>
      <c r="L109" s="925"/>
      <c r="M109" s="925"/>
      <c r="N109" s="925"/>
      <c r="O109" s="925"/>
      <c r="P109" s="925"/>
    </row>
    <row r="110" spans="1:16" s="924" customFormat="1" ht="14.25">
      <c r="A110" s="925"/>
      <c r="B110" s="925"/>
      <c r="C110" s="925"/>
      <c r="D110" s="925"/>
      <c r="E110" s="925"/>
      <c r="F110" s="925"/>
      <c r="G110" s="925"/>
      <c r="H110" s="925"/>
      <c r="I110" s="925"/>
      <c r="J110" s="925"/>
      <c r="K110" s="925"/>
      <c r="L110" s="925"/>
      <c r="M110" s="925"/>
      <c r="N110" s="925"/>
      <c r="O110" s="925"/>
      <c r="P110" s="925"/>
    </row>
  </sheetData>
  <sheetProtection/>
  <mergeCells count="17">
    <mergeCell ref="J4:K4"/>
    <mergeCell ref="L4:M4"/>
    <mergeCell ref="N4:O4"/>
    <mergeCell ref="B4:C4"/>
    <mergeCell ref="D4:E4"/>
    <mergeCell ref="F4:G4"/>
    <mergeCell ref="H4:I4"/>
    <mergeCell ref="A1:P1"/>
    <mergeCell ref="B3:C3"/>
    <mergeCell ref="D3:E3"/>
    <mergeCell ref="F3:G3"/>
    <mergeCell ref="H3:I3"/>
    <mergeCell ref="J3:K3"/>
    <mergeCell ref="L3:M3"/>
    <mergeCell ref="N3:O3"/>
    <mergeCell ref="A3:A6"/>
    <mergeCell ref="P3:P6"/>
  </mergeCells>
  <printOptions/>
  <pageMargins left="0.23" right="0.16" top="0.984251968503937" bottom="0.984251968503937" header="0.5118110236220472" footer="0.5118110236220472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25"/>
  <sheetViews>
    <sheetView zoomScaleSheetLayoutView="100" zoomScalePageLayoutView="0" workbookViewId="0" topLeftCell="A1">
      <selection activeCell="D30" sqref="D30"/>
    </sheetView>
  </sheetViews>
  <sheetFormatPr defaultColWidth="7.77734375" defaultRowHeight="13.5"/>
  <cols>
    <col min="1" max="1" width="13.21484375" style="301" customWidth="1"/>
    <col min="2" max="4" width="8.6640625" style="301" customWidth="1"/>
    <col min="5" max="5" width="8.10546875" style="301" customWidth="1"/>
    <col min="6" max="6" width="8.6640625" style="301" customWidth="1"/>
    <col min="7" max="7" width="8.88671875" style="301" customWidth="1"/>
    <col min="8" max="10" width="8.77734375" style="301" customWidth="1"/>
    <col min="11" max="11" width="13.4453125" style="301" customWidth="1"/>
    <col min="12" max="12" width="6.77734375" style="301" customWidth="1"/>
    <col min="13" max="13" width="8.6640625" style="301" customWidth="1"/>
    <col min="14" max="14" width="5.77734375" style="301" customWidth="1"/>
    <col min="15" max="15" width="6.77734375" style="301" customWidth="1"/>
    <col min="16" max="16" width="8.10546875" style="301" customWidth="1"/>
    <col min="17" max="17" width="5.77734375" style="301" customWidth="1"/>
    <col min="18" max="18" width="6.77734375" style="301" customWidth="1"/>
    <col min="19" max="19" width="7.77734375" style="301" customWidth="1"/>
    <col min="20" max="20" width="10.77734375" style="301" customWidth="1"/>
    <col min="21" max="16384" width="7.77734375" style="301" customWidth="1"/>
  </cols>
  <sheetData>
    <row r="1" spans="1:20" s="210" customFormat="1" ht="32.25" customHeight="1">
      <c r="A1" s="1401" t="s">
        <v>185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92"/>
      <c r="M1" s="192"/>
      <c r="N1" s="192"/>
      <c r="O1" s="192"/>
      <c r="P1" s="192"/>
      <c r="Q1" s="192"/>
      <c r="R1" s="192"/>
      <c r="S1" s="192"/>
      <c r="T1" s="192"/>
    </row>
    <row r="2" spans="1:11" s="193" customFormat="1" ht="15.75" customHeight="1">
      <c r="A2" s="287" t="s">
        <v>186</v>
      </c>
      <c r="B2" s="287"/>
      <c r="C2" s="288"/>
      <c r="D2" s="288"/>
      <c r="E2" s="288"/>
      <c r="F2" s="288"/>
      <c r="G2" s="288"/>
      <c r="H2" s="288"/>
      <c r="I2" s="288"/>
      <c r="K2" s="289" t="s">
        <v>187</v>
      </c>
    </row>
    <row r="3" spans="1:11" s="193" customFormat="1" ht="12.75" customHeight="1">
      <c r="A3" s="1447" t="s">
        <v>45</v>
      </c>
      <c r="B3" s="1444" t="s">
        <v>188</v>
      </c>
      <c r="C3" s="1445"/>
      <c r="D3" s="1446"/>
      <c r="E3" s="1444" t="s">
        <v>189</v>
      </c>
      <c r="F3" s="1445"/>
      <c r="G3" s="1446"/>
      <c r="H3" s="1444" t="s">
        <v>190</v>
      </c>
      <c r="I3" s="1445"/>
      <c r="J3" s="1446"/>
      <c r="K3" s="1444" t="s">
        <v>25</v>
      </c>
    </row>
    <row r="4" spans="1:11" s="193" customFormat="1" ht="12.75" customHeight="1">
      <c r="A4" s="1448"/>
      <c r="B4" s="1443" t="s">
        <v>33</v>
      </c>
      <c r="C4" s="1441"/>
      <c r="D4" s="1442"/>
      <c r="E4" s="1443" t="s">
        <v>191</v>
      </c>
      <c r="F4" s="1441"/>
      <c r="G4" s="1442"/>
      <c r="H4" s="1440" t="s">
        <v>192</v>
      </c>
      <c r="I4" s="1441"/>
      <c r="J4" s="1442"/>
      <c r="K4" s="1450"/>
    </row>
    <row r="5" spans="1:11" s="193" customFormat="1" ht="12.75" customHeight="1">
      <c r="A5" s="1448"/>
      <c r="B5" s="292" t="s">
        <v>193</v>
      </c>
      <c r="C5" s="292" t="s">
        <v>156</v>
      </c>
      <c r="D5" s="302" t="s">
        <v>194</v>
      </c>
      <c r="E5" s="292" t="s">
        <v>193</v>
      </c>
      <c r="F5" s="292" t="s">
        <v>156</v>
      </c>
      <c r="G5" s="302" t="s">
        <v>194</v>
      </c>
      <c r="H5" s="292" t="s">
        <v>193</v>
      </c>
      <c r="I5" s="292" t="s">
        <v>156</v>
      </c>
      <c r="J5" s="302" t="s">
        <v>194</v>
      </c>
      <c r="K5" s="1450"/>
    </row>
    <row r="6" spans="1:11" s="193" customFormat="1" ht="12.75" customHeight="1">
      <c r="A6" s="1448"/>
      <c r="B6" s="232"/>
      <c r="C6" s="232"/>
      <c r="D6" s="232" t="s">
        <v>195</v>
      </c>
      <c r="E6" s="232"/>
      <c r="F6" s="232"/>
      <c r="G6" s="232" t="s">
        <v>195</v>
      </c>
      <c r="H6" s="232"/>
      <c r="I6" s="232"/>
      <c r="J6" s="232" t="s">
        <v>195</v>
      </c>
      <c r="K6" s="1450"/>
    </row>
    <row r="7" spans="1:11" s="193" customFormat="1" ht="12.75" customHeight="1">
      <c r="A7" s="1442"/>
      <c r="B7" s="213" t="s">
        <v>196</v>
      </c>
      <c r="C7" s="213" t="s">
        <v>161</v>
      </c>
      <c r="D7" s="213" t="s">
        <v>197</v>
      </c>
      <c r="E7" s="213" t="s">
        <v>196</v>
      </c>
      <c r="F7" s="213" t="s">
        <v>161</v>
      </c>
      <c r="G7" s="213" t="s">
        <v>197</v>
      </c>
      <c r="H7" s="213" t="s">
        <v>196</v>
      </c>
      <c r="I7" s="213" t="s">
        <v>161</v>
      </c>
      <c r="J7" s="213" t="s">
        <v>197</v>
      </c>
      <c r="K7" s="1443"/>
    </row>
    <row r="8" spans="1:11" s="200" customFormat="1" ht="19.5" customHeight="1">
      <c r="A8" s="198" t="s">
        <v>661</v>
      </c>
      <c r="B8" s="303">
        <v>13</v>
      </c>
      <c r="C8" s="304">
        <v>4</v>
      </c>
      <c r="D8" s="305">
        <v>63839</v>
      </c>
      <c r="E8" s="6" t="s">
        <v>298</v>
      </c>
      <c r="F8" s="306" t="s">
        <v>298</v>
      </c>
      <c r="G8" s="6" t="s">
        <v>298</v>
      </c>
      <c r="H8" s="307">
        <v>4</v>
      </c>
      <c r="I8" s="304">
        <v>0</v>
      </c>
      <c r="J8" s="308">
        <v>2229</v>
      </c>
      <c r="K8" s="199" t="s">
        <v>661</v>
      </c>
    </row>
    <row r="9" spans="1:11" s="200" customFormat="1" ht="19.5" customHeight="1">
      <c r="A9" s="198" t="s">
        <v>40</v>
      </c>
      <c r="B9" s="309">
        <v>11</v>
      </c>
      <c r="C9" s="310">
        <v>4.9</v>
      </c>
      <c r="D9" s="311">
        <v>26976</v>
      </c>
      <c r="E9" s="311">
        <v>2</v>
      </c>
      <c r="F9" s="312">
        <v>1.2</v>
      </c>
      <c r="G9" s="311">
        <v>5919</v>
      </c>
      <c r="H9" s="311">
        <v>2</v>
      </c>
      <c r="I9" s="310">
        <v>0.8</v>
      </c>
      <c r="J9" s="313">
        <v>8458</v>
      </c>
      <c r="K9" s="199" t="s">
        <v>40</v>
      </c>
    </row>
    <row r="10" spans="1:11" s="200" customFormat="1" ht="19.5" customHeight="1">
      <c r="A10" s="198" t="s">
        <v>354</v>
      </c>
      <c r="B10" s="309">
        <v>14</v>
      </c>
      <c r="C10" s="310">
        <v>4.21</v>
      </c>
      <c r="D10" s="311">
        <v>37014</v>
      </c>
      <c r="E10" s="311">
        <v>0</v>
      </c>
      <c r="F10" s="312" t="s">
        <v>789</v>
      </c>
      <c r="G10" s="311">
        <v>0</v>
      </c>
      <c r="H10" s="311">
        <v>5</v>
      </c>
      <c r="I10" s="310">
        <v>1.67</v>
      </c>
      <c r="J10" s="311">
        <v>11097</v>
      </c>
      <c r="K10" s="199" t="s">
        <v>354</v>
      </c>
    </row>
    <row r="11" spans="1:11" s="200" customFormat="1" ht="19.5" customHeight="1">
      <c r="A11" s="198" t="s">
        <v>903</v>
      </c>
      <c r="B11" s="309">
        <v>17</v>
      </c>
      <c r="C11" s="310">
        <v>11.21</v>
      </c>
      <c r="D11" s="311">
        <v>90612</v>
      </c>
      <c r="E11" s="311">
        <v>0</v>
      </c>
      <c r="F11" s="312">
        <v>0</v>
      </c>
      <c r="G11" s="311">
        <v>0</v>
      </c>
      <c r="H11" s="311">
        <v>3</v>
      </c>
      <c r="I11" s="310">
        <v>1.01</v>
      </c>
      <c r="J11" s="311">
        <v>1000</v>
      </c>
      <c r="K11" s="199" t="s">
        <v>903</v>
      </c>
    </row>
    <row r="12" spans="1:11" s="239" customFormat="1" ht="19.5" customHeight="1">
      <c r="A12" s="201" t="s">
        <v>905</v>
      </c>
      <c r="B12" s="439">
        <v>8</v>
      </c>
      <c r="C12" s="465">
        <v>4.16</v>
      </c>
      <c r="D12" s="391">
        <v>74635</v>
      </c>
      <c r="E12" s="391">
        <v>0</v>
      </c>
      <c r="F12" s="465">
        <v>0</v>
      </c>
      <c r="G12" s="391">
        <v>0</v>
      </c>
      <c r="H12" s="391">
        <v>1</v>
      </c>
      <c r="I12" s="465">
        <v>0.4</v>
      </c>
      <c r="J12" s="440">
        <v>637</v>
      </c>
      <c r="K12" s="202" t="s">
        <v>905</v>
      </c>
    </row>
    <row r="13" spans="1:20" s="227" customFormat="1" ht="10.5" customHeight="1">
      <c r="A13" s="222"/>
      <c r="B13" s="314"/>
      <c r="C13" s="315"/>
      <c r="D13" s="316"/>
      <c r="E13" s="317"/>
      <c r="F13" s="317"/>
      <c r="G13" s="317"/>
      <c r="H13" s="318"/>
      <c r="I13" s="315"/>
      <c r="J13" s="314"/>
      <c r="K13" s="314"/>
      <c r="L13" s="315"/>
      <c r="M13" s="314"/>
      <c r="N13" s="319"/>
      <c r="O13" s="319"/>
      <c r="P13" s="319"/>
      <c r="Q13" s="314"/>
      <c r="R13" s="317"/>
      <c r="S13" s="317"/>
      <c r="T13" s="222"/>
    </row>
    <row r="14" spans="1:11" s="193" customFormat="1" ht="15" customHeight="1">
      <c r="A14" s="1447" t="s">
        <v>45</v>
      </c>
      <c r="B14" s="1461" t="s">
        <v>198</v>
      </c>
      <c r="C14" s="1462"/>
      <c r="D14" s="1463"/>
      <c r="E14" s="1444" t="s">
        <v>199</v>
      </c>
      <c r="F14" s="1445"/>
      <c r="G14" s="1446"/>
      <c r="H14" s="1444" t="s">
        <v>200</v>
      </c>
      <c r="I14" s="1445"/>
      <c r="J14" s="1446"/>
      <c r="K14" s="1444" t="s">
        <v>25</v>
      </c>
    </row>
    <row r="15" spans="1:11" s="193" customFormat="1" ht="15" customHeight="1">
      <c r="A15" s="1448"/>
      <c r="B15" s="1464" t="s">
        <v>201</v>
      </c>
      <c r="C15" s="1465"/>
      <c r="D15" s="1466"/>
      <c r="E15" s="1443" t="s">
        <v>202</v>
      </c>
      <c r="F15" s="1441"/>
      <c r="G15" s="1442"/>
      <c r="H15" s="1443" t="s">
        <v>181</v>
      </c>
      <c r="I15" s="1441"/>
      <c r="J15" s="1442"/>
      <c r="K15" s="1450"/>
    </row>
    <row r="16" spans="1:11" s="193" customFormat="1" ht="15" customHeight="1">
      <c r="A16" s="1448"/>
      <c r="B16" s="292" t="s">
        <v>203</v>
      </c>
      <c r="C16" s="292" t="s">
        <v>156</v>
      </c>
      <c r="D16" s="302" t="s">
        <v>194</v>
      </c>
      <c r="E16" s="292" t="s">
        <v>193</v>
      </c>
      <c r="F16" s="292" t="s">
        <v>156</v>
      </c>
      <c r="G16" s="292" t="s">
        <v>204</v>
      </c>
      <c r="H16" s="292" t="s">
        <v>193</v>
      </c>
      <c r="I16" s="292" t="s">
        <v>156</v>
      </c>
      <c r="J16" s="302" t="s">
        <v>194</v>
      </c>
      <c r="K16" s="1450"/>
    </row>
    <row r="17" spans="1:11" s="193" customFormat="1" ht="15" customHeight="1">
      <c r="A17" s="1448"/>
      <c r="B17" s="232"/>
      <c r="C17" s="232"/>
      <c r="D17" s="232" t="s">
        <v>195</v>
      </c>
      <c r="E17" s="232"/>
      <c r="F17" s="232"/>
      <c r="G17" s="232" t="s">
        <v>195</v>
      </c>
      <c r="H17" s="232"/>
      <c r="I17" s="232"/>
      <c r="J17" s="232" t="s">
        <v>195</v>
      </c>
      <c r="K17" s="1450"/>
    </row>
    <row r="18" spans="1:11" s="193" customFormat="1" ht="15" customHeight="1">
      <c r="A18" s="1442"/>
      <c r="B18" s="213" t="s">
        <v>196</v>
      </c>
      <c r="C18" s="213" t="s">
        <v>161</v>
      </c>
      <c r="D18" s="213" t="s">
        <v>197</v>
      </c>
      <c r="E18" s="213" t="s">
        <v>196</v>
      </c>
      <c r="F18" s="213" t="s">
        <v>161</v>
      </c>
      <c r="G18" s="213" t="s">
        <v>197</v>
      </c>
      <c r="H18" s="213" t="s">
        <v>196</v>
      </c>
      <c r="I18" s="213" t="s">
        <v>161</v>
      </c>
      <c r="J18" s="213" t="s">
        <v>197</v>
      </c>
      <c r="K18" s="1443"/>
    </row>
    <row r="19" spans="1:11" s="200" customFormat="1" ht="19.5" customHeight="1">
      <c r="A19" s="198" t="s">
        <v>661</v>
      </c>
      <c r="B19" s="308">
        <v>7</v>
      </c>
      <c r="C19" s="304">
        <v>3</v>
      </c>
      <c r="D19" s="308">
        <v>43773</v>
      </c>
      <c r="E19" s="320" t="s">
        <v>298</v>
      </c>
      <c r="F19" s="320" t="s">
        <v>298</v>
      </c>
      <c r="G19" s="320" t="s">
        <v>298</v>
      </c>
      <c r="H19" s="308">
        <v>2</v>
      </c>
      <c r="I19" s="306">
        <v>1</v>
      </c>
      <c r="J19" s="321">
        <v>17837</v>
      </c>
      <c r="K19" s="199" t="s">
        <v>661</v>
      </c>
    </row>
    <row r="20" spans="1:11" s="200" customFormat="1" ht="19.5" customHeight="1">
      <c r="A20" s="198" t="s">
        <v>40</v>
      </c>
      <c r="B20" s="309">
        <v>6</v>
      </c>
      <c r="C20" s="310">
        <v>2.5</v>
      </c>
      <c r="D20" s="311">
        <v>12599</v>
      </c>
      <c r="E20" s="311">
        <v>0</v>
      </c>
      <c r="F20" s="310">
        <v>0</v>
      </c>
      <c r="G20" s="311">
        <v>0</v>
      </c>
      <c r="H20" s="311">
        <v>1</v>
      </c>
      <c r="I20" s="312">
        <v>0.4</v>
      </c>
      <c r="J20" s="313">
        <v>0</v>
      </c>
      <c r="K20" s="199" t="s">
        <v>40</v>
      </c>
    </row>
    <row r="21" spans="1:11" s="200" customFormat="1" ht="19.5" customHeight="1">
      <c r="A21" s="198" t="s">
        <v>354</v>
      </c>
      <c r="B21" s="311">
        <v>9</v>
      </c>
      <c r="C21" s="310">
        <v>2.54</v>
      </c>
      <c r="D21" s="311">
        <v>25917</v>
      </c>
      <c r="E21" s="311">
        <v>0</v>
      </c>
      <c r="F21" s="310">
        <v>0</v>
      </c>
      <c r="G21" s="311">
        <v>0</v>
      </c>
      <c r="H21" s="311">
        <v>0</v>
      </c>
      <c r="I21" s="312" t="s">
        <v>298</v>
      </c>
      <c r="J21" s="311">
        <v>0</v>
      </c>
      <c r="K21" s="199" t="s">
        <v>354</v>
      </c>
    </row>
    <row r="22" spans="1:11" s="200" customFormat="1" ht="19.5" customHeight="1">
      <c r="A22" s="198" t="s">
        <v>903</v>
      </c>
      <c r="B22" s="311">
        <v>14</v>
      </c>
      <c r="C22" s="310">
        <v>10.2</v>
      </c>
      <c r="D22" s="311">
        <v>89612</v>
      </c>
      <c r="E22" s="311">
        <v>0</v>
      </c>
      <c r="F22" s="310">
        <v>0</v>
      </c>
      <c r="G22" s="311">
        <v>0</v>
      </c>
      <c r="H22" s="311">
        <v>0</v>
      </c>
      <c r="I22" s="312">
        <v>0</v>
      </c>
      <c r="J22" s="311">
        <v>0</v>
      </c>
      <c r="K22" s="199" t="s">
        <v>903</v>
      </c>
    </row>
    <row r="23" spans="1:11" s="239" customFormat="1" ht="19.5" customHeight="1">
      <c r="A23" s="201" t="s">
        <v>905</v>
      </c>
      <c r="B23" s="439">
        <v>6</v>
      </c>
      <c r="C23" s="465">
        <v>2.76</v>
      </c>
      <c r="D23" s="391">
        <v>50976</v>
      </c>
      <c r="E23" s="391">
        <v>1</v>
      </c>
      <c r="F23" s="391">
        <v>1</v>
      </c>
      <c r="G23" s="391">
        <v>23022</v>
      </c>
      <c r="H23" s="391">
        <v>0</v>
      </c>
      <c r="I23" s="391">
        <v>0</v>
      </c>
      <c r="J23" s="440">
        <v>0</v>
      </c>
      <c r="K23" s="202" t="s">
        <v>905</v>
      </c>
    </row>
    <row r="24" spans="1:17" s="76" customFormat="1" ht="13.5" customHeight="1">
      <c r="A24" s="286" t="s">
        <v>599</v>
      </c>
      <c r="B24" s="286"/>
      <c r="C24" s="75"/>
      <c r="D24" s="75"/>
      <c r="F24" s="286"/>
      <c r="H24" s="286" t="s">
        <v>871</v>
      </c>
      <c r="I24" s="286"/>
      <c r="J24" s="365"/>
      <c r="L24" s="75"/>
      <c r="N24" s="286"/>
      <c r="O24" s="286"/>
      <c r="P24" s="286"/>
      <c r="Q24" s="286"/>
    </row>
    <row r="25" spans="1:10" s="11" customFormat="1" ht="13.5" customHeight="1">
      <c r="A25" s="11" t="s">
        <v>600</v>
      </c>
      <c r="D25" s="366"/>
      <c r="E25" s="366"/>
      <c r="F25" s="5" t="s">
        <v>601</v>
      </c>
      <c r="J25" s="62"/>
    </row>
  </sheetData>
  <sheetProtection/>
  <mergeCells count="17">
    <mergeCell ref="A1:K1"/>
    <mergeCell ref="B14:D14"/>
    <mergeCell ref="E14:G14"/>
    <mergeCell ref="H14:J14"/>
    <mergeCell ref="K14:K18"/>
    <mergeCell ref="B15:D15"/>
    <mergeCell ref="E15:G15"/>
    <mergeCell ref="H15:J15"/>
    <mergeCell ref="A14:A18"/>
    <mergeCell ref="E4:G4"/>
    <mergeCell ref="K3:K7"/>
    <mergeCell ref="B4:D4"/>
    <mergeCell ref="H4:J4"/>
    <mergeCell ref="A3:A7"/>
    <mergeCell ref="B3:D3"/>
    <mergeCell ref="E3:G3"/>
    <mergeCell ref="H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98" zoomScalePageLayoutView="0" workbookViewId="0" topLeftCell="A1">
      <selection activeCell="F22" sqref="F22"/>
    </sheetView>
  </sheetViews>
  <sheetFormatPr defaultColWidth="8.88671875" defaultRowHeight="13.5"/>
  <cols>
    <col min="1" max="1" width="8.88671875" style="938" customWidth="1"/>
    <col min="2" max="2" width="5.5546875" style="938" customWidth="1"/>
    <col min="3" max="3" width="7.3359375" style="938" customWidth="1"/>
    <col min="4" max="9" width="7.4453125" style="938" customWidth="1"/>
    <col min="10" max="10" width="10.21484375" style="938" customWidth="1"/>
    <col min="11" max="12" width="7.4453125" style="938" customWidth="1"/>
    <col min="13" max="13" width="15.3359375" style="938" customWidth="1"/>
    <col min="14" max="16384" width="8.88671875" style="938" customWidth="1"/>
  </cols>
  <sheetData>
    <row r="1" spans="1:13" ht="15" customHeight="1">
      <c r="A1" s="1240" t="s">
        <v>605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</row>
    <row r="2" spans="1:13" ht="18.75" customHeight="1">
      <c r="A2" s="1240"/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</row>
    <row r="3" spans="1:13" s="644" customFormat="1" ht="12.75">
      <c r="A3" s="74" t="s">
        <v>1188</v>
      </c>
      <c r="M3" s="174" t="s">
        <v>606</v>
      </c>
    </row>
    <row r="4" spans="1:13" s="644" customFormat="1" ht="24" customHeight="1">
      <c r="A4" s="1469" t="s">
        <v>1189</v>
      </c>
      <c r="B4" s="1467" t="s">
        <v>1190</v>
      </c>
      <c r="C4" s="1467"/>
      <c r="D4" s="1467"/>
      <c r="E4" s="1467"/>
      <c r="F4" s="1467"/>
      <c r="G4" s="1467"/>
      <c r="H4" s="1467"/>
      <c r="I4" s="1467"/>
      <c r="J4" s="1467"/>
      <c r="K4" s="1467"/>
      <c r="L4" s="1467"/>
      <c r="M4" s="1280" t="s">
        <v>268</v>
      </c>
    </row>
    <row r="5" spans="1:13" s="644" customFormat="1" ht="27" customHeight="1">
      <c r="A5" s="1469"/>
      <c r="B5" s="1467" t="s">
        <v>1191</v>
      </c>
      <c r="C5" s="1468" t="s">
        <v>1192</v>
      </c>
      <c r="D5" s="1467" t="s">
        <v>1193</v>
      </c>
      <c r="E5" s="1467" t="s">
        <v>1194</v>
      </c>
      <c r="F5" s="1468" t="s">
        <v>1195</v>
      </c>
      <c r="G5" s="1467" t="s">
        <v>1196</v>
      </c>
      <c r="H5" s="1467" t="s">
        <v>1197</v>
      </c>
      <c r="I5" s="1468" t="s">
        <v>1198</v>
      </c>
      <c r="J5" s="1467" t="s">
        <v>1199</v>
      </c>
      <c r="K5" s="1467" t="s">
        <v>1200</v>
      </c>
      <c r="L5" s="1468" t="s">
        <v>1201</v>
      </c>
      <c r="M5" s="1280"/>
    </row>
    <row r="6" spans="1:13" s="644" customFormat="1" ht="13.5" customHeight="1">
      <c r="A6" s="1469"/>
      <c r="B6" s="1467"/>
      <c r="C6" s="1468"/>
      <c r="D6" s="1467"/>
      <c r="E6" s="1467"/>
      <c r="F6" s="1468"/>
      <c r="G6" s="1467"/>
      <c r="H6" s="1467"/>
      <c r="I6" s="1468"/>
      <c r="J6" s="1467"/>
      <c r="K6" s="1467"/>
      <c r="L6" s="1468"/>
      <c r="M6" s="1280"/>
    </row>
    <row r="7" spans="1:13" s="644" customFormat="1" ht="13.5" customHeight="1">
      <c r="A7" s="1469"/>
      <c r="B7" s="1467"/>
      <c r="C7" s="1468"/>
      <c r="D7" s="1467"/>
      <c r="E7" s="1467"/>
      <c r="F7" s="1468"/>
      <c r="G7" s="1467"/>
      <c r="H7" s="1467"/>
      <c r="I7" s="1468"/>
      <c r="J7" s="1467"/>
      <c r="K7" s="1467"/>
      <c r="L7" s="1468"/>
      <c r="M7" s="1280"/>
    </row>
    <row r="8" spans="1:13" s="644" customFormat="1" ht="22.5" customHeight="1">
      <c r="A8" s="577">
        <v>2010</v>
      </c>
      <c r="B8" s="927">
        <v>0</v>
      </c>
      <c r="C8" s="928">
        <v>0.15</v>
      </c>
      <c r="D8" s="928">
        <v>0.04</v>
      </c>
      <c r="E8" s="928">
        <v>0.02</v>
      </c>
      <c r="F8" s="928">
        <v>0.12</v>
      </c>
      <c r="G8" s="928">
        <v>0.008</v>
      </c>
      <c r="H8" s="928">
        <v>0.098</v>
      </c>
      <c r="I8" s="928">
        <v>0.18</v>
      </c>
      <c r="J8" s="928">
        <v>0.1</v>
      </c>
      <c r="K8" s="929">
        <v>0</v>
      </c>
      <c r="L8" s="930">
        <v>0.35</v>
      </c>
      <c r="M8" s="466">
        <v>2010</v>
      </c>
    </row>
    <row r="9" spans="1:13" s="644" customFormat="1" ht="22.5" customHeight="1">
      <c r="A9" s="371">
        <v>2011</v>
      </c>
      <c r="B9" s="931">
        <v>0</v>
      </c>
      <c r="C9" s="932">
        <v>0.029</v>
      </c>
      <c r="D9" s="932">
        <v>0.015</v>
      </c>
      <c r="E9" s="506">
        <v>0</v>
      </c>
      <c r="F9" s="932">
        <v>0.29</v>
      </c>
      <c r="G9" s="932">
        <v>0.01</v>
      </c>
      <c r="H9" s="932">
        <v>0.065</v>
      </c>
      <c r="I9" s="932">
        <v>0.11</v>
      </c>
      <c r="J9" s="932">
        <v>0.047</v>
      </c>
      <c r="K9" s="506">
        <v>0</v>
      </c>
      <c r="L9" s="933">
        <v>0.41</v>
      </c>
      <c r="M9" s="373">
        <v>2011</v>
      </c>
    </row>
    <row r="10" spans="1:13" s="657" customFormat="1" ht="22.5" customHeight="1">
      <c r="A10" s="378">
        <v>2012</v>
      </c>
      <c r="B10" s="934">
        <v>0</v>
      </c>
      <c r="C10" s="935">
        <v>0.14</v>
      </c>
      <c r="D10" s="936">
        <v>0</v>
      </c>
      <c r="E10" s="936">
        <v>0</v>
      </c>
      <c r="F10" s="935">
        <v>0.17</v>
      </c>
      <c r="G10" s="935">
        <v>0.15</v>
      </c>
      <c r="H10" s="936">
        <v>0</v>
      </c>
      <c r="I10" s="935">
        <v>0.204</v>
      </c>
      <c r="J10" s="936">
        <v>0</v>
      </c>
      <c r="K10" s="936">
        <v>0</v>
      </c>
      <c r="L10" s="937">
        <v>0.6</v>
      </c>
      <c r="M10" s="387">
        <v>2012</v>
      </c>
    </row>
    <row r="11" spans="1:17" s="76" customFormat="1" ht="13.5" customHeight="1">
      <c r="A11" s="286" t="s">
        <v>599</v>
      </c>
      <c r="B11" s="286"/>
      <c r="C11" s="75"/>
      <c r="D11" s="75"/>
      <c r="F11" s="286"/>
      <c r="H11" s="286" t="s">
        <v>871</v>
      </c>
      <c r="I11" s="286"/>
      <c r="J11" s="365"/>
      <c r="L11" s="75"/>
      <c r="N11" s="286"/>
      <c r="O11" s="286"/>
      <c r="P11" s="286"/>
      <c r="Q11" s="286"/>
    </row>
    <row r="12" s="76" customFormat="1" ht="19.5" customHeight="1">
      <c r="A12" s="939" t="s">
        <v>1203</v>
      </c>
    </row>
    <row r="13" s="76" customFormat="1" ht="19.5" customHeight="1">
      <c r="A13" s="76" t="s">
        <v>1204</v>
      </c>
    </row>
    <row r="14" spans="1:19" s="633" customFormat="1" ht="15.75" customHeight="1">
      <c r="A14" s="855" t="s">
        <v>1202</v>
      </c>
      <c r="B14" s="856"/>
      <c r="C14" s="856"/>
      <c r="D14" s="856"/>
      <c r="E14" s="856"/>
      <c r="F14" s="856"/>
      <c r="I14" s="855" t="s">
        <v>604</v>
      </c>
      <c r="J14" s="856"/>
      <c r="K14" s="856"/>
      <c r="M14" s="856"/>
      <c r="N14" s="856"/>
      <c r="O14" s="856"/>
      <c r="P14" s="856"/>
      <c r="Q14" s="856"/>
      <c r="R14" s="856"/>
      <c r="S14" s="856"/>
    </row>
    <row r="15" s="767" customFormat="1" ht="13.5"/>
  </sheetData>
  <sheetProtection/>
  <mergeCells count="15">
    <mergeCell ref="A4:A7"/>
    <mergeCell ref="B4:L4"/>
    <mergeCell ref="K5:K7"/>
    <mergeCell ref="L5:L7"/>
    <mergeCell ref="A1:M2"/>
    <mergeCell ref="M4:M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/>
  <pageMargins left="0.2" right="0.3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Zeros="0" zoomScalePageLayoutView="0" workbookViewId="0" topLeftCell="A1">
      <selection activeCell="C23" sqref="C23"/>
    </sheetView>
  </sheetViews>
  <sheetFormatPr defaultColWidth="8.88671875" defaultRowHeight="13.5"/>
  <cols>
    <col min="1" max="1" width="8.88671875" style="621" customWidth="1"/>
    <col min="2" max="2" width="9.21484375" style="621" bestFit="1" customWidth="1"/>
    <col min="3" max="3" width="12.3359375" style="621" customWidth="1"/>
    <col min="4" max="12" width="10.3359375" style="621" customWidth="1"/>
    <col min="13" max="16384" width="8.88671875" style="621" customWidth="1"/>
  </cols>
  <sheetData>
    <row r="1" spans="1:13" s="573" customFormat="1" ht="29.25" customHeight="1">
      <c r="A1" s="1239" t="s">
        <v>302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</row>
    <row r="2" spans="1:13" s="573" customFormat="1" ht="12.75" customHeight="1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</row>
    <row r="3" spans="1:13" s="74" customFormat="1" ht="18" customHeight="1">
      <c r="A3" s="574" t="s">
        <v>265</v>
      </c>
      <c r="B3" s="574"/>
      <c r="L3" s="575"/>
      <c r="M3" s="575" t="s">
        <v>266</v>
      </c>
    </row>
    <row r="4" spans="1:13" s="74" customFormat="1" ht="34.5" customHeight="1">
      <c r="A4" s="610"/>
      <c r="B4" s="586" t="s">
        <v>916</v>
      </c>
      <c r="C4" s="622" t="s">
        <v>917</v>
      </c>
      <c r="D4" s="611" t="s">
        <v>267</v>
      </c>
      <c r="E4" s="612" t="s">
        <v>269</v>
      </c>
      <c r="F4" s="613" t="s">
        <v>270</v>
      </c>
      <c r="G4" s="612" t="s">
        <v>271</v>
      </c>
      <c r="H4" s="613" t="s">
        <v>272</v>
      </c>
      <c r="I4" s="612" t="s">
        <v>273</v>
      </c>
      <c r="J4" s="613" t="s">
        <v>274</v>
      </c>
      <c r="K4" s="612" t="s">
        <v>275</v>
      </c>
      <c r="L4" s="614" t="s">
        <v>276</v>
      </c>
      <c r="M4" s="466"/>
    </row>
    <row r="5" spans="1:13" s="74" customFormat="1" ht="34.5" customHeight="1">
      <c r="A5" s="386" t="s">
        <v>908</v>
      </c>
      <c r="B5" s="615"/>
      <c r="C5" s="616" t="s">
        <v>277</v>
      </c>
      <c r="D5" s="1246" t="s">
        <v>279</v>
      </c>
      <c r="E5" s="1246" t="s">
        <v>280</v>
      </c>
      <c r="F5" s="1246" t="s">
        <v>281</v>
      </c>
      <c r="G5" s="1246" t="s">
        <v>282</v>
      </c>
      <c r="H5" s="1246" t="s">
        <v>283</v>
      </c>
      <c r="I5" s="1246" t="s">
        <v>284</v>
      </c>
      <c r="J5" s="1246" t="s">
        <v>285</v>
      </c>
      <c r="K5" s="1246" t="s">
        <v>286</v>
      </c>
      <c r="L5" s="1246" t="s">
        <v>287</v>
      </c>
      <c r="M5" s="373" t="s">
        <v>25</v>
      </c>
    </row>
    <row r="6" spans="1:13" s="74" customFormat="1" ht="34.5" customHeight="1">
      <c r="A6" s="618"/>
      <c r="B6" s="580" t="s">
        <v>1</v>
      </c>
      <c r="C6" s="619" t="s">
        <v>278</v>
      </c>
      <c r="D6" s="1247"/>
      <c r="E6" s="1247"/>
      <c r="F6" s="1247"/>
      <c r="G6" s="1247"/>
      <c r="H6" s="1247"/>
      <c r="I6" s="1247"/>
      <c r="J6" s="1247"/>
      <c r="K6" s="1247"/>
      <c r="L6" s="1247"/>
      <c r="M6" s="467"/>
    </row>
    <row r="7" spans="1:13" s="582" customFormat="1" ht="24.75" customHeight="1">
      <c r="A7" s="371" t="s">
        <v>661</v>
      </c>
      <c r="B7" s="375">
        <v>34645</v>
      </c>
      <c r="C7" s="623">
        <v>350</v>
      </c>
      <c r="D7" s="623">
        <v>331</v>
      </c>
      <c r="E7" s="624">
        <v>10332</v>
      </c>
      <c r="F7" s="624">
        <v>10023</v>
      </c>
      <c r="G7" s="624">
        <v>4655</v>
      </c>
      <c r="H7" s="624">
        <v>3429</v>
      </c>
      <c r="I7" s="624">
        <v>2414</v>
      </c>
      <c r="J7" s="624">
        <v>2330</v>
      </c>
      <c r="K7" s="624">
        <v>462</v>
      </c>
      <c r="L7" s="623">
        <v>320</v>
      </c>
      <c r="M7" s="373" t="s">
        <v>661</v>
      </c>
    </row>
    <row r="8" spans="1:13" s="582" customFormat="1" ht="24.75" customHeight="1">
      <c r="A8" s="371" t="s">
        <v>662</v>
      </c>
      <c r="B8" s="625">
        <v>35388</v>
      </c>
      <c r="C8" s="623">
        <v>305</v>
      </c>
      <c r="D8" s="623">
        <v>409</v>
      </c>
      <c r="E8" s="624">
        <v>10600</v>
      </c>
      <c r="F8" s="624">
        <v>10715</v>
      </c>
      <c r="G8" s="624">
        <v>4635</v>
      </c>
      <c r="H8" s="624">
        <v>3203</v>
      </c>
      <c r="I8" s="624">
        <v>2282</v>
      </c>
      <c r="J8" s="624">
        <v>2166</v>
      </c>
      <c r="K8" s="624">
        <v>775</v>
      </c>
      <c r="L8" s="623">
        <v>296</v>
      </c>
      <c r="M8" s="373" t="s">
        <v>662</v>
      </c>
    </row>
    <row r="9" spans="1:13" s="582" customFormat="1" ht="24.75" customHeight="1">
      <c r="A9" s="371" t="s">
        <v>826</v>
      </c>
      <c r="B9" s="625">
        <v>37893</v>
      </c>
      <c r="C9" s="623">
        <v>372</v>
      </c>
      <c r="D9" s="623">
        <v>422</v>
      </c>
      <c r="E9" s="624">
        <v>12595</v>
      </c>
      <c r="F9" s="624">
        <v>10284</v>
      </c>
      <c r="G9" s="624">
        <v>4382</v>
      </c>
      <c r="H9" s="624">
        <v>3711</v>
      </c>
      <c r="I9" s="624">
        <v>2658</v>
      </c>
      <c r="J9" s="624">
        <v>2156</v>
      </c>
      <c r="K9" s="624">
        <v>957</v>
      </c>
      <c r="L9" s="623">
        <v>356</v>
      </c>
      <c r="M9" s="373" t="s">
        <v>826</v>
      </c>
    </row>
    <row r="10" spans="1:13" s="582" customFormat="1" ht="24.75" customHeight="1">
      <c r="A10" s="371" t="s">
        <v>903</v>
      </c>
      <c r="B10" s="625">
        <v>38497</v>
      </c>
      <c r="C10" s="623">
        <v>314</v>
      </c>
      <c r="D10" s="623">
        <v>102</v>
      </c>
      <c r="E10" s="624">
        <v>11987</v>
      </c>
      <c r="F10" s="624">
        <v>10713</v>
      </c>
      <c r="G10" s="624">
        <v>4501</v>
      </c>
      <c r="H10" s="624">
        <v>3290</v>
      </c>
      <c r="I10" s="624">
        <v>2776</v>
      </c>
      <c r="J10" s="624">
        <v>3039</v>
      </c>
      <c r="K10" s="624">
        <v>1109</v>
      </c>
      <c r="L10" s="623">
        <v>666</v>
      </c>
      <c r="M10" s="373" t="s">
        <v>903</v>
      </c>
    </row>
    <row r="11" spans="1:13" s="583" customFormat="1" ht="24.75" customHeight="1">
      <c r="A11" s="378" t="s">
        <v>905</v>
      </c>
      <c r="B11" s="380">
        <v>38208</v>
      </c>
      <c r="C11" s="626">
        <v>314</v>
      </c>
      <c r="D11" s="626">
        <v>136</v>
      </c>
      <c r="E11" s="627">
        <v>11849</v>
      </c>
      <c r="F11" s="627">
        <v>10212</v>
      </c>
      <c r="G11" s="627">
        <v>4726</v>
      </c>
      <c r="H11" s="627">
        <v>3576</v>
      </c>
      <c r="I11" s="627">
        <v>2390</v>
      </c>
      <c r="J11" s="627">
        <v>2865</v>
      </c>
      <c r="K11" s="627">
        <v>1313</v>
      </c>
      <c r="L11" s="626">
        <v>828</v>
      </c>
      <c r="M11" s="387" t="s">
        <v>905</v>
      </c>
    </row>
    <row r="12" spans="1:12" s="76" customFormat="1" ht="17.25" customHeight="1">
      <c r="A12" s="357" t="s">
        <v>859</v>
      </c>
      <c r="B12" s="357"/>
      <c r="C12" s="357"/>
      <c r="D12" s="357"/>
      <c r="E12" s="357"/>
      <c r="I12" s="286" t="s">
        <v>853</v>
      </c>
      <c r="J12" s="286"/>
      <c r="L12" s="286"/>
    </row>
    <row r="13" spans="1:9" s="76" customFormat="1" ht="17.25" customHeight="1">
      <c r="A13" s="76" t="s">
        <v>855</v>
      </c>
      <c r="I13" s="76" t="s">
        <v>749</v>
      </c>
    </row>
    <row r="14" spans="1:10" s="76" customFormat="1" ht="17.25" customHeight="1">
      <c r="A14" s="76" t="s">
        <v>856</v>
      </c>
      <c r="I14" s="585" t="s">
        <v>860</v>
      </c>
      <c r="J14" s="585"/>
    </row>
    <row r="15" spans="1:19" s="76" customFormat="1" ht="17.25" customHeight="1">
      <c r="A15" s="585" t="s">
        <v>857</v>
      </c>
      <c r="B15" s="585"/>
      <c r="C15" s="585"/>
      <c r="D15" s="585"/>
      <c r="E15" s="585"/>
      <c r="F15" s="585"/>
      <c r="H15" s="585"/>
      <c r="I15" s="585"/>
      <c r="J15" s="585"/>
      <c r="K15" s="585"/>
      <c r="M15" s="585"/>
      <c r="N15" s="585"/>
      <c r="O15" s="585"/>
      <c r="P15" s="585"/>
      <c r="Q15" s="585"/>
      <c r="R15" s="585"/>
      <c r="S15" s="585"/>
    </row>
  </sheetData>
  <sheetProtection/>
  <mergeCells count="10">
    <mergeCell ref="A1:M1"/>
    <mergeCell ref="J5:J6"/>
    <mergeCell ref="K5:K6"/>
    <mergeCell ref="L5:L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K26" sqref="K26"/>
    </sheetView>
  </sheetViews>
  <sheetFormatPr defaultColWidth="7.10546875" defaultRowHeight="13.5"/>
  <cols>
    <col min="1" max="1" width="12.21484375" style="363" customWidth="1"/>
    <col min="2" max="5" width="8.77734375" style="363" customWidth="1"/>
    <col min="6" max="7" width="7.4453125" style="363" customWidth="1"/>
    <col min="8" max="8" width="8.21484375" style="363" customWidth="1"/>
    <col min="9" max="9" width="7.21484375" style="363" customWidth="1"/>
    <col min="10" max="10" width="8.3359375" style="363" customWidth="1"/>
    <col min="11" max="11" width="7.99609375" style="363" customWidth="1"/>
    <col min="12" max="12" width="8.4453125" style="363" customWidth="1"/>
    <col min="13" max="13" width="7.5546875" style="363" customWidth="1"/>
    <col min="14" max="14" width="10.5546875" style="363" customWidth="1"/>
    <col min="15" max="23" width="5.77734375" style="363" customWidth="1"/>
    <col min="24" max="16384" width="7.10546875" style="363" customWidth="1"/>
  </cols>
  <sheetData>
    <row r="1" spans="1:14" s="869" customFormat="1" ht="70.5" customHeight="1">
      <c r="A1" s="1480" t="s">
        <v>872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</row>
    <row r="2" spans="1:14" s="869" customFormat="1" ht="19.5" customHeight="1">
      <c r="A2" s="869" t="s">
        <v>757</v>
      </c>
      <c r="N2" s="870" t="s">
        <v>758</v>
      </c>
    </row>
    <row r="3" spans="1:14" s="869" customFormat="1" ht="18.75" customHeight="1">
      <c r="A3" s="1390" t="s">
        <v>759</v>
      </c>
      <c r="B3" s="1475" t="s">
        <v>760</v>
      </c>
      <c r="C3" s="1476"/>
      <c r="D3" s="1475" t="s">
        <v>761</v>
      </c>
      <c r="E3" s="1476"/>
      <c r="F3" s="1475" t="s">
        <v>762</v>
      </c>
      <c r="G3" s="1476"/>
      <c r="H3" s="1475" t="s">
        <v>763</v>
      </c>
      <c r="I3" s="1476"/>
      <c r="J3" s="1475" t="s">
        <v>764</v>
      </c>
      <c r="K3" s="1476"/>
      <c r="L3" s="1475" t="s">
        <v>765</v>
      </c>
      <c r="M3" s="1476"/>
      <c r="N3" s="1396" t="s">
        <v>766</v>
      </c>
    </row>
    <row r="4" spans="1:14" s="869" customFormat="1" ht="18.75" customHeight="1">
      <c r="A4" s="1391"/>
      <c r="B4" s="1398" t="s">
        <v>767</v>
      </c>
      <c r="C4" s="1392"/>
      <c r="D4" s="1398" t="s">
        <v>768</v>
      </c>
      <c r="E4" s="1392"/>
      <c r="F4" s="1398" t="s">
        <v>769</v>
      </c>
      <c r="G4" s="1392"/>
      <c r="H4" s="1398" t="s">
        <v>770</v>
      </c>
      <c r="I4" s="1392"/>
      <c r="J4" s="1398" t="s">
        <v>771</v>
      </c>
      <c r="K4" s="1392"/>
      <c r="L4" s="1398" t="s">
        <v>772</v>
      </c>
      <c r="M4" s="1392"/>
      <c r="N4" s="1397"/>
    </row>
    <row r="5" spans="1:14" s="869" customFormat="1" ht="18.75" customHeight="1">
      <c r="A5" s="1391"/>
      <c r="B5" s="940" t="s">
        <v>773</v>
      </c>
      <c r="C5" s="940" t="s">
        <v>774</v>
      </c>
      <c r="D5" s="940" t="s">
        <v>773</v>
      </c>
      <c r="E5" s="940" t="s">
        <v>774</v>
      </c>
      <c r="F5" s="940" t="s">
        <v>773</v>
      </c>
      <c r="G5" s="940" t="s">
        <v>774</v>
      </c>
      <c r="H5" s="940" t="s">
        <v>773</v>
      </c>
      <c r="I5" s="940" t="s">
        <v>774</v>
      </c>
      <c r="J5" s="940" t="s">
        <v>773</v>
      </c>
      <c r="K5" s="940" t="s">
        <v>774</v>
      </c>
      <c r="L5" s="940" t="s">
        <v>773</v>
      </c>
      <c r="M5" s="940" t="s">
        <v>774</v>
      </c>
      <c r="N5" s="1397"/>
    </row>
    <row r="6" spans="1:14" s="869" customFormat="1" ht="18.75" customHeight="1">
      <c r="A6" s="1392"/>
      <c r="B6" s="908" t="s">
        <v>775</v>
      </c>
      <c r="C6" s="908" t="s">
        <v>776</v>
      </c>
      <c r="D6" s="908" t="s">
        <v>775</v>
      </c>
      <c r="E6" s="908" t="s">
        <v>776</v>
      </c>
      <c r="F6" s="908" t="s">
        <v>775</v>
      </c>
      <c r="G6" s="908" t="s">
        <v>776</v>
      </c>
      <c r="H6" s="908" t="s">
        <v>775</v>
      </c>
      <c r="I6" s="908" t="s">
        <v>776</v>
      </c>
      <c r="J6" s="908" t="s">
        <v>775</v>
      </c>
      <c r="K6" s="908" t="s">
        <v>776</v>
      </c>
      <c r="L6" s="908" t="s">
        <v>775</v>
      </c>
      <c r="M6" s="908" t="s">
        <v>776</v>
      </c>
      <c r="N6" s="1398"/>
    </row>
    <row r="7" spans="1:14" s="943" customFormat="1" ht="19.5" customHeight="1">
      <c r="A7" s="881" t="s">
        <v>661</v>
      </c>
      <c r="B7" s="941">
        <v>2018</v>
      </c>
      <c r="C7" s="942">
        <v>3584</v>
      </c>
      <c r="D7" s="942">
        <v>365</v>
      </c>
      <c r="E7" s="942">
        <v>375</v>
      </c>
      <c r="F7" s="942">
        <v>0</v>
      </c>
      <c r="G7" s="942">
        <v>0</v>
      </c>
      <c r="H7" s="942">
        <v>3</v>
      </c>
      <c r="I7" s="942">
        <v>1574</v>
      </c>
      <c r="J7" s="942">
        <v>1530</v>
      </c>
      <c r="K7" s="942">
        <v>1420</v>
      </c>
      <c r="L7" s="942">
        <v>0</v>
      </c>
      <c r="M7" s="942">
        <v>0</v>
      </c>
      <c r="N7" s="298" t="s">
        <v>661</v>
      </c>
    </row>
    <row r="8" spans="1:14" s="943" customFormat="1" ht="19.5" customHeight="1">
      <c r="A8" s="881" t="s">
        <v>777</v>
      </c>
      <c r="B8" s="322" t="s">
        <v>778</v>
      </c>
      <c r="C8" s="323" t="s">
        <v>778</v>
      </c>
      <c r="D8" s="323" t="s">
        <v>778</v>
      </c>
      <c r="E8" s="323" t="s">
        <v>778</v>
      </c>
      <c r="F8" s="323" t="s">
        <v>778</v>
      </c>
      <c r="G8" s="323" t="s">
        <v>778</v>
      </c>
      <c r="H8" s="323" t="s">
        <v>778</v>
      </c>
      <c r="I8" s="323" t="s">
        <v>778</v>
      </c>
      <c r="J8" s="323" t="s">
        <v>778</v>
      </c>
      <c r="K8" s="323" t="s">
        <v>778</v>
      </c>
      <c r="L8" s="323" t="s">
        <v>778</v>
      </c>
      <c r="M8" s="323" t="s">
        <v>778</v>
      </c>
      <c r="N8" s="298" t="s">
        <v>777</v>
      </c>
    </row>
    <row r="9" spans="1:14" s="943" customFormat="1" ht="19.5" customHeight="1">
      <c r="A9" s="881" t="s">
        <v>663</v>
      </c>
      <c r="B9" s="944">
        <v>281.5</v>
      </c>
      <c r="C9" s="945">
        <v>2231</v>
      </c>
      <c r="D9" s="945" t="s">
        <v>298</v>
      </c>
      <c r="E9" s="945" t="s">
        <v>298</v>
      </c>
      <c r="F9" s="945" t="s">
        <v>298</v>
      </c>
      <c r="G9" s="945" t="s">
        <v>298</v>
      </c>
      <c r="H9" s="946">
        <v>1.5</v>
      </c>
      <c r="I9" s="945">
        <v>1005</v>
      </c>
      <c r="J9" s="945">
        <v>130</v>
      </c>
      <c r="K9" s="945">
        <v>350</v>
      </c>
      <c r="L9" s="945" t="s">
        <v>298</v>
      </c>
      <c r="M9" s="945" t="s">
        <v>298</v>
      </c>
      <c r="N9" s="298" t="s">
        <v>663</v>
      </c>
    </row>
    <row r="10" spans="1:14" s="943" customFormat="1" ht="19.5" customHeight="1">
      <c r="A10" s="881" t="s">
        <v>903</v>
      </c>
      <c r="B10" s="944">
        <v>659.5</v>
      </c>
      <c r="C10" s="945">
        <v>1952</v>
      </c>
      <c r="D10" s="945">
        <v>20</v>
      </c>
      <c r="E10" s="945">
        <v>0</v>
      </c>
      <c r="F10" s="945">
        <v>0</v>
      </c>
      <c r="G10" s="945">
        <v>0</v>
      </c>
      <c r="H10" s="946">
        <v>1.5</v>
      </c>
      <c r="I10" s="945">
        <v>1117</v>
      </c>
      <c r="J10" s="945">
        <v>315</v>
      </c>
      <c r="K10" s="945">
        <v>399</v>
      </c>
      <c r="L10" s="945">
        <v>0</v>
      </c>
      <c r="M10" s="945">
        <v>0</v>
      </c>
      <c r="N10" s="298" t="s">
        <v>903</v>
      </c>
    </row>
    <row r="11" spans="1:14" s="203" customFormat="1" ht="19.5" customHeight="1">
      <c r="A11" s="201" t="s">
        <v>905</v>
      </c>
      <c r="B11" s="469">
        <v>697</v>
      </c>
      <c r="C11" s="441">
        <v>1310</v>
      </c>
      <c r="D11" s="443">
        <v>20</v>
      </c>
      <c r="E11" s="441">
        <f>SUM(E12:E13)</f>
        <v>0</v>
      </c>
      <c r="F11" s="441">
        <v>0</v>
      </c>
      <c r="G11" s="441">
        <v>132</v>
      </c>
      <c r="H11" s="470">
        <v>6</v>
      </c>
      <c r="I11" s="443">
        <v>290</v>
      </c>
      <c r="J11" s="443">
        <v>213</v>
      </c>
      <c r="K11" s="443">
        <v>426</v>
      </c>
      <c r="L11" s="441">
        <v>0</v>
      </c>
      <c r="M11" s="471">
        <v>0</v>
      </c>
      <c r="N11" s="328" t="s">
        <v>905</v>
      </c>
    </row>
    <row r="12" s="869" customFormat="1" ht="18" customHeight="1"/>
    <row r="13" spans="1:13" s="883" customFormat="1" ht="18.75" customHeight="1">
      <c r="A13" s="1390" t="s">
        <v>759</v>
      </c>
      <c r="B13" s="1390" t="s">
        <v>779</v>
      </c>
      <c r="C13" s="1476"/>
      <c r="D13" s="1475" t="s">
        <v>780</v>
      </c>
      <c r="E13" s="1476"/>
      <c r="F13" s="1475" t="s">
        <v>781</v>
      </c>
      <c r="G13" s="1476"/>
      <c r="H13" s="1475" t="s">
        <v>782</v>
      </c>
      <c r="I13" s="1476"/>
      <c r="J13" s="1475" t="s">
        <v>783</v>
      </c>
      <c r="K13" s="1396"/>
      <c r="L13" s="1396" t="s">
        <v>766</v>
      </c>
      <c r="M13" s="1394"/>
    </row>
    <row r="14" spans="1:13" s="883" customFormat="1" ht="18.75" customHeight="1">
      <c r="A14" s="1391"/>
      <c r="B14" s="1479" t="s">
        <v>784</v>
      </c>
      <c r="C14" s="1479"/>
      <c r="D14" s="1479" t="s">
        <v>785</v>
      </c>
      <c r="E14" s="1479"/>
      <c r="F14" s="1479" t="s">
        <v>786</v>
      </c>
      <c r="G14" s="1479"/>
      <c r="H14" s="1479" t="s">
        <v>787</v>
      </c>
      <c r="I14" s="1479"/>
      <c r="J14" s="1479" t="s">
        <v>788</v>
      </c>
      <c r="K14" s="1479"/>
      <c r="L14" s="1397"/>
      <c r="M14" s="1477"/>
    </row>
    <row r="15" spans="1:13" s="883" customFormat="1" ht="18.75" customHeight="1">
      <c r="A15" s="1391"/>
      <c r="B15" s="947" t="s">
        <v>773</v>
      </c>
      <c r="C15" s="947" t="s">
        <v>774</v>
      </c>
      <c r="D15" s="947" t="s">
        <v>773</v>
      </c>
      <c r="E15" s="947" t="s">
        <v>774</v>
      </c>
      <c r="F15" s="947" t="s">
        <v>773</v>
      </c>
      <c r="G15" s="947" t="s">
        <v>774</v>
      </c>
      <c r="H15" s="947" t="s">
        <v>773</v>
      </c>
      <c r="I15" s="947" t="s">
        <v>774</v>
      </c>
      <c r="J15" s="947" t="s">
        <v>773</v>
      </c>
      <c r="K15" s="947" t="s">
        <v>774</v>
      </c>
      <c r="L15" s="1397"/>
      <c r="M15" s="1477"/>
    </row>
    <row r="16" spans="1:13" s="883" customFormat="1" ht="18.75" customHeight="1">
      <c r="A16" s="1392"/>
      <c r="B16" s="908" t="s">
        <v>775</v>
      </c>
      <c r="C16" s="908" t="s">
        <v>776</v>
      </c>
      <c r="D16" s="908" t="s">
        <v>775</v>
      </c>
      <c r="E16" s="908" t="s">
        <v>776</v>
      </c>
      <c r="F16" s="908" t="s">
        <v>775</v>
      </c>
      <c r="G16" s="908" t="s">
        <v>776</v>
      </c>
      <c r="H16" s="908" t="s">
        <v>775</v>
      </c>
      <c r="I16" s="908" t="s">
        <v>776</v>
      </c>
      <c r="J16" s="908" t="s">
        <v>775</v>
      </c>
      <c r="K16" s="908" t="s">
        <v>776</v>
      </c>
      <c r="L16" s="1398"/>
      <c r="M16" s="1478"/>
    </row>
    <row r="17" spans="1:13" s="882" customFormat="1" ht="18" customHeight="1">
      <c r="A17" s="881" t="s">
        <v>661</v>
      </c>
      <c r="B17" s="941">
        <v>0</v>
      </c>
      <c r="C17" s="942">
        <v>0</v>
      </c>
      <c r="D17" s="942">
        <v>0</v>
      </c>
      <c r="E17" s="942">
        <v>0</v>
      </c>
      <c r="F17" s="942">
        <v>0</v>
      </c>
      <c r="G17" s="942">
        <v>0</v>
      </c>
      <c r="H17" s="942">
        <v>0</v>
      </c>
      <c r="I17" s="942">
        <v>0</v>
      </c>
      <c r="J17" s="942">
        <v>120</v>
      </c>
      <c r="K17" s="948">
        <v>215</v>
      </c>
      <c r="L17" s="1472" t="s">
        <v>661</v>
      </c>
      <c r="M17" s="1473"/>
    </row>
    <row r="18" spans="1:13" s="882" customFormat="1" ht="18" customHeight="1">
      <c r="A18" s="881" t="s">
        <v>777</v>
      </c>
      <c r="B18" s="322" t="s">
        <v>778</v>
      </c>
      <c r="C18" s="942">
        <v>0</v>
      </c>
      <c r="D18" s="942">
        <v>0</v>
      </c>
      <c r="E18" s="942">
        <v>0</v>
      </c>
      <c r="F18" s="942">
        <v>0</v>
      </c>
      <c r="G18" s="942">
        <v>0</v>
      </c>
      <c r="H18" s="942">
        <v>0</v>
      </c>
      <c r="I18" s="942">
        <v>0</v>
      </c>
      <c r="J18" s="323" t="s">
        <v>778</v>
      </c>
      <c r="K18" s="324" t="s">
        <v>778</v>
      </c>
      <c r="L18" s="1472" t="s">
        <v>777</v>
      </c>
      <c r="M18" s="1474"/>
    </row>
    <row r="19" spans="1:13" s="882" customFormat="1" ht="18" customHeight="1">
      <c r="A19" s="881" t="s">
        <v>663</v>
      </c>
      <c r="B19" s="322" t="s">
        <v>298</v>
      </c>
      <c r="C19" s="942">
        <v>0</v>
      </c>
      <c r="D19" s="942">
        <v>0</v>
      </c>
      <c r="E19" s="942">
        <v>0</v>
      </c>
      <c r="F19" s="942">
        <v>0</v>
      </c>
      <c r="G19" s="942">
        <v>0</v>
      </c>
      <c r="H19" s="942">
        <v>0</v>
      </c>
      <c r="I19" s="942">
        <v>0</v>
      </c>
      <c r="J19" s="323">
        <v>150</v>
      </c>
      <c r="K19" s="324">
        <v>876</v>
      </c>
      <c r="L19" s="1472" t="s">
        <v>663</v>
      </c>
      <c r="M19" s="1474"/>
    </row>
    <row r="20" spans="1:13" s="882" customFormat="1" ht="18" customHeight="1">
      <c r="A20" s="881" t="s">
        <v>903</v>
      </c>
      <c r="B20" s="322">
        <v>0</v>
      </c>
      <c r="C20" s="942">
        <v>0</v>
      </c>
      <c r="D20" s="942">
        <v>0</v>
      </c>
      <c r="E20" s="942">
        <v>0</v>
      </c>
      <c r="F20" s="942">
        <v>0</v>
      </c>
      <c r="G20" s="942">
        <v>0</v>
      </c>
      <c r="H20" s="942">
        <v>0</v>
      </c>
      <c r="I20" s="942">
        <v>0</v>
      </c>
      <c r="J20" s="323">
        <v>323</v>
      </c>
      <c r="K20" s="324">
        <v>436</v>
      </c>
      <c r="L20" s="1472" t="s">
        <v>903</v>
      </c>
      <c r="M20" s="1474"/>
    </row>
    <row r="21" spans="1:13" s="203" customFormat="1" ht="18" customHeight="1">
      <c r="A21" s="201" t="s">
        <v>905</v>
      </c>
      <c r="B21" s="442">
        <v>0</v>
      </c>
      <c r="C21" s="441">
        <v>0</v>
      </c>
      <c r="D21" s="441">
        <v>0</v>
      </c>
      <c r="E21" s="441">
        <v>0</v>
      </c>
      <c r="F21" s="441">
        <v>0</v>
      </c>
      <c r="G21" s="441">
        <v>0</v>
      </c>
      <c r="H21" s="441">
        <v>0</v>
      </c>
      <c r="I21" s="441">
        <v>0</v>
      </c>
      <c r="J21" s="441">
        <v>458</v>
      </c>
      <c r="K21" s="471">
        <v>462</v>
      </c>
      <c r="L21" s="1470" t="s">
        <v>905</v>
      </c>
      <c r="M21" s="1471"/>
    </row>
    <row r="22" spans="1:17" s="76" customFormat="1" ht="18" customHeight="1">
      <c r="A22" s="286" t="s">
        <v>607</v>
      </c>
      <c r="B22" s="286"/>
      <c r="C22" s="75"/>
      <c r="D22" s="75"/>
      <c r="G22" s="286" t="s">
        <v>608</v>
      </c>
      <c r="J22" s="365"/>
      <c r="L22" s="75"/>
      <c r="N22" s="286"/>
      <c r="O22" s="286"/>
      <c r="P22" s="286"/>
      <c r="Q22" s="286"/>
    </row>
    <row r="23" s="240" customFormat="1" ht="12"/>
  </sheetData>
  <sheetProtection/>
  <mergeCells count="32">
    <mergeCell ref="A1:N1"/>
    <mergeCell ref="A3:A6"/>
    <mergeCell ref="B3:C3"/>
    <mergeCell ref="D3:E3"/>
    <mergeCell ref="F3:G3"/>
    <mergeCell ref="H3:I3"/>
    <mergeCell ref="J3:K3"/>
    <mergeCell ref="L3:M3"/>
    <mergeCell ref="N3:N6"/>
    <mergeCell ref="B4:C4"/>
    <mergeCell ref="D4:E4"/>
    <mergeCell ref="F4:G4"/>
    <mergeCell ref="H4:I4"/>
    <mergeCell ref="A13:A16"/>
    <mergeCell ref="B13:C13"/>
    <mergeCell ref="D13:E13"/>
    <mergeCell ref="F13:G13"/>
    <mergeCell ref="B14:C14"/>
    <mergeCell ref="D14:E14"/>
    <mergeCell ref="F14:G14"/>
    <mergeCell ref="H13:I13"/>
    <mergeCell ref="J13:K13"/>
    <mergeCell ref="L13:M16"/>
    <mergeCell ref="J4:K4"/>
    <mergeCell ref="H14:I14"/>
    <mergeCell ref="J14:K14"/>
    <mergeCell ref="L21:M21"/>
    <mergeCell ref="L17:M17"/>
    <mergeCell ref="L18:M18"/>
    <mergeCell ref="L19:M19"/>
    <mergeCell ref="L20:M20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98" zoomScalePageLayoutView="0" workbookViewId="0" topLeftCell="A1">
      <selection activeCell="A28" sqref="A28"/>
    </sheetView>
  </sheetViews>
  <sheetFormatPr defaultColWidth="8.88671875" defaultRowHeight="13.5"/>
  <cols>
    <col min="1" max="15" width="10.77734375" style="573" customWidth="1"/>
    <col min="16" max="16384" width="8.88671875" style="573" customWidth="1"/>
  </cols>
  <sheetData>
    <row r="1" spans="1:15" ht="24" customHeight="1">
      <c r="A1" s="1240" t="s">
        <v>499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</row>
    <row r="2" spans="1:15" ht="24" customHeight="1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3" spans="1:15" s="957" customFormat="1" ht="24" customHeight="1">
      <c r="A3" s="955" t="s">
        <v>1205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</row>
    <row r="4" spans="1:15" s="74" customFormat="1" ht="24" customHeight="1">
      <c r="A4" s="574" t="s">
        <v>229</v>
      </c>
      <c r="B4" s="574"/>
      <c r="C4" s="668"/>
      <c r="D4" s="668"/>
      <c r="E4" s="668"/>
      <c r="F4" s="668"/>
      <c r="G4" s="668"/>
      <c r="H4" s="668"/>
      <c r="I4" s="668"/>
      <c r="J4" s="668"/>
      <c r="K4" s="668"/>
      <c r="L4" s="668"/>
      <c r="N4" s="575"/>
      <c r="O4" s="575" t="s">
        <v>288</v>
      </c>
    </row>
    <row r="5" spans="1:15" s="74" customFormat="1" ht="24" customHeight="1">
      <c r="A5" s="713"/>
      <c r="B5" s="1482" t="s">
        <v>1206</v>
      </c>
      <c r="C5" s="1484"/>
      <c r="D5" s="1484"/>
      <c r="E5" s="1484"/>
      <c r="F5" s="1485"/>
      <c r="G5" s="1482" t="s">
        <v>1207</v>
      </c>
      <c r="H5" s="1483"/>
      <c r="I5" s="1484"/>
      <c r="J5" s="1485"/>
      <c r="K5" s="684" t="s">
        <v>1208</v>
      </c>
      <c r="L5" s="684"/>
      <c r="M5" s="684"/>
      <c r="N5" s="693"/>
      <c r="O5" s="686"/>
    </row>
    <row r="6" spans="1:15" s="74" customFormat="1" ht="24" customHeight="1">
      <c r="A6" s="407" t="s">
        <v>941</v>
      </c>
      <c r="B6" s="617"/>
      <c r="C6" s="660" t="s">
        <v>1209</v>
      </c>
      <c r="D6" s="1258" t="s">
        <v>1210</v>
      </c>
      <c r="E6" s="1285"/>
      <c r="F6" s="1286"/>
      <c r="G6" s="409"/>
      <c r="H6" s="407"/>
      <c r="I6" s="617" t="s">
        <v>1211</v>
      </c>
      <c r="J6" s="617" t="s">
        <v>1212</v>
      </c>
      <c r="K6" s="409"/>
      <c r="L6" s="407"/>
      <c r="M6" s="660" t="s">
        <v>1211</v>
      </c>
      <c r="N6" s="660" t="s">
        <v>1212</v>
      </c>
      <c r="O6" s="476" t="s">
        <v>25</v>
      </c>
    </row>
    <row r="7" spans="1:15" s="74" customFormat="1" ht="15" customHeight="1">
      <c r="A7" s="949"/>
      <c r="B7" s="617"/>
      <c r="C7" s="617"/>
      <c r="D7" s="617"/>
      <c r="E7" s="660" t="s">
        <v>1213</v>
      </c>
      <c r="F7" s="660" t="s">
        <v>1214</v>
      </c>
      <c r="G7" s="476"/>
      <c r="H7" s="639" t="s">
        <v>1215</v>
      </c>
      <c r="I7" s="617"/>
      <c r="J7" s="617"/>
      <c r="K7" s="476"/>
      <c r="L7" s="639" t="s">
        <v>1216</v>
      </c>
      <c r="M7" s="617"/>
      <c r="N7" s="617"/>
      <c r="O7" s="694"/>
    </row>
    <row r="8" spans="1:15" s="74" customFormat="1" ht="13.5" customHeight="1">
      <c r="A8" s="949"/>
      <c r="B8" s="617"/>
      <c r="C8" s="617" t="s">
        <v>230</v>
      </c>
      <c r="D8" s="617"/>
      <c r="F8" s="950"/>
      <c r="G8" s="476"/>
      <c r="H8" s="757" t="s">
        <v>231</v>
      </c>
      <c r="I8" s="617"/>
      <c r="J8" s="617"/>
      <c r="K8" s="476"/>
      <c r="L8" s="757" t="s">
        <v>232</v>
      </c>
      <c r="M8" s="617"/>
      <c r="N8" s="617"/>
      <c r="O8" s="694"/>
    </row>
    <row r="9" spans="1:15" s="74" customFormat="1" ht="24.75" customHeight="1">
      <c r="A9" s="715"/>
      <c r="B9" s="620"/>
      <c r="C9" s="620" t="s">
        <v>233</v>
      </c>
      <c r="D9" s="620"/>
      <c r="E9" s="620" t="s">
        <v>138</v>
      </c>
      <c r="F9" s="620" t="s">
        <v>234</v>
      </c>
      <c r="G9" s="688"/>
      <c r="H9" s="538" t="s">
        <v>235</v>
      </c>
      <c r="I9" s="620" t="s">
        <v>239</v>
      </c>
      <c r="J9" s="620" t="s">
        <v>240</v>
      </c>
      <c r="K9" s="688"/>
      <c r="L9" s="538" t="s">
        <v>235</v>
      </c>
      <c r="M9" s="620" t="s">
        <v>239</v>
      </c>
      <c r="N9" s="620" t="s">
        <v>240</v>
      </c>
      <c r="O9" s="700"/>
    </row>
    <row r="10" spans="1:15" s="74" customFormat="1" ht="22.5" customHeight="1">
      <c r="A10" s="407" t="s">
        <v>661</v>
      </c>
      <c r="B10" s="475">
        <v>6642</v>
      </c>
      <c r="C10" s="958" t="s">
        <v>216</v>
      </c>
      <c r="D10" s="958" t="s">
        <v>216</v>
      </c>
      <c r="E10" s="958" t="s">
        <v>216</v>
      </c>
      <c r="F10" s="958" t="s">
        <v>216</v>
      </c>
      <c r="G10" s="398">
        <v>18464</v>
      </c>
      <c r="H10" s="474">
        <v>2.78</v>
      </c>
      <c r="I10" s="398">
        <v>8656</v>
      </c>
      <c r="J10" s="398">
        <v>9808</v>
      </c>
      <c r="K10" s="398">
        <v>7871</v>
      </c>
      <c r="L10" s="474">
        <v>1.19</v>
      </c>
      <c r="M10" s="398">
        <v>2987</v>
      </c>
      <c r="N10" s="399">
        <v>4884</v>
      </c>
      <c r="O10" s="476" t="s">
        <v>661</v>
      </c>
    </row>
    <row r="11" spans="1:15" s="325" customFormat="1" ht="22.5" customHeight="1">
      <c r="A11" s="407" t="s">
        <v>662</v>
      </c>
      <c r="B11" s="475">
        <v>7049</v>
      </c>
      <c r="C11" s="958" t="s">
        <v>216</v>
      </c>
      <c r="D11" s="958" t="s">
        <v>216</v>
      </c>
      <c r="E11" s="958" t="s">
        <v>216</v>
      </c>
      <c r="F11" s="958" t="s">
        <v>216</v>
      </c>
      <c r="G11" s="398">
        <v>18793</v>
      </c>
      <c r="H11" s="474">
        <v>2.67</v>
      </c>
      <c r="I11" s="398">
        <v>9217</v>
      </c>
      <c r="J11" s="398">
        <v>9576</v>
      </c>
      <c r="K11" s="398">
        <v>8403</v>
      </c>
      <c r="L11" s="474">
        <v>1.19</v>
      </c>
      <c r="M11" s="398">
        <v>3495</v>
      </c>
      <c r="N11" s="399">
        <v>4908</v>
      </c>
      <c r="O11" s="476" t="s">
        <v>662</v>
      </c>
    </row>
    <row r="12" spans="1:15" s="325" customFormat="1" ht="22.5" customHeight="1">
      <c r="A12" s="407" t="s">
        <v>826</v>
      </c>
      <c r="B12" s="475">
        <v>5393</v>
      </c>
      <c r="C12" s="473">
        <v>1104</v>
      </c>
      <c r="D12" s="473">
        <v>4289</v>
      </c>
      <c r="E12" s="473">
        <v>1395</v>
      </c>
      <c r="F12" s="473">
        <v>2894</v>
      </c>
      <c r="G12" s="398">
        <v>14573</v>
      </c>
      <c r="H12" s="474">
        <v>2.7</v>
      </c>
      <c r="I12" s="398">
        <v>7087</v>
      </c>
      <c r="J12" s="398">
        <v>7486</v>
      </c>
      <c r="K12" s="398">
        <v>6379</v>
      </c>
      <c r="L12" s="474">
        <v>1.2</v>
      </c>
      <c r="M12" s="398">
        <v>2403</v>
      </c>
      <c r="N12" s="399">
        <v>3976</v>
      </c>
      <c r="O12" s="476" t="s">
        <v>826</v>
      </c>
    </row>
    <row r="13" spans="1:15" s="325" customFormat="1" ht="22.5" customHeight="1">
      <c r="A13" s="407" t="s">
        <v>903</v>
      </c>
      <c r="B13" s="475">
        <v>5116</v>
      </c>
      <c r="C13" s="473">
        <v>599</v>
      </c>
      <c r="D13" s="473">
        <v>4517</v>
      </c>
      <c r="E13" s="473">
        <v>1638</v>
      </c>
      <c r="F13" s="473">
        <v>2879</v>
      </c>
      <c r="G13" s="398">
        <v>13414</v>
      </c>
      <c r="H13" s="474">
        <v>2.6</v>
      </c>
      <c r="I13" s="398">
        <v>6281</v>
      </c>
      <c r="J13" s="398">
        <v>7133</v>
      </c>
      <c r="K13" s="398">
        <v>6089</v>
      </c>
      <c r="L13" s="474">
        <v>1.2</v>
      </c>
      <c r="M13" s="398">
        <v>2015</v>
      </c>
      <c r="N13" s="399">
        <v>4075</v>
      </c>
      <c r="O13" s="476" t="s">
        <v>903</v>
      </c>
    </row>
    <row r="14" spans="1:15" s="643" customFormat="1" ht="22.5" customHeight="1">
      <c r="A14" s="477" t="s">
        <v>905</v>
      </c>
      <c r="B14" s="478">
        <v>5046</v>
      </c>
      <c r="C14" s="479">
        <v>496</v>
      </c>
      <c r="D14" s="479">
        <v>4550</v>
      </c>
      <c r="E14" s="479">
        <v>1586</v>
      </c>
      <c r="F14" s="479">
        <v>2964</v>
      </c>
      <c r="G14" s="402">
        <v>12721</v>
      </c>
      <c r="H14" s="480">
        <v>2.52</v>
      </c>
      <c r="I14" s="402">
        <v>5903</v>
      </c>
      <c r="J14" s="402">
        <v>6818</v>
      </c>
      <c r="K14" s="402">
        <v>5874</v>
      </c>
      <c r="L14" s="480">
        <v>1.16</v>
      </c>
      <c r="M14" s="402">
        <v>1656</v>
      </c>
      <c r="N14" s="403">
        <v>4218</v>
      </c>
      <c r="O14" s="481" t="s">
        <v>905</v>
      </c>
    </row>
    <row r="15" spans="1:15" s="952" customFormat="1" ht="19.5" customHeight="1">
      <c r="A15" s="1486" t="s">
        <v>859</v>
      </c>
      <c r="B15" s="1486"/>
      <c r="C15" s="1486"/>
      <c r="D15" s="1486"/>
      <c r="E15" s="951"/>
      <c r="L15" s="1488" t="s">
        <v>873</v>
      </c>
      <c r="M15" s="1488"/>
      <c r="N15" s="1488"/>
      <c r="O15" s="1488"/>
    </row>
    <row r="16" spans="1:14" s="76" customFormat="1" ht="19.5" customHeight="1">
      <c r="A16" s="76" t="s">
        <v>1219</v>
      </c>
      <c r="F16" s="591"/>
      <c r="N16" s="592" t="s">
        <v>1221</v>
      </c>
    </row>
    <row r="17" spans="1:15" s="76" customFormat="1" ht="19.5" customHeight="1">
      <c r="A17" s="76" t="s">
        <v>875</v>
      </c>
      <c r="L17" s="383" t="s">
        <v>1222</v>
      </c>
      <c r="M17" s="286"/>
      <c r="O17" s="592"/>
    </row>
    <row r="18" spans="1:8" s="962" customFormat="1" ht="19.5" customHeight="1">
      <c r="A18" s="76" t="s">
        <v>1220</v>
      </c>
      <c r="B18" s="76"/>
      <c r="C18" s="76"/>
      <c r="D18" s="76"/>
      <c r="E18" s="76"/>
      <c r="F18" s="76"/>
      <c r="G18" s="76"/>
      <c r="H18" s="76"/>
    </row>
    <row r="19" spans="1:15" s="76" customFormat="1" ht="17.25" customHeight="1">
      <c r="A19" s="383" t="s">
        <v>1025</v>
      </c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632"/>
      <c r="N19" s="963"/>
      <c r="O19" s="798"/>
    </row>
    <row r="20" spans="1:15" s="954" customFormat="1" ht="15" customHeight="1">
      <c r="A20" s="704"/>
      <c r="B20" s="704"/>
      <c r="C20" s="704"/>
      <c r="D20" s="704"/>
      <c r="E20" s="704"/>
      <c r="F20" s="704"/>
      <c r="G20" s="704"/>
      <c r="H20" s="704"/>
      <c r="I20" s="704"/>
      <c r="J20" s="704"/>
      <c r="K20" s="704"/>
      <c r="L20" s="704"/>
      <c r="M20" s="704"/>
      <c r="N20" s="704"/>
      <c r="O20" s="704"/>
    </row>
    <row r="21" spans="1:15" s="957" customFormat="1" ht="20.25">
      <c r="A21" s="955" t="s">
        <v>1217</v>
      </c>
      <c r="B21" s="956"/>
      <c r="C21" s="956"/>
      <c r="D21" s="956"/>
      <c r="E21" s="956"/>
      <c r="F21" s="956"/>
      <c r="G21" s="956"/>
      <c r="H21" s="956"/>
      <c r="I21" s="956"/>
      <c r="J21" s="956"/>
      <c r="K21" s="956"/>
      <c r="L21" s="956"/>
      <c r="M21" s="956"/>
      <c r="N21" s="956"/>
      <c r="O21" s="956"/>
    </row>
    <row r="22" spans="1:15" s="74" customFormat="1" ht="21" customHeight="1">
      <c r="A22" s="574" t="s">
        <v>229</v>
      </c>
      <c r="B22" s="574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N22" s="575"/>
      <c r="O22" s="575" t="s">
        <v>288</v>
      </c>
    </row>
    <row r="23" spans="1:15" s="74" customFormat="1" ht="24" customHeight="1">
      <c r="A23" s="713"/>
      <c r="B23" s="1482" t="s">
        <v>1206</v>
      </c>
      <c r="C23" s="1484"/>
      <c r="D23" s="1484"/>
      <c r="E23" s="1484"/>
      <c r="F23" s="1485"/>
      <c r="G23" s="1482" t="s">
        <v>1207</v>
      </c>
      <c r="H23" s="1483"/>
      <c r="I23" s="1484"/>
      <c r="J23" s="1485"/>
      <c r="K23" s="684" t="s">
        <v>1218</v>
      </c>
      <c r="L23" s="684"/>
      <c r="M23" s="684"/>
      <c r="N23" s="693"/>
      <c r="O23" s="686"/>
    </row>
    <row r="24" spans="1:15" s="74" customFormat="1" ht="24" customHeight="1">
      <c r="A24" s="407" t="s">
        <v>941</v>
      </c>
      <c r="B24" s="617"/>
      <c r="C24" s="660" t="s">
        <v>1209</v>
      </c>
      <c r="D24" s="1258" t="s">
        <v>1210</v>
      </c>
      <c r="E24" s="1285"/>
      <c r="F24" s="1286"/>
      <c r="G24" s="409"/>
      <c r="H24" s="407"/>
      <c r="I24" s="617" t="s">
        <v>1211</v>
      </c>
      <c r="J24" s="617" t="s">
        <v>1212</v>
      </c>
      <c r="K24" s="409"/>
      <c r="L24" s="407"/>
      <c r="M24" s="660" t="s">
        <v>1211</v>
      </c>
      <c r="N24" s="660" t="s">
        <v>1212</v>
      </c>
      <c r="O24" s="476" t="s">
        <v>25</v>
      </c>
    </row>
    <row r="25" spans="1:15" s="74" customFormat="1" ht="24" customHeight="1">
      <c r="A25" s="949"/>
      <c r="B25" s="476"/>
      <c r="C25" s="617"/>
      <c r="D25" s="617"/>
      <c r="E25" s="660" t="s">
        <v>1213</v>
      </c>
      <c r="F25" s="660" t="s">
        <v>1214</v>
      </c>
      <c r="G25" s="476"/>
      <c r="H25" s="639" t="s">
        <v>1215</v>
      </c>
      <c r="I25" s="617"/>
      <c r="J25" s="617"/>
      <c r="K25" s="476"/>
      <c r="L25" s="639" t="s">
        <v>1216</v>
      </c>
      <c r="M25" s="617"/>
      <c r="N25" s="617"/>
      <c r="O25" s="694"/>
    </row>
    <row r="26" spans="1:15" s="74" customFormat="1" ht="12.75" customHeight="1">
      <c r="A26" s="949"/>
      <c r="B26" s="476"/>
      <c r="C26" s="617" t="s">
        <v>230</v>
      </c>
      <c r="D26" s="617"/>
      <c r="F26" s="950"/>
      <c r="G26" s="476"/>
      <c r="H26" s="757" t="s">
        <v>231</v>
      </c>
      <c r="I26" s="617"/>
      <c r="J26" s="617"/>
      <c r="K26" s="476"/>
      <c r="L26" s="757" t="s">
        <v>232</v>
      </c>
      <c r="M26" s="617"/>
      <c r="N26" s="617"/>
      <c r="O26" s="694"/>
    </row>
    <row r="27" spans="1:15" s="74" customFormat="1" ht="24" customHeight="1">
      <c r="A27" s="715"/>
      <c r="B27" s="688"/>
      <c r="C27" s="620" t="s">
        <v>233</v>
      </c>
      <c r="D27" s="620"/>
      <c r="E27" s="620" t="s">
        <v>138</v>
      </c>
      <c r="F27" s="620" t="s">
        <v>234</v>
      </c>
      <c r="G27" s="688"/>
      <c r="H27" s="538" t="s">
        <v>235</v>
      </c>
      <c r="I27" s="620" t="s">
        <v>239</v>
      </c>
      <c r="J27" s="620" t="s">
        <v>240</v>
      </c>
      <c r="K27" s="688"/>
      <c r="L27" s="538" t="s">
        <v>235</v>
      </c>
      <c r="M27" s="620" t="s">
        <v>239</v>
      </c>
      <c r="N27" s="620" t="s">
        <v>240</v>
      </c>
      <c r="O27" s="700"/>
    </row>
    <row r="28" spans="1:15" s="74" customFormat="1" ht="22.5" customHeight="1">
      <c r="A28" s="482" t="s">
        <v>826</v>
      </c>
      <c r="B28" s="959">
        <v>4</v>
      </c>
      <c r="C28" s="960">
        <v>2</v>
      </c>
      <c r="D28" s="960">
        <v>2</v>
      </c>
      <c r="E28" s="960" t="s">
        <v>298</v>
      </c>
      <c r="F28" s="960">
        <v>2</v>
      </c>
      <c r="G28" s="960">
        <v>9</v>
      </c>
      <c r="H28" s="960">
        <v>2.3</v>
      </c>
      <c r="I28" s="960">
        <v>7</v>
      </c>
      <c r="J28" s="960">
        <v>2</v>
      </c>
      <c r="K28" s="960">
        <v>5</v>
      </c>
      <c r="L28" s="960">
        <v>1.3</v>
      </c>
      <c r="M28" s="960">
        <v>4</v>
      </c>
      <c r="N28" s="961">
        <v>1</v>
      </c>
      <c r="O28" s="476" t="s">
        <v>826</v>
      </c>
    </row>
    <row r="29" spans="1:15" s="952" customFormat="1" ht="19.5" customHeight="1">
      <c r="A29" s="1486" t="s">
        <v>859</v>
      </c>
      <c r="B29" s="1487"/>
      <c r="C29" s="1487"/>
      <c r="D29" s="1487"/>
      <c r="E29" s="951"/>
      <c r="L29" s="1488" t="s">
        <v>873</v>
      </c>
      <c r="M29" s="1488"/>
      <c r="N29" s="1488"/>
      <c r="O29" s="1488"/>
    </row>
    <row r="30" spans="1:14" s="76" customFormat="1" ht="19.5" customHeight="1">
      <c r="A30" s="76" t="s">
        <v>1224</v>
      </c>
      <c r="F30" s="591"/>
      <c r="K30" s="592"/>
      <c r="L30" s="831" t="s">
        <v>790</v>
      </c>
      <c r="M30" s="831"/>
      <c r="N30" s="831"/>
    </row>
    <row r="31" spans="1:15" s="76" customFormat="1" ht="17.25" customHeight="1">
      <c r="A31" s="383" t="s">
        <v>962</v>
      </c>
      <c r="B31" s="963"/>
      <c r="C31" s="963"/>
      <c r="D31" s="963"/>
      <c r="E31" s="963"/>
      <c r="F31" s="963"/>
      <c r="G31" s="963"/>
      <c r="H31" s="963"/>
      <c r="I31" s="963"/>
      <c r="J31" s="963"/>
      <c r="K31" s="383" t="s">
        <v>1223</v>
      </c>
      <c r="L31" s="963"/>
      <c r="N31" s="963"/>
      <c r="O31" s="798"/>
    </row>
  </sheetData>
  <sheetProtection/>
  <mergeCells count="11">
    <mergeCell ref="B23:F23"/>
    <mergeCell ref="G23:J23"/>
    <mergeCell ref="A1:O1"/>
    <mergeCell ref="D24:F24"/>
    <mergeCell ref="A29:D29"/>
    <mergeCell ref="L29:O29"/>
    <mergeCell ref="B5:F5"/>
    <mergeCell ref="G5:J5"/>
    <mergeCell ref="D6:F6"/>
    <mergeCell ref="A15:D15"/>
    <mergeCell ref="L15:O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15"/>
  <sheetViews>
    <sheetView showZeros="0" zoomScaleSheetLayoutView="95" zoomScalePageLayoutView="0" workbookViewId="0" topLeftCell="A1">
      <selection activeCell="E19" sqref="E19"/>
    </sheetView>
  </sheetViews>
  <sheetFormatPr defaultColWidth="8.88671875" defaultRowHeight="13.5"/>
  <cols>
    <col min="1" max="1" width="8.88671875" style="573" customWidth="1"/>
    <col min="2" max="2" width="8.4453125" style="573" bestFit="1" customWidth="1"/>
    <col min="3" max="3" width="7.5546875" style="573" customWidth="1"/>
    <col min="4" max="19" width="6.5546875" style="573" customWidth="1"/>
    <col min="20" max="20" width="14.4453125" style="573" customWidth="1"/>
    <col min="21" max="16384" width="8.88671875" style="573" customWidth="1"/>
  </cols>
  <sheetData>
    <row r="1" spans="1:20" ht="48.75" customHeight="1">
      <c r="A1" s="1490" t="s">
        <v>501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1491"/>
      <c r="Q1" s="1491"/>
      <c r="R1" s="1491"/>
      <c r="S1" s="1491"/>
      <c r="T1" s="1491"/>
    </row>
    <row r="2" spans="1:20" s="74" customFormat="1" ht="18" customHeight="1">
      <c r="A2" s="664" t="s">
        <v>502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575" t="s">
        <v>255</v>
      </c>
    </row>
    <row r="3" spans="1:20" s="74" customFormat="1" ht="39.75" customHeight="1">
      <c r="A3" s="686"/>
      <c r="B3" s="1489" t="s">
        <v>1225</v>
      </c>
      <c r="C3" s="1320"/>
      <c r="D3" s="1489" t="s">
        <v>503</v>
      </c>
      <c r="E3" s="1320"/>
      <c r="F3" s="1494" t="s">
        <v>504</v>
      </c>
      <c r="G3" s="1337"/>
      <c r="H3" s="1489" t="s">
        <v>505</v>
      </c>
      <c r="I3" s="1320"/>
      <c r="J3" s="1489" t="s">
        <v>506</v>
      </c>
      <c r="K3" s="1320"/>
      <c r="L3" s="1489" t="s">
        <v>507</v>
      </c>
      <c r="M3" s="1320"/>
      <c r="N3" s="1489" t="s">
        <v>508</v>
      </c>
      <c r="O3" s="1320"/>
      <c r="P3" s="1489" t="s">
        <v>509</v>
      </c>
      <c r="Q3" s="1320"/>
      <c r="R3" s="1489" t="s">
        <v>510</v>
      </c>
      <c r="S3" s="1320"/>
      <c r="T3" s="686"/>
    </row>
    <row r="4" spans="1:20" s="74" customFormat="1" ht="30" customHeight="1">
      <c r="A4" s="676" t="s">
        <v>941</v>
      </c>
      <c r="B4" s="617"/>
      <c r="C4" s="660" t="s">
        <v>1211</v>
      </c>
      <c r="D4" s="617"/>
      <c r="E4" s="660" t="s">
        <v>1211</v>
      </c>
      <c r="F4" s="617"/>
      <c r="G4" s="660" t="s">
        <v>1211</v>
      </c>
      <c r="H4" s="617"/>
      <c r="I4" s="660" t="s">
        <v>1211</v>
      </c>
      <c r="J4" s="617"/>
      <c r="K4" s="660" t="s">
        <v>1211</v>
      </c>
      <c r="L4" s="617"/>
      <c r="M4" s="660" t="s">
        <v>1211</v>
      </c>
      <c r="N4" s="617"/>
      <c r="O4" s="660" t="s">
        <v>1211</v>
      </c>
      <c r="P4" s="617"/>
      <c r="Q4" s="660" t="s">
        <v>1211</v>
      </c>
      <c r="R4" s="617"/>
      <c r="S4" s="660" t="s">
        <v>1211</v>
      </c>
      <c r="T4" s="676" t="s">
        <v>25</v>
      </c>
    </row>
    <row r="5" spans="1:20" s="74" customFormat="1" ht="30" customHeight="1">
      <c r="A5" s="700"/>
      <c r="B5" s="620"/>
      <c r="C5" s="620" t="s">
        <v>239</v>
      </c>
      <c r="D5" s="620"/>
      <c r="E5" s="620" t="s">
        <v>239</v>
      </c>
      <c r="F5" s="620"/>
      <c r="G5" s="620" t="s">
        <v>239</v>
      </c>
      <c r="H5" s="620"/>
      <c r="I5" s="620" t="s">
        <v>239</v>
      </c>
      <c r="J5" s="620"/>
      <c r="K5" s="620" t="s">
        <v>239</v>
      </c>
      <c r="L5" s="620"/>
      <c r="M5" s="620" t="s">
        <v>239</v>
      </c>
      <c r="N5" s="620"/>
      <c r="O5" s="620" t="s">
        <v>239</v>
      </c>
      <c r="P5" s="620"/>
      <c r="Q5" s="620" t="s">
        <v>239</v>
      </c>
      <c r="R5" s="620"/>
      <c r="S5" s="620" t="s">
        <v>239</v>
      </c>
      <c r="T5" s="700"/>
    </row>
    <row r="6" spans="1:20" s="74" customFormat="1" ht="22.5" customHeight="1">
      <c r="A6" s="386" t="s">
        <v>661</v>
      </c>
      <c r="B6" s="472">
        <v>18464</v>
      </c>
      <c r="C6" s="473">
        <v>8656</v>
      </c>
      <c r="D6" s="398">
        <v>2307</v>
      </c>
      <c r="E6" s="965" t="s">
        <v>216</v>
      </c>
      <c r="F6" s="398">
        <v>947</v>
      </c>
      <c r="G6" s="965" t="s">
        <v>216</v>
      </c>
      <c r="H6" s="398">
        <v>1710</v>
      </c>
      <c r="I6" s="965" t="s">
        <v>216</v>
      </c>
      <c r="J6" s="398">
        <v>1673</v>
      </c>
      <c r="K6" s="965" t="s">
        <v>216</v>
      </c>
      <c r="L6" s="398">
        <v>2188</v>
      </c>
      <c r="M6" s="965" t="s">
        <v>216</v>
      </c>
      <c r="N6" s="398">
        <v>3294</v>
      </c>
      <c r="O6" s="965" t="s">
        <v>216</v>
      </c>
      <c r="P6" s="398">
        <v>3740</v>
      </c>
      <c r="Q6" s="965" t="s">
        <v>216</v>
      </c>
      <c r="R6" s="398">
        <v>2603</v>
      </c>
      <c r="S6" s="966" t="s">
        <v>216</v>
      </c>
      <c r="T6" s="485" t="s">
        <v>661</v>
      </c>
    </row>
    <row r="7" spans="1:20" s="325" customFormat="1" ht="22.5" customHeight="1">
      <c r="A7" s="485" t="s">
        <v>662</v>
      </c>
      <c r="B7" s="472">
        <v>18793</v>
      </c>
      <c r="C7" s="473">
        <v>9217</v>
      </c>
      <c r="D7" s="398">
        <v>1953</v>
      </c>
      <c r="E7" s="965" t="s">
        <v>216</v>
      </c>
      <c r="F7" s="398">
        <v>958</v>
      </c>
      <c r="G7" s="965" t="s">
        <v>216</v>
      </c>
      <c r="H7" s="398">
        <v>1739</v>
      </c>
      <c r="I7" s="965" t="s">
        <v>216</v>
      </c>
      <c r="J7" s="398">
        <v>1627</v>
      </c>
      <c r="K7" s="965" t="s">
        <v>216</v>
      </c>
      <c r="L7" s="398">
        <v>2228</v>
      </c>
      <c r="M7" s="965" t="s">
        <v>216</v>
      </c>
      <c r="N7" s="398">
        <v>3558</v>
      </c>
      <c r="O7" s="965" t="s">
        <v>216</v>
      </c>
      <c r="P7" s="398">
        <v>3827</v>
      </c>
      <c r="Q7" s="965" t="s">
        <v>216</v>
      </c>
      <c r="R7" s="398">
        <v>2903</v>
      </c>
      <c r="S7" s="966" t="s">
        <v>216</v>
      </c>
      <c r="T7" s="485" t="s">
        <v>662</v>
      </c>
    </row>
    <row r="8" spans="1:20" s="325" customFormat="1" ht="22.5" customHeight="1">
      <c r="A8" s="485" t="s">
        <v>826</v>
      </c>
      <c r="B8" s="472">
        <v>14573</v>
      </c>
      <c r="C8" s="473">
        <v>7087</v>
      </c>
      <c r="D8" s="398">
        <v>1613</v>
      </c>
      <c r="E8" s="398">
        <v>843</v>
      </c>
      <c r="F8" s="398">
        <v>715</v>
      </c>
      <c r="G8" s="398">
        <v>359</v>
      </c>
      <c r="H8" s="398">
        <v>1236</v>
      </c>
      <c r="I8" s="398">
        <v>688</v>
      </c>
      <c r="J8" s="398">
        <v>1408</v>
      </c>
      <c r="K8" s="398">
        <v>859</v>
      </c>
      <c r="L8" s="398">
        <v>1846</v>
      </c>
      <c r="M8" s="398">
        <v>990</v>
      </c>
      <c r="N8" s="398">
        <v>2728</v>
      </c>
      <c r="O8" s="398">
        <v>1321</v>
      </c>
      <c r="P8" s="398">
        <v>2932</v>
      </c>
      <c r="Q8" s="398">
        <v>1341</v>
      </c>
      <c r="R8" s="398">
        <v>2095</v>
      </c>
      <c r="S8" s="399">
        <v>686</v>
      </c>
      <c r="T8" s="485" t="s">
        <v>826</v>
      </c>
    </row>
    <row r="9" spans="1:20" s="325" customFormat="1" ht="22.5" customHeight="1">
      <c r="A9" s="485" t="s">
        <v>903</v>
      </c>
      <c r="B9" s="472">
        <v>13414</v>
      </c>
      <c r="C9" s="473">
        <v>6281</v>
      </c>
      <c r="D9" s="398">
        <v>1527</v>
      </c>
      <c r="E9" s="398">
        <v>862</v>
      </c>
      <c r="F9" s="398">
        <v>597</v>
      </c>
      <c r="G9" s="398">
        <v>181</v>
      </c>
      <c r="H9" s="398">
        <v>847</v>
      </c>
      <c r="I9" s="398">
        <v>342</v>
      </c>
      <c r="J9" s="398">
        <v>1179</v>
      </c>
      <c r="K9" s="398">
        <v>847</v>
      </c>
      <c r="L9" s="398">
        <v>1512</v>
      </c>
      <c r="M9" s="398">
        <v>806</v>
      </c>
      <c r="N9" s="398">
        <v>2312</v>
      </c>
      <c r="O9" s="398">
        <v>1045</v>
      </c>
      <c r="P9" s="398">
        <v>2859</v>
      </c>
      <c r="Q9" s="398">
        <v>1240</v>
      </c>
      <c r="R9" s="398">
        <v>2582</v>
      </c>
      <c r="S9" s="399">
        <v>959</v>
      </c>
      <c r="T9" s="485" t="s">
        <v>903</v>
      </c>
    </row>
    <row r="10" spans="1:20" s="643" customFormat="1" ht="22.5" customHeight="1">
      <c r="A10" s="486" t="s">
        <v>905</v>
      </c>
      <c r="B10" s="487">
        <v>12721</v>
      </c>
      <c r="C10" s="479">
        <v>5903</v>
      </c>
      <c r="D10" s="402">
        <v>1178</v>
      </c>
      <c r="E10" s="402">
        <v>696</v>
      </c>
      <c r="F10" s="402">
        <v>654</v>
      </c>
      <c r="G10" s="402">
        <v>238</v>
      </c>
      <c r="H10" s="402">
        <v>635</v>
      </c>
      <c r="I10" s="402">
        <v>269</v>
      </c>
      <c r="J10" s="402">
        <v>878</v>
      </c>
      <c r="K10" s="402">
        <v>629</v>
      </c>
      <c r="L10" s="402">
        <v>1392</v>
      </c>
      <c r="M10" s="402">
        <v>758</v>
      </c>
      <c r="N10" s="402">
        <v>2107</v>
      </c>
      <c r="O10" s="402">
        <v>940</v>
      </c>
      <c r="P10" s="402">
        <v>2861</v>
      </c>
      <c r="Q10" s="402">
        <v>1257</v>
      </c>
      <c r="R10" s="402">
        <v>3016</v>
      </c>
      <c r="S10" s="403">
        <v>1116</v>
      </c>
      <c r="T10" s="486" t="s">
        <v>905</v>
      </c>
    </row>
    <row r="11" spans="1:20" s="76" customFormat="1" ht="16.5" customHeight="1">
      <c r="A11" s="1492" t="s">
        <v>859</v>
      </c>
      <c r="B11" s="1492"/>
      <c r="C11" s="1492"/>
      <c r="D11" s="1493"/>
      <c r="E11" s="1493"/>
      <c r="I11" s="286"/>
      <c r="O11" s="357" t="s">
        <v>853</v>
      </c>
      <c r="Q11" s="357"/>
      <c r="R11" s="953"/>
      <c r="S11" s="953"/>
      <c r="T11" s="953"/>
    </row>
    <row r="12" spans="1:15" s="76" customFormat="1" ht="16.5" customHeight="1">
      <c r="A12" s="76" t="s">
        <v>874</v>
      </c>
      <c r="O12" s="76" t="s">
        <v>790</v>
      </c>
    </row>
    <row r="13" spans="1:16" s="76" customFormat="1" ht="16.5" customHeight="1">
      <c r="A13" s="76" t="s">
        <v>876</v>
      </c>
      <c r="O13" s="585" t="s">
        <v>860</v>
      </c>
      <c r="P13" s="585"/>
    </row>
    <row r="14" s="76" customFormat="1" ht="16.5" customHeight="1">
      <c r="A14" s="76" t="s">
        <v>877</v>
      </c>
    </row>
    <row r="15" s="76" customFormat="1" ht="16.5" customHeight="1">
      <c r="A15" s="585" t="s">
        <v>878</v>
      </c>
    </row>
  </sheetData>
  <sheetProtection/>
  <mergeCells count="11">
    <mergeCell ref="N3:O3"/>
    <mergeCell ref="P3:Q3"/>
    <mergeCell ref="A1:T1"/>
    <mergeCell ref="A11:E11"/>
    <mergeCell ref="R3:S3"/>
    <mergeCell ref="B3:C3"/>
    <mergeCell ref="D3:E3"/>
    <mergeCell ref="F3:G3"/>
    <mergeCell ref="H3:I3"/>
    <mergeCell ref="J3:K3"/>
    <mergeCell ref="L3:M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86" zoomScalePageLayoutView="0" workbookViewId="0" topLeftCell="A1">
      <selection activeCell="C25" sqref="C25"/>
    </sheetView>
  </sheetViews>
  <sheetFormatPr defaultColWidth="8.88671875" defaultRowHeight="13.5"/>
  <cols>
    <col min="1" max="1" width="9.99609375" style="573" customWidth="1"/>
    <col min="2" max="2" width="7.4453125" style="573" customWidth="1"/>
    <col min="3" max="3" width="7.5546875" style="573" customWidth="1"/>
    <col min="4" max="4" width="0.23046875" style="573" hidden="1" customWidth="1"/>
    <col min="5" max="5" width="6.21484375" style="573" hidden="1" customWidth="1"/>
    <col min="6" max="19" width="6.21484375" style="573" customWidth="1"/>
    <col min="20" max="20" width="9.99609375" style="573" customWidth="1"/>
    <col min="21" max="16384" width="8.88671875" style="573" customWidth="1"/>
  </cols>
  <sheetData>
    <row r="1" spans="1:20" ht="30.75" customHeight="1">
      <c r="A1" s="1491" t="s">
        <v>512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1491"/>
      <c r="Q1" s="1491"/>
      <c r="R1" s="1491"/>
      <c r="S1" s="1491"/>
      <c r="T1" s="1491"/>
    </row>
    <row r="2" spans="1:20" ht="18" customHeight="1">
      <c r="A2" s="970"/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</row>
    <row r="3" spans="1:20" s="74" customFormat="1" ht="18" customHeight="1">
      <c r="A3" s="664" t="s">
        <v>502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575" t="s">
        <v>255</v>
      </c>
    </row>
    <row r="4" spans="1:20" s="74" customFormat="1" ht="51.75" customHeight="1">
      <c r="A4" s="686"/>
      <c r="B4" s="1489" t="s">
        <v>1226</v>
      </c>
      <c r="C4" s="1320"/>
      <c r="D4" s="1494" t="s">
        <v>1227</v>
      </c>
      <c r="E4" s="1337"/>
      <c r="F4" s="1489" t="s">
        <v>1228</v>
      </c>
      <c r="G4" s="1320"/>
      <c r="H4" s="1489" t="s">
        <v>1229</v>
      </c>
      <c r="I4" s="1320"/>
      <c r="J4" s="1489" t="s">
        <v>1230</v>
      </c>
      <c r="K4" s="1320"/>
      <c r="L4" s="1489" t="s">
        <v>1231</v>
      </c>
      <c r="M4" s="1320"/>
      <c r="N4" s="1489" t="s">
        <v>1232</v>
      </c>
      <c r="O4" s="1320"/>
      <c r="P4" s="1489" t="s">
        <v>1233</v>
      </c>
      <c r="Q4" s="1320"/>
      <c r="R4" s="1489" t="s">
        <v>1234</v>
      </c>
      <c r="S4" s="1320"/>
      <c r="T4" s="686"/>
    </row>
    <row r="5" spans="1:20" s="74" customFormat="1" ht="30" customHeight="1">
      <c r="A5" s="676" t="s">
        <v>987</v>
      </c>
      <c r="B5" s="617"/>
      <c r="C5" s="660" t="s">
        <v>1235</v>
      </c>
      <c r="D5" s="617"/>
      <c r="E5" s="660" t="s">
        <v>1235</v>
      </c>
      <c r="F5" s="617"/>
      <c r="G5" s="660" t="s">
        <v>1235</v>
      </c>
      <c r="H5" s="617"/>
      <c r="I5" s="660" t="s">
        <v>1235</v>
      </c>
      <c r="J5" s="617"/>
      <c r="K5" s="660" t="s">
        <v>1235</v>
      </c>
      <c r="L5" s="617"/>
      <c r="M5" s="660" t="s">
        <v>1235</v>
      </c>
      <c r="N5" s="617"/>
      <c r="O5" s="660" t="s">
        <v>1235</v>
      </c>
      <c r="P5" s="617"/>
      <c r="Q5" s="660" t="s">
        <v>1235</v>
      </c>
      <c r="R5" s="617"/>
      <c r="S5" s="660" t="s">
        <v>1235</v>
      </c>
      <c r="T5" s="676" t="s">
        <v>935</v>
      </c>
    </row>
    <row r="6" spans="1:20" s="74" customFormat="1" ht="30" customHeight="1">
      <c r="A6" s="700"/>
      <c r="B6" s="620"/>
      <c r="C6" s="620" t="s">
        <v>1062</v>
      </c>
      <c r="D6" s="620"/>
      <c r="E6" s="620" t="s">
        <v>1062</v>
      </c>
      <c r="F6" s="620"/>
      <c r="G6" s="620" t="s">
        <v>1062</v>
      </c>
      <c r="H6" s="620"/>
      <c r="I6" s="620" t="s">
        <v>1062</v>
      </c>
      <c r="J6" s="620"/>
      <c r="K6" s="620" t="s">
        <v>1062</v>
      </c>
      <c r="L6" s="620"/>
      <c r="M6" s="620" t="s">
        <v>1062</v>
      </c>
      <c r="N6" s="620"/>
      <c r="O6" s="620" t="s">
        <v>1062</v>
      </c>
      <c r="P6" s="620"/>
      <c r="Q6" s="620" t="s">
        <v>1062</v>
      </c>
      <c r="R6" s="620"/>
      <c r="S6" s="620" t="s">
        <v>1062</v>
      </c>
      <c r="T6" s="700"/>
    </row>
    <row r="7" spans="1:20" s="74" customFormat="1" ht="22.5" customHeight="1">
      <c r="A7" s="407" t="s">
        <v>661</v>
      </c>
      <c r="B7" s="489">
        <v>7871</v>
      </c>
      <c r="C7" s="454">
        <v>2987</v>
      </c>
      <c r="D7" s="453">
        <v>0</v>
      </c>
      <c r="E7" s="388">
        <v>0</v>
      </c>
      <c r="F7" s="388">
        <v>0</v>
      </c>
      <c r="G7" s="388">
        <v>0</v>
      </c>
      <c r="H7" s="388">
        <v>188</v>
      </c>
      <c r="I7" s="968" t="s">
        <v>216</v>
      </c>
      <c r="J7" s="388">
        <v>308</v>
      </c>
      <c r="K7" s="968" t="s">
        <v>216</v>
      </c>
      <c r="L7" s="388">
        <v>1399</v>
      </c>
      <c r="M7" s="968" t="s">
        <v>216</v>
      </c>
      <c r="N7" s="388">
        <v>2299</v>
      </c>
      <c r="O7" s="968" t="s">
        <v>216</v>
      </c>
      <c r="P7" s="388">
        <v>2264</v>
      </c>
      <c r="Q7" s="968" t="s">
        <v>216</v>
      </c>
      <c r="R7" s="388">
        <v>1413</v>
      </c>
      <c r="S7" s="969" t="s">
        <v>216</v>
      </c>
      <c r="T7" s="409" t="s">
        <v>661</v>
      </c>
    </row>
    <row r="8" spans="1:20" s="325" customFormat="1" ht="22.5" customHeight="1">
      <c r="A8" s="407" t="s">
        <v>662</v>
      </c>
      <c r="B8" s="489">
        <v>8403</v>
      </c>
      <c r="C8" s="454">
        <v>3945</v>
      </c>
      <c r="D8" s="453"/>
      <c r="E8" s="388"/>
      <c r="F8" s="388">
        <v>0</v>
      </c>
      <c r="G8" s="388">
        <v>0</v>
      </c>
      <c r="H8" s="388">
        <v>130</v>
      </c>
      <c r="I8" s="968" t="s">
        <v>216</v>
      </c>
      <c r="J8" s="388">
        <v>331</v>
      </c>
      <c r="K8" s="968" t="s">
        <v>216</v>
      </c>
      <c r="L8" s="388">
        <v>1364</v>
      </c>
      <c r="M8" s="968" t="s">
        <v>216</v>
      </c>
      <c r="N8" s="388">
        <v>2623</v>
      </c>
      <c r="O8" s="968" t="s">
        <v>216</v>
      </c>
      <c r="P8" s="388">
        <v>2349</v>
      </c>
      <c r="Q8" s="968" t="s">
        <v>216</v>
      </c>
      <c r="R8" s="388">
        <v>1607</v>
      </c>
      <c r="S8" s="969" t="s">
        <v>216</v>
      </c>
      <c r="T8" s="409" t="s">
        <v>662</v>
      </c>
    </row>
    <row r="9" spans="1:20" s="325" customFormat="1" ht="22.5" customHeight="1">
      <c r="A9" s="407" t="s">
        <v>826</v>
      </c>
      <c r="B9" s="489">
        <v>6379</v>
      </c>
      <c r="C9" s="454">
        <v>2403</v>
      </c>
      <c r="D9" s="453" t="s">
        <v>216</v>
      </c>
      <c r="E9" s="388" t="s">
        <v>216</v>
      </c>
      <c r="F9" s="388">
        <v>1</v>
      </c>
      <c r="G9" s="388">
        <v>0</v>
      </c>
      <c r="H9" s="388">
        <v>79</v>
      </c>
      <c r="I9" s="389">
        <v>74</v>
      </c>
      <c r="J9" s="388">
        <v>321</v>
      </c>
      <c r="K9" s="389">
        <v>266</v>
      </c>
      <c r="L9" s="388">
        <v>988</v>
      </c>
      <c r="M9" s="389">
        <v>656</v>
      </c>
      <c r="N9" s="388">
        <v>1868</v>
      </c>
      <c r="O9" s="389">
        <v>848</v>
      </c>
      <c r="P9" s="388">
        <v>1882</v>
      </c>
      <c r="Q9" s="389">
        <v>453</v>
      </c>
      <c r="R9" s="388">
        <v>1240</v>
      </c>
      <c r="S9" s="430">
        <v>106</v>
      </c>
      <c r="T9" s="409" t="s">
        <v>826</v>
      </c>
    </row>
    <row r="10" spans="1:20" s="325" customFormat="1" ht="22.5" customHeight="1">
      <c r="A10" s="407" t="s">
        <v>903</v>
      </c>
      <c r="B10" s="489">
        <v>6089</v>
      </c>
      <c r="C10" s="454">
        <v>2015</v>
      </c>
      <c r="D10" s="453"/>
      <c r="E10" s="388"/>
      <c r="F10" s="388">
        <v>0</v>
      </c>
      <c r="G10" s="388">
        <v>0</v>
      </c>
      <c r="H10" s="388">
        <v>82</v>
      </c>
      <c r="I10" s="389">
        <v>82</v>
      </c>
      <c r="J10" s="388">
        <v>342</v>
      </c>
      <c r="K10" s="389">
        <v>315</v>
      </c>
      <c r="L10" s="388">
        <v>733</v>
      </c>
      <c r="M10" s="389">
        <v>524</v>
      </c>
      <c r="N10" s="388">
        <v>1591</v>
      </c>
      <c r="O10" s="389">
        <v>602</v>
      </c>
      <c r="P10" s="388">
        <v>1808</v>
      </c>
      <c r="Q10" s="389">
        <v>349</v>
      </c>
      <c r="R10" s="388">
        <v>1533</v>
      </c>
      <c r="S10" s="430">
        <v>142</v>
      </c>
      <c r="T10" s="409" t="s">
        <v>903</v>
      </c>
    </row>
    <row r="11" spans="1:20" s="643" customFormat="1" ht="22.5" customHeight="1">
      <c r="A11" s="477" t="s">
        <v>938</v>
      </c>
      <c r="B11" s="490">
        <v>5847</v>
      </c>
      <c r="C11" s="491">
        <v>1656</v>
      </c>
      <c r="D11" s="492"/>
      <c r="E11" s="390"/>
      <c r="F11" s="390">
        <v>0</v>
      </c>
      <c r="G11" s="390">
        <v>0</v>
      </c>
      <c r="H11" s="390">
        <v>68</v>
      </c>
      <c r="I11" s="401">
        <v>68</v>
      </c>
      <c r="J11" s="390">
        <v>125</v>
      </c>
      <c r="K11" s="401">
        <v>111</v>
      </c>
      <c r="L11" s="390">
        <v>582</v>
      </c>
      <c r="M11" s="401">
        <v>420</v>
      </c>
      <c r="N11" s="390">
        <v>1438</v>
      </c>
      <c r="O11" s="401">
        <v>556</v>
      </c>
      <c r="P11" s="390">
        <v>1798</v>
      </c>
      <c r="Q11" s="401">
        <v>340</v>
      </c>
      <c r="R11" s="390">
        <v>1864</v>
      </c>
      <c r="S11" s="493">
        <v>160</v>
      </c>
      <c r="T11" s="494" t="s">
        <v>938</v>
      </c>
    </row>
    <row r="12" spans="1:20" s="76" customFormat="1" ht="16.5" customHeight="1">
      <c r="A12" s="1492" t="s">
        <v>859</v>
      </c>
      <c r="B12" s="1492"/>
      <c r="C12" s="1492"/>
      <c r="D12" s="1493"/>
      <c r="E12" s="1493"/>
      <c r="I12" s="286"/>
      <c r="O12" s="357" t="s">
        <v>853</v>
      </c>
      <c r="Q12" s="357"/>
      <c r="R12" s="953"/>
      <c r="S12" s="953"/>
      <c r="T12" s="953"/>
    </row>
    <row r="13" spans="1:15" s="76" customFormat="1" ht="16.5" customHeight="1">
      <c r="A13" s="76" t="s">
        <v>874</v>
      </c>
      <c r="O13" s="76" t="s">
        <v>790</v>
      </c>
    </row>
    <row r="14" spans="1:16" s="76" customFormat="1" ht="16.5" customHeight="1">
      <c r="A14" s="76" t="s">
        <v>879</v>
      </c>
      <c r="O14" s="585" t="s">
        <v>860</v>
      </c>
      <c r="P14" s="585"/>
    </row>
    <row r="15" s="76" customFormat="1" ht="16.5" customHeight="1">
      <c r="A15" s="76" t="s">
        <v>877</v>
      </c>
    </row>
    <row r="16" s="76" customFormat="1" ht="16.5" customHeight="1">
      <c r="A16" s="585" t="s">
        <v>878</v>
      </c>
    </row>
  </sheetData>
  <sheetProtection/>
  <mergeCells count="11">
    <mergeCell ref="N4:O4"/>
    <mergeCell ref="P4:Q4"/>
    <mergeCell ref="A1:T1"/>
    <mergeCell ref="R4:S4"/>
    <mergeCell ref="A12:E12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ySplit="7" topLeftCell="A8" activePane="bottomLeft" state="frozen"/>
      <selection pane="topLeft" activeCell="E9" sqref="E9"/>
      <selection pane="bottomLeft" activeCell="C19" sqref="C19"/>
    </sheetView>
  </sheetViews>
  <sheetFormatPr defaultColWidth="7.10546875" defaultRowHeight="13.5"/>
  <cols>
    <col min="1" max="1" width="10.88671875" style="329" customWidth="1"/>
    <col min="2" max="2" width="9.10546875" style="329" customWidth="1"/>
    <col min="3" max="3" width="8.3359375" style="329" customWidth="1"/>
    <col min="4" max="4" width="7.88671875" style="329" customWidth="1"/>
    <col min="5" max="5" width="7.77734375" style="329" customWidth="1"/>
    <col min="6" max="13" width="7.5546875" style="329" customWidth="1"/>
    <col min="14" max="14" width="10.77734375" style="329" customWidth="1"/>
    <col min="15" max="16384" width="7.10546875" style="329" customWidth="1"/>
  </cols>
  <sheetData>
    <row r="1" spans="1:14" ht="32.25" customHeight="1">
      <c r="A1" s="1495" t="s">
        <v>795</v>
      </c>
      <c r="B1" s="1495"/>
      <c r="C1" s="1495"/>
      <c r="D1" s="1495"/>
      <c r="E1" s="1495"/>
      <c r="F1" s="1495"/>
      <c r="G1" s="1495"/>
      <c r="H1" s="1495"/>
      <c r="I1" s="1495"/>
      <c r="J1" s="1495"/>
      <c r="K1" s="1495"/>
      <c r="L1" s="1495"/>
      <c r="M1" s="1495"/>
      <c r="N1" s="1495"/>
    </row>
    <row r="2" spans="1:14" s="19" customFormat="1" ht="18" customHeight="1">
      <c r="A2" s="330" t="s">
        <v>796</v>
      </c>
      <c r="B2" s="330"/>
      <c r="C2" s="331"/>
      <c r="D2" s="331"/>
      <c r="E2" s="331"/>
      <c r="F2" s="331"/>
      <c r="G2" s="331"/>
      <c r="H2" s="331"/>
      <c r="I2" s="331"/>
      <c r="J2" s="331"/>
      <c r="K2" s="331"/>
      <c r="L2" s="331"/>
      <c r="N2" s="332" t="s">
        <v>513</v>
      </c>
    </row>
    <row r="3" spans="1:14" s="19" customFormat="1" ht="35.25" customHeight="1">
      <c r="A3" s="1496" t="s">
        <v>756</v>
      </c>
      <c r="B3" s="1499" t="s">
        <v>797</v>
      </c>
      <c r="C3" s="1500"/>
      <c r="D3" s="1500"/>
      <c r="E3" s="1501"/>
      <c r="F3" s="68" t="s">
        <v>798</v>
      </c>
      <c r="G3" s="68" t="s">
        <v>799</v>
      </c>
      <c r="H3" s="68" t="s">
        <v>800</v>
      </c>
      <c r="I3" s="65" t="s">
        <v>801</v>
      </c>
      <c r="J3" s="68" t="s">
        <v>802</v>
      </c>
      <c r="K3" s="65" t="s">
        <v>803</v>
      </c>
      <c r="L3" s="68" t="s">
        <v>804</v>
      </c>
      <c r="M3" s="68" t="s">
        <v>805</v>
      </c>
      <c r="N3" s="1502" t="s">
        <v>253</v>
      </c>
    </row>
    <row r="4" spans="1:14" s="19" customFormat="1" ht="32.25" customHeight="1">
      <c r="A4" s="1497"/>
      <c r="B4" s="1505" t="s">
        <v>806</v>
      </c>
      <c r="C4" s="1506"/>
      <c r="D4" s="1505" t="s">
        <v>807</v>
      </c>
      <c r="E4" s="1506"/>
      <c r="F4" s="70"/>
      <c r="G4" s="333" t="s">
        <v>514</v>
      </c>
      <c r="H4" s="333" t="s">
        <v>514</v>
      </c>
      <c r="I4" s="334" t="s">
        <v>514</v>
      </c>
      <c r="J4" s="333" t="s">
        <v>514</v>
      </c>
      <c r="K4" s="334" t="s">
        <v>514</v>
      </c>
      <c r="L4" s="333" t="s">
        <v>514</v>
      </c>
      <c r="M4" s="333" t="s">
        <v>515</v>
      </c>
      <c r="N4" s="1503"/>
    </row>
    <row r="5" spans="1:14" s="19" customFormat="1" ht="24.75" customHeight="1">
      <c r="A5" s="1497"/>
      <c r="B5" s="67" t="s">
        <v>808</v>
      </c>
      <c r="C5" s="64" t="s">
        <v>809</v>
      </c>
      <c r="D5" s="67" t="s">
        <v>808</v>
      </c>
      <c r="E5" s="64" t="s">
        <v>809</v>
      </c>
      <c r="F5" s="70"/>
      <c r="G5" s="70"/>
      <c r="H5" s="70"/>
      <c r="I5" s="69"/>
      <c r="J5" s="70"/>
      <c r="K5" s="69"/>
      <c r="L5" s="70"/>
      <c r="M5" s="70"/>
      <c r="N5" s="1503"/>
    </row>
    <row r="6" spans="1:14" s="19" customFormat="1" ht="24.75" customHeight="1">
      <c r="A6" s="1497"/>
      <c r="B6" s="70" t="s">
        <v>516</v>
      </c>
      <c r="C6" s="66"/>
      <c r="D6" s="70" t="s">
        <v>516</v>
      </c>
      <c r="E6" s="66"/>
      <c r="F6" s="70" t="s">
        <v>279</v>
      </c>
      <c r="G6" s="70"/>
      <c r="H6" s="70"/>
      <c r="I6" s="70"/>
      <c r="J6" s="70"/>
      <c r="K6" s="70"/>
      <c r="L6" s="70"/>
      <c r="M6" s="70" t="s">
        <v>517</v>
      </c>
      <c r="N6" s="1503"/>
    </row>
    <row r="7" spans="1:14" s="19" customFormat="1" ht="24.75" customHeight="1">
      <c r="A7" s="1498"/>
      <c r="B7" s="72" t="s">
        <v>518</v>
      </c>
      <c r="C7" s="71" t="s">
        <v>519</v>
      </c>
      <c r="D7" s="72" t="s">
        <v>518</v>
      </c>
      <c r="E7" s="71" t="s">
        <v>519</v>
      </c>
      <c r="F7" s="73" t="s">
        <v>520</v>
      </c>
      <c r="G7" s="73" t="s">
        <v>810</v>
      </c>
      <c r="H7" s="73" t="s">
        <v>811</v>
      </c>
      <c r="I7" s="335" t="s">
        <v>812</v>
      </c>
      <c r="J7" s="73" t="s">
        <v>813</v>
      </c>
      <c r="K7" s="335" t="s">
        <v>814</v>
      </c>
      <c r="L7" s="73" t="s">
        <v>815</v>
      </c>
      <c r="M7" s="72" t="s">
        <v>287</v>
      </c>
      <c r="N7" s="1504"/>
    </row>
    <row r="8" spans="1:14" s="341" customFormat="1" ht="28.5" customHeight="1">
      <c r="A8" s="12" t="s">
        <v>661</v>
      </c>
      <c r="B8" s="342">
        <v>1272</v>
      </c>
      <c r="C8" s="336">
        <v>10031.59</v>
      </c>
      <c r="D8" s="337">
        <v>4</v>
      </c>
      <c r="E8" s="338">
        <v>2.92</v>
      </c>
      <c r="F8" s="339">
        <v>188</v>
      </c>
      <c r="G8" s="339">
        <v>599</v>
      </c>
      <c r="H8" s="339">
        <v>355</v>
      </c>
      <c r="I8" s="339">
        <v>32</v>
      </c>
      <c r="J8" s="339">
        <v>47</v>
      </c>
      <c r="K8" s="339">
        <v>44</v>
      </c>
      <c r="L8" s="343">
        <v>7</v>
      </c>
      <c r="M8" s="340">
        <v>4</v>
      </c>
      <c r="N8" s="7" t="s">
        <v>661</v>
      </c>
    </row>
    <row r="9" spans="1:14" s="341" customFormat="1" ht="28.5" customHeight="1">
      <c r="A9" s="12" t="s">
        <v>666</v>
      </c>
      <c r="B9" s="344">
        <v>1233</v>
      </c>
      <c r="C9" s="345">
        <v>9485.28</v>
      </c>
      <c r="D9" s="346">
        <v>3</v>
      </c>
      <c r="E9" s="345">
        <v>2.68</v>
      </c>
      <c r="F9" s="347">
        <v>144</v>
      </c>
      <c r="G9" s="347">
        <v>636</v>
      </c>
      <c r="H9" s="347">
        <v>325</v>
      </c>
      <c r="I9" s="347">
        <v>29</v>
      </c>
      <c r="J9" s="347">
        <v>53</v>
      </c>
      <c r="K9" s="347">
        <v>39</v>
      </c>
      <c r="L9" s="347">
        <v>6</v>
      </c>
      <c r="M9" s="348">
        <v>4</v>
      </c>
      <c r="N9" s="7" t="s">
        <v>666</v>
      </c>
    </row>
    <row r="10" spans="1:14" s="341" customFormat="1" ht="28.5" customHeight="1">
      <c r="A10" s="12" t="s">
        <v>205</v>
      </c>
      <c r="B10" s="344">
        <v>1054</v>
      </c>
      <c r="C10" s="345">
        <v>9395.11</v>
      </c>
      <c r="D10" s="346">
        <v>1</v>
      </c>
      <c r="E10" s="345">
        <v>0.5</v>
      </c>
      <c r="F10" s="347">
        <v>120</v>
      </c>
      <c r="G10" s="347">
        <v>480</v>
      </c>
      <c r="H10" s="347">
        <v>323</v>
      </c>
      <c r="I10" s="347">
        <v>29</v>
      </c>
      <c r="J10" s="347">
        <v>53</v>
      </c>
      <c r="K10" s="347">
        <v>40</v>
      </c>
      <c r="L10" s="347">
        <v>6</v>
      </c>
      <c r="M10" s="348">
        <v>4</v>
      </c>
      <c r="N10" s="7" t="s">
        <v>205</v>
      </c>
    </row>
    <row r="11" spans="1:14" s="341" customFormat="1" ht="28.5" customHeight="1">
      <c r="A11" s="12" t="s">
        <v>903</v>
      </c>
      <c r="B11" s="344">
        <v>1046</v>
      </c>
      <c r="C11" s="345">
        <v>9383.56</v>
      </c>
      <c r="D11" s="346">
        <v>1</v>
      </c>
      <c r="E11" s="345">
        <v>0.5</v>
      </c>
      <c r="F11" s="347">
        <v>97</v>
      </c>
      <c r="G11" s="347">
        <v>497</v>
      </c>
      <c r="H11" s="347">
        <v>322</v>
      </c>
      <c r="I11" s="347">
        <v>30</v>
      </c>
      <c r="J11" s="347">
        <v>50</v>
      </c>
      <c r="K11" s="347">
        <v>41</v>
      </c>
      <c r="L11" s="347">
        <v>6</v>
      </c>
      <c r="M11" s="348">
        <v>4</v>
      </c>
      <c r="N11" s="7" t="s">
        <v>903</v>
      </c>
    </row>
    <row r="12" spans="1:14" s="80" customFormat="1" ht="28.5" customHeight="1">
      <c r="A12" s="22" t="s">
        <v>905</v>
      </c>
      <c r="B12" s="439">
        <v>1029</v>
      </c>
      <c r="C12" s="465">
        <v>9555.2</v>
      </c>
      <c r="D12" s="495">
        <v>1</v>
      </c>
      <c r="E12" s="465">
        <v>0.5</v>
      </c>
      <c r="F12" s="496">
        <v>76</v>
      </c>
      <c r="G12" s="496">
        <v>491</v>
      </c>
      <c r="H12" s="496">
        <v>333</v>
      </c>
      <c r="I12" s="496">
        <v>26</v>
      </c>
      <c r="J12" s="496">
        <v>49</v>
      </c>
      <c r="K12" s="496">
        <v>45</v>
      </c>
      <c r="L12" s="496">
        <v>6</v>
      </c>
      <c r="M12" s="440">
        <v>4</v>
      </c>
      <c r="N12" s="9" t="s">
        <v>905</v>
      </c>
    </row>
    <row r="13" spans="1:13" s="355" customFormat="1" ht="15.75" customHeight="1">
      <c r="A13" s="29" t="s">
        <v>346</v>
      </c>
      <c r="B13" s="29"/>
      <c r="C13" s="29"/>
      <c r="D13" s="29"/>
      <c r="E13" s="352"/>
      <c r="F13" s="352"/>
      <c r="G13" s="352"/>
      <c r="H13" s="352"/>
      <c r="I13" s="353"/>
      <c r="J13" s="354"/>
      <c r="M13" s="356" t="s">
        <v>816</v>
      </c>
    </row>
    <row r="14" spans="3:6" s="20" customFormat="1" ht="13.5">
      <c r="C14" s="349"/>
      <c r="F14" s="349"/>
    </row>
    <row r="15" spans="3:7" s="20" customFormat="1" ht="13.5">
      <c r="C15" s="349"/>
      <c r="F15" s="349"/>
      <c r="G15" s="349"/>
    </row>
    <row r="16" spans="3:7" ht="14.25">
      <c r="C16" s="350"/>
      <c r="D16" s="351"/>
      <c r="F16" s="350"/>
      <c r="G16" s="350"/>
    </row>
    <row r="17" spans="3:6" ht="14.25">
      <c r="C17" s="350"/>
      <c r="F17" s="350"/>
    </row>
  </sheetData>
  <sheetProtection/>
  <mergeCells count="6">
    <mergeCell ref="A1:N1"/>
    <mergeCell ref="A3:A7"/>
    <mergeCell ref="B3:E3"/>
    <mergeCell ref="N3:N7"/>
    <mergeCell ref="B4:C4"/>
    <mergeCell ref="D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D30" sqref="D30"/>
    </sheetView>
  </sheetViews>
  <sheetFormatPr defaultColWidth="7.10546875" defaultRowHeight="13.5"/>
  <cols>
    <col min="1" max="2" width="8.88671875" style="594" customWidth="1"/>
    <col min="3" max="3" width="8.99609375" style="594" customWidth="1"/>
    <col min="4" max="4" width="7.77734375" style="594" customWidth="1"/>
    <col min="5" max="6" width="8.88671875" style="594" customWidth="1"/>
    <col min="7" max="7" width="10.21484375" style="594" customWidth="1"/>
    <col min="8" max="8" width="7.3359375" style="594" customWidth="1"/>
    <col min="9" max="9" width="9.4453125" style="594" customWidth="1"/>
    <col min="10" max="10" width="9.99609375" style="594" customWidth="1"/>
    <col min="11" max="13" width="8.88671875" style="594" customWidth="1"/>
    <col min="14" max="16384" width="7.10546875" style="1204" customWidth="1"/>
  </cols>
  <sheetData>
    <row r="1" spans="1:18" s="594" customFormat="1" ht="23.25">
      <c r="A1" s="1229" t="s">
        <v>719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181"/>
      <c r="N1" s="1181"/>
      <c r="O1" s="1181"/>
      <c r="P1" s="1181"/>
      <c r="Q1" s="1181"/>
      <c r="R1" s="1181"/>
    </row>
    <row r="2" spans="1:18" s="594" customFormat="1" ht="13.5">
      <c r="A2" s="1182" t="s">
        <v>521</v>
      </c>
      <c r="B2" s="724"/>
      <c r="C2" s="724"/>
      <c r="D2" s="724"/>
      <c r="E2" s="724"/>
      <c r="F2" s="724"/>
      <c r="G2" s="724"/>
      <c r="H2" s="724"/>
      <c r="I2" s="1183"/>
      <c r="J2" s="724"/>
      <c r="K2" s="724"/>
      <c r="L2" s="724" t="s">
        <v>522</v>
      </c>
      <c r="M2" s="724"/>
      <c r="N2" s="724"/>
      <c r="O2" s="724"/>
      <c r="P2" s="724"/>
      <c r="Q2" s="724"/>
      <c r="R2" s="724"/>
    </row>
    <row r="3" spans="1:12" s="594" customFormat="1" ht="22.5" customHeight="1">
      <c r="A3" s="1515" t="s">
        <v>226</v>
      </c>
      <c r="B3" s="1301" t="s">
        <v>523</v>
      </c>
      <c r="C3" s="1244"/>
      <c r="D3" s="1244"/>
      <c r="E3" s="1244"/>
      <c r="F3" s="1244"/>
      <c r="G3" s="1244"/>
      <c r="H3" s="1244"/>
      <c r="I3" s="1245"/>
      <c r="J3" s="1519" t="s">
        <v>524</v>
      </c>
      <c r="K3" s="1306"/>
      <c r="L3" s="1518" t="s">
        <v>253</v>
      </c>
    </row>
    <row r="4" spans="1:12" s="594" customFormat="1" ht="15" customHeight="1">
      <c r="A4" s="1516"/>
      <c r="B4" s="1184" t="s">
        <v>525</v>
      </c>
      <c r="C4" s="1185"/>
      <c r="D4" s="1520" t="s">
        <v>526</v>
      </c>
      <c r="E4" s="1521"/>
      <c r="F4" s="1521"/>
      <c r="G4" s="1521"/>
      <c r="H4" s="1513" t="s">
        <v>527</v>
      </c>
      <c r="I4" s="1514"/>
      <c r="J4" s="1507" t="s">
        <v>528</v>
      </c>
      <c r="K4" s="1508"/>
      <c r="L4" s="1511"/>
    </row>
    <row r="5" spans="1:12" s="594" customFormat="1" ht="12" customHeight="1">
      <c r="A5" s="1516"/>
      <c r="B5" s="1186"/>
      <c r="C5" s="1186"/>
      <c r="D5" s="1511" t="s">
        <v>529</v>
      </c>
      <c r="E5" s="1512"/>
      <c r="F5" s="1512"/>
      <c r="G5" s="1512"/>
      <c r="H5" s="1513" t="s">
        <v>530</v>
      </c>
      <c r="I5" s="1514"/>
      <c r="J5" s="722" t="s">
        <v>531</v>
      </c>
      <c r="K5" s="722" t="s">
        <v>532</v>
      </c>
      <c r="L5" s="1511"/>
    </row>
    <row r="6" spans="1:12" s="594" customFormat="1" ht="14.25" customHeight="1">
      <c r="A6" s="1516"/>
      <c r="B6" s="1186"/>
      <c r="C6" s="1186"/>
      <c r="D6" s="737"/>
      <c r="E6" s="722" t="s">
        <v>533</v>
      </c>
      <c r="F6" s="722" t="s">
        <v>534</v>
      </c>
      <c r="G6" s="722" t="s">
        <v>535</v>
      </c>
      <c r="H6" s="1511"/>
      <c r="I6" s="1514"/>
      <c r="J6" s="736"/>
      <c r="K6" s="736" t="s">
        <v>536</v>
      </c>
      <c r="L6" s="1511"/>
    </row>
    <row r="7" spans="1:12" s="594" customFormat="1" ht="12" customHeight="1">
      <c r="A7" s="1516"/>
      <c r="B7" s="1186"/>
      <c r="C7" s="1186"/>
      <c r="D7" s="557"/>
      <c r="E7" s="557"/>
      <c r="F7" s="557"/>
      <c r="G7" s="1188" t="s">
        <v>537</v>
      </c>
      <c r="H7" s="1511" t="s">
        <v>538</v>
      </c>
      <c r="I7" s="1514"/>
      <c r="J7" s="736"/>
      <c r="K7" s="1189"/>
      <c r="L7" s="1511"/>
    </row>
    <row r="8" spans="1:12" s="594" customFormat="1" ht="13.5" customHeight="1">
      <c r="A8" s="1517"/>
      <c r="B8" s="1190" t="s">
        <v>242</v>
      </c>
      <c r="C8" s="1190"/>
      <c r="D8" s="726"/>
      <c r="E8" s="726" t="s">
        <v>539</v>
      </c>
      <c r="F8" s="726" t="s">
        <v>540</v>
      </c>
      <c r="G8" s="726" t="s">
        <v>541</v>
      </c>
      <c r="H8" s="1507" t="s">
        <v>542</v>
      </c>
      <c r="I8" s="1508"/>
      <c r="J8" s="726" t="s">
        <v>543</v>
      </c>
      <c r="K8" s="726" t="s">
        <v>544</v>
      </c>
      <c r="L8" s="1507"/>
    </row>
    <row r="9" spans="1:12" s="594" customFormat="1" ht="15.75" customHeight="1">
      <c r="A9" s="1191" t="s">
        <v>665</v>
      </c>
      <c r="B9" s="344">
        <v>49</v>
      </c>
      <c r="C9" s="1192">
        <v>10</v>
      </c>
      <c r="D9" s="1193">
        <v>48</v>
      </c>
      <c r="E9" s="1194">
        <v>3</v>
      </c>
      <c r="F9" s="1194">
        <v>9</v>
      </c>
      <c r="G9" s="1194">
        <v>36</v>
      </c>
      <c r="H9" s="1194">
        <v>1</v>
      </c>
      <c r="I9" s="1195">
        <v>10</v>
      </c>
      <c r="J9" s="1194">
        <v>7</v>
      </c>
      <c r="K9" s="348">
        <v>3893</v>
      </c>
      <c r="L9" s="571" t="s">
        <v>665</v>
      </c>
    </row>
    <row r="10" spans="1:12" s="594" customFormat="1" ht="15.75" customHeight="1">
      <c r="A10" s="593" t="s">
        <v>793</v>
      </c>
      <c r="B10" s="344">
        <v>49</v>
      </c>
      <c r="C10" s="1192">
        <v>10</v>
      </c>
      <c r="D10" s="1193">
        <v>48</v>
      </c>
      <c r="E10" s="1194">
        <v>3</v>
      </c>
      <c r="F10" s="1194">
        <v>9</v>
      </c>
      <c r="G10" s="1194">
        <v>36</v>
      </c>
      <c r="H10" s="1194">
        <v>1</v>
      </c>
      <c r="I10" s="1195">
        <v>10</v>
      </c>
      <c r="J10" s="1194">
        <v>7</v>
      </c>
      <c r="K10" s="348">
        <v>3893</v>
      </c>
      <c r="L10" s="571" t="s">
        <v>793</v>
      </c>
    </row>
    <row r="11" spans="1:12" s="594" customFormat="1" ht="15.75" customHeight="1">
      <c r="A11" s="593" t="s">
        <v>826</v>
      </c>
      <c r="B11" s="344">
        <v>49</v>
      </c>
      <c r="C11" s="1192">
        <v>10</v>
      </c>
      <c r="D11" s="1193">
        <v>48</v>
      </c>
      <c r="E11" s="1194">
        <v>3</v>
      </c>
      <c r="F11" s="1194">
        <v>9</v>
      </c>
      <c r="G11" s="1194">
        <v>36</v>
      </c>
      <c r="H11" s="1194">
        <v>1</v>
      </c>
      <c r="I11" s="1195">
        <v>10</v>
      </c>
      <c r="J11" s="1194">
        <v>7</v>
      </c>
      <c r="K11" s="348">
        <v>3893</v>
      </c>
      <c r="L11" s="571" t="s">
        <v>826</v>
      </c>
    </row>
    <row r="12" spans="1:12" s="594" customFormat="1" ht="15.75" customHeight="1">
      <c r="A12" s="593" t="s">
        <v>903</v>
      </c>
      <c r="B12" s="344">
        <v>49</v>
      </c>
      <c r="C12" s="1221">
        <v>-10</v>
      </c>
      <c r="D12" s="1193">
        <v>48</v>
      </c>
      <c r="E12" s="1194">
        <v>3</v>
      </c>
      <c r="F12" s="1194">
        <v>9</v>
      </c>
      <c r="G12" s="1194">
        <v>36</v>
      </c>
      <c r="H12" s="1194">
        <v>1</v>
      </c>
      <c r="I12" s="1195">
        <v>10</v>
      </c>
      <c r="J12" s="1194">
        <v>7</v>
      </c>
      <c r="K12" s="348">
        <v>3893</v>
      </c>
      <c r="L12" s="571" t="s">
        <v>903</v>
      </c>
    </row>
    <row r="13" spans="1:18" s="497" customFormat="1" ht="15.75" customHeight="1">
      <c r="A13" s="22" t="s">
        <v>905</v>
      </c>
      <c r="B13" s="439">
        <v>49</v>
      </c>
      <c r="C13" s="1196">
        <v>-10</v>
      </c>
      <c r="D13" s="391">
        <v>48</v>
      </c>
      <c r="E13" s="433">
        <v>3</v>
      </c>
      <c r="F13" s="433">
        <v>9</v>
      </c>
      <c r="G13" s="433">
        <v>36</v>
      </c>
      <c r="H13" s="433">
        <v>1</v>
      </c>
      <c r="I13" s="1197">
        <v>-10</v>
      </c>
      <c r="J13" s="433">
        <v>7</v>
      </c>
      <c r="K13" s="435">
        <v>3893</v>
      </c>
      <c r="L13" s="732" t="s">
        <v>905</v>
      </c>
      <c r="N13" s="498"/>
      <c r="O13" s="498"/>
      <c r="P13" s="498"/>
      <c r="Q13" s="499"/>
      <c r="R13" s="500"/>
    </row>
    <row r="14" spans="1:13" ht="15.75" customHeight="1">
      <c r="A14" s="1198"/>
      <c r="B14" s="1199"/>
      <c r="C14" s="1200"/>
      <c r="D14" s="1199"/>
      <c r="E14" s="1201"/>
      <c r="F14" s="1201"/>
      <c r="G14" s="1201"/>
      <c r="H14" s="1201"/>
      <c r="I14" s="1202"/>
      <c r="J14" s="1203"/>
      <c r="K14" s="1203"/>
      <c r="L14" s="1203"/>
      <c r="M14" s="1203"/>
    </row>
    <row r="15" spans="1:12" ht="15.75" customHeight="1">
      <c r="A15" s="1515" t="s">
        <v>226</v>
      </c>
      <c r="B15" s="1509" t="s">
        <v>545</v>
      </c>
      <c r="C15" s="1306"/>
      <c r="D15" s="1509" t="s">
        <v>546</v>
      </c>
      <c r="E15" s="1510"/>
      <c r="F15" s="1509" t="s">
        <v>547</v>
      </c>
      <c r="G15" s="1510"/>
      <c r="H15" s="1509" t="s">
        <v>548</v>
      </c>
      <c r="I15" s="1510"/>
      <c r="J15" s="1509" t="s">
        <v>549</v>
      </c>
      <c r="K15" s="1510"/>
      <c r="L15" s="1518" t="s">
        <v>253</v>
      </c>
    </row>
    <row r="16" spans="1:12" ht="15.75" customHeight="1">
      <c r="A16" s="1516"/>
      <c r="B16" s="1507" t="s">
        <v>550</v>
      </c>
      <c r="C16" s="1508"/>
      <c r="D16" s="1507" t="s">
        <v>551</v>
      </c>
      <c r="E16" s="1508"/>
      <c r="F16" s="1507" t="s">
        <v>552</v>
      </c>
      <c r="G16" s="1508"/>
      <c r="H16" s="1507" t="s">
        <v>553</v>
      </c>
      <c r="I16" s="1508"/>
      <c r="J16" s="1507" t="s">
        <v>554</v>
      </c>
      <c r="K16" s="1508"/>
      <c r="L16" s="1511"/>
    </row>
    <row r="17" spans="1:12" ht="15.75" customHeight="1">
      <c r="A17" s="1516"/>
      <c r="B17" s="722" t="s">
        <v>531</v>
      </c>
      <c r="C17" s="735" t="s">
        <v>555</v>
      </c>
      <c r="D17" s="722" t="s">
        <v>531</v>
      </c>
      <c r="E17" s="735" t="s">
        <v>555</v>
      </c>
      <c r="F17" s="722" t="s">
        <v>531</v>
      </c>
      <c r="G17" s="735" t="s">
        <v>555</v>
      </c>
      <c r="H17" s="722" t="s">
        <v>556</v>
      </c>
      <c r="I17" s="1206" t="s">
        <v>557</v>
      </c>
      <c r="J17" s="722" t="s">
        <v>558</v>
      </c>
      <c r="K17" s="1205" t="s">
        <v>559</v>
      </c>
      <c r="L17" s="1511"/>
    </row>
    <row r="18" spans="1:12" ht="24.75" customHeight="1">
      <c r="A18" s="1516"/>
      <c r="B18" s="736"/>
      <c r="C18" s="593" t="s">
        <v>560</v>
      </c>
      <c r="D18" s="736"/>
      <c r="E18" s="593" t="s">
        <v>560</v>
      </c>
      <c r="F18" s="736"/>
      <c r="G18" s="593" t="s">
        <v>560</v>
      </c>
      <c r="H18" s="736"/>
      <c r="I18" s="1207" t="s">
        <v>561</v>
      </c>
      <c r="J18" s="736" t="s">
        <v>238</v>
      </c>
      <c r="K18" s="1187" t="s">
        <v>562</v>
      </c>
      <c r="L18" s="1511"/>
    </row>
    <row r="19" spans="1:12" ht="15.75" customHeight="1">
      <c r="A19" s="1516"/>
      <c r="B19" s="736"/>
      <c r="C19" s="1191" t="s">
        <v>655</v>
      </c>
      <c r="D19" s="736"/>
      <c r="E19" s="1191" t="s">
        <v>655</v>
      </c>
      <c r="F19" s="736"/>
      <c r="G19" s="1191" t="s">
        <v>655</v>
      </c>
      <c r="H19" s="736"/>
      <c r="I19" s="736" t="s">
        <v>563</v>
      </c>
      <c r="J19" s="736" t="s">
        <v>243</v>
      </c>
      <c r="K19" s="1187" t="s">
        <v>564</v>
      </c>
      <c r="L19" s="1511"/>
    </row>
    <row r="20" spans="1:12" ht="15.75" customHeight="1">
      <c r="A20" s="1517"/>
      <c r="B20" s="726" t="s">
        <v>543</v>
      </c>
      <c r="C20" s="739" t="s">
        <v>565</v>
      </c>
      <c r="D20" s="726" t="s">
        <v>543</v>
      </c>
      <c r="E20" s="739" t="s">
        <v>565</v>
      </c>
      <c r="F20" s="726" t="s">
        <v>543</v>
      </c>
      <c r="G20" s="739" t="s">
        <v>565</v>
      </c>
      <c r="H20" s="726" t="s">
        <v>543</v>
      </c>
      <c r="I20" s="1208" t="s">
        <v>566</v>
      </c>
      <c r="J20" s="726" t="s">
        <v>567</v>
      </c>
      <c r="K20" s="741" t="s">
        <v>566</v>
      </c>
      <c r="L20" s="1507"/>
    </row>
    <row r="21" spans="1:12" ht="15.75" customHeight="1">
      <c r="A21" s="1191" t="s">
        <v>665</v>
      </c>
      <c r="B21" s="1194">
        <v>50</v>
      </c>
      <c r="C21" s="1194">
        <v>12451</v>
      </c>
      <c r="D21" s="1194">
        <v>49</v>
      </c>
      <c r="E21" s="1194">
        <v>7063</v>
      </c>
      <c r="F21" s="1194">
        <v>43</v>
      </c>
      <c r="G21" s="1194">
        <v>5509</v>
      </c>
      <c r="H21" s="1194">
        <v>5</v>
      </c>
      <c r="I21" s="1194">
        <v>273</v>
      </c>
      <c r="J21" s="1194">
        <v>7</v>
      </c>
      <c r="K21" s="1194">
        <v>8950</v>
      </c>
      <c r="L21" s="571" t="s">
        <v>665</v>
      </c>
    </row>
    <row r="22" spans="1:12" ht="15.75" customHeight="1">
      <c r="A22" s="593" t="s">
        <v>793</v>
      </c>
      <c r="B22" s="1194">
        <v>50</v>
      </c>
      <c r="C22" s="1194">
        <v>12511</v>
      </c>
      <c r="D22" s="1194">
        <v>49</v>
      </c>
      <c r="E22" s="1194">
        <v>7063</v>
      </c>
      <c r="F22" s="1194">
        <v>43</v>
      </c>
      <c r="G22" s="1194">
        <v>5509</v>
      </c>
      <c r="H22" s="1194">
        <v>5</v>
      </c>
      <c r="I22" s="1194">
        <v>273</v>
      </c>
      <c r="J22" s="1194">
        <v>7</v>
      </c>
      <c r="K22" s="1194">
        <v>8950</v>
      </c>
      <c r="L22" s="571" t="s">
        <v>793</v>
      </c>
    </row>
    <row r="23" spans="1:12" ht="15.75" customHeight="1">
      <c r="A23" s="593" t="s">
        <v>826</v>
      </c>
      <c r="B23" s="1194">
        <v>50</v>
      </c>
      <c r="C23" s="1194">
        <v>12565</v>
      </c>
      <c r="D23" s="1194">
        <v>49</v>
      </c>
      <c r="E23" s="1194">
        <v>7063</v>
      </c>
      <c r="F23" s="1194">
        <v>43</v>
      </c>
      <c r="G23" s="1194">
        <v>5616</v>
      </c>
      <c r="H23" s="1194">
        <v>5</v>
      </c>
      <c r="I23" s="1194">
        <v>273</v>
      </c>
      <c r="J23" s="1194">
        <v>7</v>
      </c>
      <c r="K23" s="1194">
        <v>8950</v>
      </c>
      <c r="L23" s="571" t="s">
        <v>826</v>
      </c>
    </row>
    <row r="24" spans="1:12" ht="15.75" customHeight="1">
      <c r="A24" s="593" t="s">
        <v>903</v>
      </c>
      <c r="B24" s="1194">
        <v>50</v>
      </c>
      <c r="C24" s="1194">
        <v>12588</v>
      </c>
      <c r="D24" s="1194">
        <v>49</v>
      </c>
      <c r="E24" s="1194">
        <v>7063</v>
      </c>
      <c r="F24" s="1194">
        <v>48</v>
      </c>
      <c r="G24" s="1194">
        <v>5709</v>
      </c>
      <c r="H24" s="1194">
        <v>5</v>
      </c>
      <c r="I24" s="1194">
        <v>273</v>
      </c>
      <c r="J24" s="1194">
        <v>7</v>
      </c>
      <c r="K24" s="1194">
        <v>8950</v>
      </c>
      <c r="L24" s="571" t="s">
        <v>903</v>
      </c>
    </row>
    <row r="25" spans="1:13" s="28" customFormat="1" ht="15.75" customHeight="1">
      <c r="A25" s="22" t="s">
        <v>905</v>
      </c>
      <c r="B25" s="1209">
        <v>50</v>
      </c>
      <c r="C25" s="433">
        <v>12733</v>
      </c>
      <c r="D25" s="433">
        <v>49</v>
      </c>
      <c r="E25" s="433">
        <v>7063</v>
      </c>
      <c r="F25" s="433">
        <v>48</v>
      </c>
      <c r="G25" s="433">
        <v>5981</v>
      </c>
      <c r="H25" s="433">
        <v>5</v>
      </c>
      <c r="I25" s="433">
        <v>273</v>
      </c>
      <c r="J25" s="433">
        <v>7</v>
      </c>
      <c r="K25" s="435">
        <v>8950</v>
      </c>
      <c r="L25" s="732" t="s">
        <v>905</v>
      </c>
      <c r="M25" s="497"/>
    </row>
    <row r="26" spans="1:12" s="1211" customFormat="1" ht="15.75" customHeight="1">
      <c r="A26" s="633" t="s">
        <v>347</v>
      </c>
      <c r="B26" s="633"/>
      <c r="C26" s="633"/>
      <c r="D26" s="633"/>
      <c r="E26" s="1210"/>
      <c r="F26" s="1210"/>
      <c r="G26" s="1210"/>
      <c r="H26" s="1210"/>
      <c r="J26" s="1212"/>
      <c r="L26" s="798" t="s">
        <v>828</v>
      </c>
    </row>
    <row r="27" spans="1:13" s="1215" customFormat="1" ht="15.75" customHeight="1">
      <c r="A27" s="1213" t="s">
        <v>794</v>
      </c>
      <c r="B27" s="1214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</row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25">
    <mergeCell ref="L15:L20"/>
    <mergeCell ref="A1:L1"/>
    <mergeCell ref="B3:I3"/>
    <mergeCell ref="J3:K3"/>
    <mergeCell ref="D4:G4"/>
    <mergeCell ref="H4:I4"/>
    <mergeCell ref="J4:K4"/>
    <mergeCell ref="A3:A8"/>
    <mergeCell ref="L3:L8"/>
    <mergeCell ref="F16:G16"/>
    <mergeCell ref="A15:A20"/>
    <mergeCell ref="J16:K16"/>
    <mergeCell ref="B15:C15"/>
    <mergeCell ref="D15:E15"/>
    <mergeCell ref="H15:I15"/>
    <mergeCell ref="J15:K15"/>
    <mergeCell ref="H8:I8"/>
    <mergeCell ref="B16:C16"/>
    <mergeCell ref="D16:E16"/>
    <mergeCell ref="H16:I16"/>
    <mergeCell ref="F15:G15"/>
    <mergeCell ref="D5:G5"/>
    <mergeCell ref="H5:I5"/>
    <mergeCell ref="H6:I6"/>
    <mergeCell ref="H7:I7"/>
  </mergeCells>
  <printOptions/>
  <pageMargins left="0.75" right="0.75" top="0.46" bottom="0.5" header="0.5" footer="0.5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23"/>
  <sheetViews>
    <sheetView zoomScaleSheetLayoutView="100" zoomScalePageLayoutView="0" workbookViewId="0" topLeftCell="A1">
      <selection activeCell="E25" sqref="E25"/>
    </sheetView>
  </sheetViews>
  <sheetFormatPr defaultColWidth="8.88671875" defaultRowHeight="13.5"/>
  <cols>
    <col min="1" max="1" width="17.6640625" style="938" customWidth="1"/>
    <col min="2" max="11" width="9.3359375" style="938" customWidth="1"/>
    <col min="12" max="16384" width="8.88671875" style="938" customWidth="1"/>
  </cols>
  <sheetData>
    <row r="1" spans="1:12" ht="34.5" customHeight="1">
      <c r="A1" s="1526" t="s">
        <v>880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</row>
    <row r="3" spans="1:12" ht="13.5">
      <c r="A3" s="988" t="s">
        <v>579</v>
      </c>
      <c r="L3" s="989" t="s">
        <v>580</v>
      </c>
    </row>
    <row r="4" spans="1:12" s="74" customFormat="1" ht="17.25" customHeight="1">
      <c r="A4" s="1528" t="s">
        <v>1236</v>
      </c>
      <c r="B4" s="1522" t="s">
        <v>1237</v>
      </c>
      <c r="C4" s="1528"/>
      <c r="D4" s="1522" t="s">
        <v>1238</v>
      </c>
      <c r="E4" s="1528"/>
      <c r="F4" s="1522" t="s">
        <v>1239</v>
      </c>
      <c r="G4" s="1528"/>
      <c r="H4" s="1522" t="s">
        <v>1240</v>
      </c>
      <c r="I4" s="1528"/>
      <c r="J4" s="1522" t="s">
        <v>1241</v>
      </c>
      <c r="K4" s="1523"/>
      <c r="L4" s="639" t="s">
        <v>935</v>
      </c>
    </row>
    <row r="5" spans="1:12" s="74" customFormat="1" ht="18" customHeight="1">
      <c r="A5" s="1529"/>
      <c r="B5" s="1524" t="s">
        <v>574</v>
      </c>
      <c r="C5" s="1525"/>
      <c r="D5" s="1524" t="s">
        <v>575</v>
      </c>
      <c r="E5" s="1525"/>
      <c r="F5" s="1524" t="s">
        <v>576</v>
      </c>
      <c r="G5" s="1525"/>
      <c r="H5" s="1524" t="s">
        <v>577</v>
      </c>
      <c r="I5" s="1525"/>
      <c r="J5" s="1524" t="s">
        <v>578</v>
      </c>
      <c r="K5" s="1527"/>
      <c r="L5" s="973"/>
    </row>
    <row r="6" spans="1:12" s="74" customFormat="1" ht="29.25" customHeight="1">
      <c r="A6" s="1525"/>
      <c r="B6" s="974" t="s">
        <v>1242</v>
      </c>
      <c r="C6" s="974" t="s">
        <v>1243</v>
      </c>
      <c r="D6" s="974" t="s">
        <v>1242</v>
      </c>
      <c r="E6" s="974" t="s">
        <v>1243</v>
      </c>
      <c r="F6" s="974" t="s">
        <v>1242</v>
      </c>
      <c r="G6" s="974" t="s">
        <v>1243</v>
      </c>
      <c r="H6" s="974" t="s">
        <v>1242</v>
      </c>
      <c r="I6" s="974" t="s">
        <v>1243</v>
      </c>
      <c r="J6" s="974" t="s">
        <v>1242</v>
      </c>
      <c r="K6" s="971" t="s">
        <v>1243</v>
      </c>
      <c r="L6" s="581"/>
    </row>
    <row r="7" spans="1:12" s="74" customFormat="1" ht="22.5" customHeight="1">
      <c r="A7" s="975" t="s">
        <v>661</v>
      </c>
      <c r="B7" s="976">
        <v>612</v>
      </c>
      <c r="C7" s="977">
        <v>15680.2</v>
      </c>
      <c r="D7" s="978">
        <v>377</v>
      </c>
      <c r="E7" s="977">
        <v>154.91</v>
      </c>
      <c r="F7" s="978">
        <v>24</v>
      </c>
      <c r="G7" s="979">
        <v>12.2</v>
      </c>
      <c r="H7" s="978">
        <v>206</v>
      </c>
      <c r="I7" s="977">
        <v>13973.61</v>
      </c>
      <c r="J7" s="978">
        <v>5</v>
      </c>
      <c r="K7" s="980">
        <v>1539.49</v>
      </c>
      <c r="L7" s="485" t="s">
        <v>661</v>
      </c>
    </row>
    <row r="8" spans="1:12" s="74" customFormat="1" ht="22.5" customHeight="1">
      <c r="A8" s="485" t="s">
        <v>662</v>
      </c>
      <c r="B8" s="523">
        <v>633</v>
      </c>
      <c r="C8" s="501">
        <v>15696.020000000002</v>
      </c>
      <c r="D8" s="502">
        <v>399</v>
      </c>
      <c r="E8" s="501">
        <v>173.63</v>
      </c>
      <c r="F8" s="502">
        <v>24</v>
      </c>
      <c r="G8" s="981">
        <v>12.19</v>
      </c>
      <c r="H8" s="502">
        <v>205</v>
      </c>
      <c r="I8" s="501">
        <v>13970.710000000003</v>
      </c>
      <c r="J8" s="502">
        <v>5</v>
      </c>
      <c r="K8" s="982">
        <v>1539.49</v>
      </c>
      <c r="L8" s="485" t="s">
        <v>662</v>
      </c>
    </row>
    <row r="9" spans="1:12" s="74" customFormat="1" ht="22.5" customHeight="1">
      <c r="A9" s="485" t="s">
        <v>826</v>
      </c>
      <c r="B9" s="523">
        <v>655</v>
      </c>
      <c r="C9" s="501">
        <v>15766.130000000001</v>
      </c>
      <c r="D9" s="502">
        <v>310</v>
      </c>
      <c r="E9" s="501">
        <v>157.85999999999999</v>
      </c>
      <c r="F9" s="502">
        <v>137</v>
      </c>
      <c r="G9" s="981">
        <v>84.63</v>
      </c>
      <c r="H9" s="502">
        <v>203</v>
      </c>
      <c r="I9" s="501">
        <v>13984.150000000001</v>
      </c>
      <c r="J9" s="502">
        <v>5</v>
      </c>
      <c r="K9" s="982">
        <v>1539.49</v>
      </c>
      <c r="L9" s="485" t="s">
        <v>826</v>
      </c>
    </row>
    <row r="10" spans="1:12" s="74" customFormat="1" ht="22.5" customHeight="1">
      <c r="A10" s="485" t="s">
        <v>903</v>
      </c>
      <c r="B10" s="523">
        <v>633</v>
      </c>
      <c r="C10" s="501">
        <v>15070.29</v>
      </c>
      <c r="D10" s="502">
        <v>296</v>
      </c>
      <c r="E10" s="501">
        <v>102.85</v>
      </c>
      <c r="F10" s="502">
        <v>130</v>
      </c>
      <c r="G10" s="981">
        <v>125.43</v>
      </c>
      <c r="H10" s="502">
        <v>202</v>
      </c>
      <c r="I10" s="501">
        <v>13425.92</v>
      </c>
      <c r="J10" s="502">
        <v>5</v>
      </c>
      <c r="K10" s="982">
        <v>1416.09</v>
      </c>
      <c r="L10" s="485" t="s">
        <v>903</v>
      </c>
    </row>
    <row r="11" spans="1:12" s="643" customFormat="1" ht="22.5" customHeight="1">
      <c r="A11" s="505" t="s">
        <v>938</v>
      </c>
      <c r="B11" s="521">
        <f>SUM(B12:B21)</f>
        <v>642</v>
      </c>
      <c r="C11" s="503">
        <f aca="true" t="shared" si="0" ref="C11:K11">SUM(C12:C21)</f>
        <v>15644.779999999999</v>
      </c>
      <c r="D11" s="504">
        <f t="shared" si="0"/>
        <v>289</v>
      </c>
      <c r="E11" s="503">
        <f t="shared" si="0"/>
        <v>158.56999999999996</v>
      </c>
      <c r="F11" s="504">
        <f t="shared" si="0"/>
        <v>143</v>
      </c>
      <c r="G11" s="503">
        <f t="shared" si="0"/>
        <v>78.88</v>
      </c>
      <c r="H11" s="504">
        <f t="shared" si="0"/>
        <v>203</v>
      </c>
      <c r="I11" s="503">
        <f t="shared" si="0"/>
        <v>13410.440000000002</v>
      </c>
      <c r="J11" s="504">
        <f t="shared" si="0"/>
        <v>7</v>
      </c>
      <c r="K11" s="522">
        <f t="shared" si="0"/>
        <v>1996.89</v>
      </c>
      <c r="L11" s="505" t="s">
        <v>938</v>
      </c>
    </row>
    <row r="12" spans="1:12" s="74" customFormat="1" ht="22.5" customHeight="1">
      <c r="A12" s="431" t="s">
        <v>1244</v>
      </c>
      <c r="B12" s="523">
        <f>D12+F12+H12+J12</f>
        <v>127</v>
      </c>
      <c r="C12" s="501">
        <f>E12+G12+I12+K12</f>
        <v>14346.289999999999</v>
      </c>
      <c r="D12" s="506">
        <v>0</v>
      </c>
      <c r="E12" s="506">
        <v>0</v>
      </c>
      <c r="F12" s="506">
        <v>0</v>
      </c>
      <c r="G12" s="506">
        <v>0</v>
      </c>
      <c r="H12" s="507">
        <v>121</v>
      </c>
      <c r="I12" s="508">
        <v>12353.9</v>
      </c>
      <c r="J12" s="507">
        <v>6</v>
      </c>
      <c r="K12" s="983">
        <v>1992.39</v>
      </c>
      <c r="L12" s="325"/>
    </row>
    <row r="13" spans="1:12" s="74" customFormat="1" ht="22.5" customHeight="1">
      <c r="A13" s="431" t="s">
        <v>1245</v>
      </c>
      <c r="B13" s="523">
        <f aca="true" t="shared" si="1" ref="B13:C21">D13+F13+H13+J13</f>
        <v>18</v>
      </c>
      <c r="C13" s="501">
        <f t="shared" si="1"/>
        <v>913.1</v>
      </c>
      <c r="D13" s="506">
        <v>0</v>
      </c>
      <c r="E13" s="506">
        <v>0</v>
      </c>
      <c r="F13" s="506">
        <v>0</v>
      </c>
      <c r="G13" s="506">
        <v>0</v>
      </c>
      <c r="H13" s="507">
        <v>18</v>
      </c>
      <c r="I13" s="508">
        <v>913.1</v>
      </c>
      <c r="J13" s="506">
        <v>0</v>
      </c>
      <c r="K13" s="509">
        <v>0</v>
      </c>
      <c r="L13" s="325"/>
    </row>
    <row r="14" spans="1:12" s="74" customFormat="1" ht="22.5" customHeight="1">
      <c r="A14" s="431" t="s">
        <v>1246</v>
      </c>
      <c r="B14" s="523">
        <f t="shared" si="1"/>
        <v>10</v>
      </c>
      <c r="C14" s="501">
        <f t="shared" si="1"/>
        <v>27.9</v>
      </c>
      <c r="D14" s="984">
        <v>3</v>
      </c>
      <c r="E14" s="508">
        <v>10.7</v>
      </c>
      <c r="F14" s="507">
        <v>1</v>
      </c>
      <c r="G14" s="508">
        <v>4</v>
      </c>
      <c r="H14" s="507">
        <v>5</v>
      </c>
      <c r="I14" s="508">
        <v>8.7</v>
      </c>
      <c r="J14" s="507">
        <v>1</v>
      </c>
      <c r="K14" s="983">
        <v>4.5</v>
      </c>
      <c r="L14" s="325"/>
    </row>
    <row r="15" spans="1:12" s="74" customFormat="1" ht="22.5" customHeight="1">
      <c r="A15" s="431" t="s">
        <v>1247</v>
      </c>
      <c r="B15" s="523">
        <f t="shared" si="1"/>
        <v>16</v>
      </c>
      <c r="C15" s="501">
        <f t="shared" si="1"/>
        <v>57.8</v>
      </c>
      <c r="D15" s="984">
        <v>3</v>
      </c>
      <c r="E15" s="508">
        <v>5</v>
      </c>
      <c r="F15" s="389">
        <v>12</v>
      </c>
      <c r="G15" s="508">
        <v>26.2</v>
      </c>
      <c r="H15" s="389">
        <v>1</v>
      </c>
      <c r="I15" s="508">
        <v>26.6</v>
      </c>
      <c r="J15" s="506">
        <v>0</v>
      </c>
      <c r="K15" s="509">
        <v>0</v>
      </c>
      <c r="L15" s="325"/>
    </row>
    <row r="16" spans="1:12" s="74" customFormat="1" ht="22.5" customHeight="1">
      <c r="A16" s="431" t="s">
        <v>1248</v>
      </c>
      <c r="B16" s="523">
        <f t="shared" si="1"/>
        <v>1</v>
      </c>
      <c r="C16" s="501">
        <f t="shared" si="1"/>
        <v>3.1</v>
      </c>
      <c r="D16" s="984">
        <v>1</v>
      </c>
      <c r="E16" s="508">
        <v>3.1</v>
      </c>
      <c r="F16" s="506">
        <v>0</v>
      </c>
      <c r="G16" s="506">
        <v>0</v>
      </c>
      <c r="H16" s="506">
        <v>0</v>
      </c>
      <c r="I16" s="506">
        <v>0</v>
      </c>
      <c r="J16" s="506">
        <v>0</v>
      </c>
      <c r="K16" s="509">
        <v>0</v>
      </c>
      <c r="L16" s="325"/>
    </row>
    <row r="17" spans="1:12" s="74" customFormat="1" ht="22.5" customHeight="1">
      <c r="A17" s="431" t="s">
        <v>1249</v>
      </c>
      <c r="B17" s="523">
        <f t="shared" si="1"/>
        <v>53</v>
      </c>
      <c r="C17" s="501">
        <f t="shared" si="1"/>
        <v>127.04</v>
      </c>
      <c r="D17" s="984">
        <v>1</v>
      </c>
      <c r="E17" s="508">
        <v>20</v>
      </c>
      <c r="F17" s="506">
        <v>0</v>
      </c>
      <c r="G17" s="506">
        <v>0</v>
      </c>
      <c r="H17" s="507">
        <v>52</v>
      </c>
      <c r="I17" s="508">
        <v>107.04</v>
      </c>
      <c r="J17" s="506">
        <v>0</v>
      </c>
      <c r="K17" s="509">
        <v>0</v>
      </c>
      <c r="L17" s="325"/>
    </row>
    <row r="18" spans="1:12" s="74" customFormat="1" ht="22.5" customHeight="1">
      <c r="A18" s="431" t="s">
        <v>1250</v>
      </c>
      <c r="B18" s="523">
        <f t="shared" si="1"/>
        <v>2</v>
      </c>
      <c r="C18" s="501">
        <f t="shared" si="1"/>
        <v>30</v>
      </c>
      <c r="D18" s="984">
        <v>2</v>
      </c>
      <c r="E18" s="508">
        <v>30</v>
      </c>
      <c r="F18" s="506">
        <v>0</v>
      </c>
      <c r="G18" s="506">
        <v>0</v>
      </c>
      <c r="H18" s="506">
        <v>0</v>
      </c>
      <c r="I18" s="506">
        <v>0</v>
      </c>
      <c r="J18" s="506">
        <v>0</v>
      </c>
      <c r="K18" s="509">
        <v>0</v>
      </c>
      <c r="L18" s="325"/>
    </row>
    <row r="19" spans="1:12" s="74" customFormat="1" ht="22.5" customHeight="1">
      <c r="A19" s="431" t="s">
        <v>1251</v>
      </c>
      <c r="B19" s="523">
        <f t="shared" si="1"/>
        <v>5</v>
      </c>
      <c r="C19" s="501">
        <f t="shared" si="1"/>
        <v>0.82</v>
      </c>
      <c r="D19" s="984">
        <v>4</v>
      </c>
      <c r="E19" s="508">
        <v>0.57</v>
      </c>
      <c r="F19" s="507">
        <v>1</v>
      </c>
      <c r="G19" s="508">
        <v>0.25</v>
      </c>
      <c r="H19" s="506">
        <v>0</v>
      </c>
      <c r="I19" s="506">
        <v>0</v>
      </c>
      <c r="J19" s="506">
        <v>0</v>
      </c>
      <c r="K19" s="509">
        <v>0</v>
      </c>
      <c r="L19" s="325"/>
    </row>
    <row r="20" spans="1:12" s="74" customFormat="1" ht="22.5" customHeight="1">
      <c r="A20" s="431" t="s">
        <v>1252</v>
      </c>
      <c r="B20" s="523">
        <f t="shared" si="1"/>
        <v>334</v>
      </c>
      <c r="C20" s="501">
        <f t="shared" si="1"/>
        <v>134.79999999999998</v>
      </c>
      <c r="D20" s="984">
        <v>225</v>
      </c>
      <c r="E20" s="508">
        <v>86.66</v>
      </c>
      <c r="F20" s="507">
        <v>104</v>
      </c>
      <c r="G20" s="508">
        <v>47.11</v>
      </c>
      <c r="H20" s="507">
        <v>5</v>
      </c>
      <c r="I20" s="508">
        <v>1.03</v>
      </c>
      <c r="J20" s="506">
        <v>0</v>
      </c>
      <c r="K20" s="509">
        <v>0</v>
      </c>
      <c r="L20" s="325"/>
    </row>
    <row r="21" spans="1:12" s="74" customFormat="1" ht="22.5" customHeight="1">
      <c r="A21" s="972" t="s">
        <v>1253</v>
      </c>
      <c r="B21" s="526">
        <f t="shared" si="1"/>
        <v>76</v>
      </c>
      <c r="C21" s="527">
        <f t="shared" si="1"/>
        <v>3.93</v>
      </c>
      <c r="D21" s="985">
        <v>50</v>
      </c>
      <c r="E21" s="986">
        <v>2.54</v>
      </c>
      <c r="F21" s="987">
        <v>25</v>
      </c>
      <c r="G21" s="986">
        <v>1.32</v>
      </c>
      <c r="H21" s="987">
        <v>1</v>
      </c>
      <c r="I21" s="986">
        <v>0.07</v>
      </c>
      <c r="J21" s="936">
        <v>0</v>
      </c>
      <c r="K21" s="510">
        <v>0</v>
      </c>
      <c r="L21" s="574"/>
    </row>
    <row r="22" spans="1:7" s="633" customFormat="1" ht="15" customHeight="1">
      <c r="A22" s="591" t="s">
        <v>348</v>
      </c>
      <c r="G22" s="635" t="s">
        <v>349</v>
      </c>
    </row>
    <row r="23" spans="1:19" s="633" customFormat="1" ht="15" customHeight="1">
      <c r="A23" s="855" t="s">
        <v>144</v>
      </c>
      <c r="B23" s="856"/>
      <c r="C23" s="856"/>
      <c r="D23" s="856"/>
      <c r="E23" s="856"/>
      <c r="F23" s="856"/>
      <c r="G23" s="855" t="s">
        <v>145</v>
      </c>
      <c r="H23" s="856"/>
      <c r="I23" s="856"/>
      <c r="J23" s="856"/>
      <c r="K23" s="856"/>
      <c r="M23" s="856"/>
      <c r="N23" s="856"/>
      <c r="O23" s="856"/>
      <c r="P23" s="856"/>
      <c r="Q23" s="856"/>
      <c r="R23" s="856"/>
      <c r="S23" s="856"/>
    </row>
  </sheetData>
  <sheetProtection/>
  <mergeCells count="12">
    <mergeCell ref="F4:G4"/>
    <mergeCell ref="H4:I4"/>
    <mergeCell ref="J4:K4"/>
    <mergeCell ref="B5:C5"/>
    <mergeCell ref="D5:E5"/>
    <mergeCell ref="A1:L1"/>
    <mergeCell ref="F5:G5"/>
    <mergeCell ref="H5:I5"/>
    <mergeCell ref="J5:K5"/>
    <mergeCell ref="A4:A6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2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E25" sqref="E25"/>
    </sheetView>
  </sheetViews>
  <sheetFormatPr defaultColWidth="8.88671875" defaultRowHeight="13.5"/>
  <cols>
    <col min="1" max="1" width="14.21484375" style="938" customWidth="1"/>
    <col min="2" max="2" width="9.3359375" style="938" customWidth="1"/>
    <col min="3" max="3" width="10.77734375" style="938" customWidth="1"/>
    <col min="4" max="4" width="9.3359375" style="938" customWidth="1"/>
    <col min="5" max="5" width="10.99609375" style="938" customWidth="1"/>
    <col min="6" max="9" width="9.3359375" style="938" customWidth="1"/>
    <col min="10" max="10" width="18.6640625" style="938" customWidth="1"/>
    <col min="11" max="16384" width="8.88671875" style="938" customWidth="1"/>
  </cols>
  <sheetData>
    <row r="1" spans="1:10" ht="42" customHeight="1">
      <c r="A1" s="1526" t="s">
        <v>881</v>
      </c>
      <c r="B1" s="1526"/>
      <c r="C1" s="1526"/>
      <c r="D1" s="1526"/>
      <c r="E1" s="1526"/>
      <c r="F1" s="1526"/>
      <c r="G1" s="1526"/>
      <c r="H1" s="1526"/>
      <c r="I1" s="1526"/>
      <c r="J1" s="1526"/>
    </row>
    <row r="2" spans="1:10" s="644" customFormat="1" ht="19.5" customHeight="1">
      <c r="A2" s="990" t="s">
        <v>1266</v>
      </c>
      <c r="H2" s="1530" t="s">
        <v>1254</v>
      </c>
      <c r="I2" s="1530"/>
      <c r="J2" s="1530"/>
    </row>
    <row r="3" spans="1:10" s="644" customFormat="1" ht="31.5" customHeight="1">
      <c r="A3" s="1528" t="s">
        <v>1255</v>
      </c>
      <c r="B3" s="1522" t="s">
        <v>1256</v>
      </c>
      <c r="C3" s="1528"/>
      <c r="D3" s="1522" t="s">
        <v>1257</v>
      </c>
      <c r="E3" s="1528"/>
      <c r="F3" s="1522" t="s">
        <v>1258</v>
      </c>
      <c r="G3" s="1528"/>
      <c r="H3" s="1522" t="s">
        <v>1259</v>
      </c>
      <c r="I3" s="1523"/>
      <c r="J3" s="1237" t="s">
        <v>935</v>
      </c>
    </row>
    <row r="4" spans="1:10" s="644" customFormat="1" ht="12.75">
      <c r="A4" s="1529"/>
      <c r="B4" s="1524"/>
      <c r="C4" s="1525"/>
      <c r="D4" s="1524"/>
      <c r="E4" s="1525"/>
      <c r="F4" s="1524"/>
      <c r="G4" s="1525"/>
      <c r="H4" s="1524"/>
      <c r="I4" s="1527"/>
      <c r="J4" s="1531"/>
    </row>
    <row r="5" spans="1:10" s="644" customFormat="1" ht="34.5" customHeight="1">
      <c r="A5" s="1529"/>
      <c r="B5" s="974" t="s">
        <v>1242</v>
      </c>
      <c r="C5" s="974" t="s">
        <v>1243</v>
      </c>
      <c r="D5" s="974" t="s">
        <v>1242</v>
      </c>
      <c r="E5" s="974" t="s">
        <v>1243</v>
      </c>
      <c r="F5" s="974" t="s">
        <v>1242</v>
      </c>
      <c r="G5" s="974" t="s">
        <v>1243</v>
      </c>
      <c r="H5" s="974" t="s">
        <v>1242</v>
      </c>
      <c r="I5" s="971" t="s">
        <v>1243</v>
      </c>
      <c r="J5" s="1531"/>
    </row>
    <row r="6" spans="1:10" s="644" customFormat="1" ht="22.5" customHeight="1">
      <c r="A6" s="967">
        <v>2009</v>
      </c>
      <c r="B6" s="511">
        <v>633</v>
      </c>
      <c r="C6" s="512">
        <v>15696.02</v>
      </c>
      <c r="D6" s="513">
        <v>182</v>
      </c>
      <c r="E6" s="514">
        <v>14564.03</v>
      </c>
      <c r="F6" s="513">
        <v>444</v>
      </c>
      <c r="G6" s="514">
        <v>1125.59</v>
      </c>
      <c r="H6" s="513">
        <v>7</v>
      </c>
      <c r="I6" s="515">
        <v>6.4</v>
      </c>
      <c r="J6" s="610">
        <v>2009</v>
      </c>
    </row>
    <row r="7" spans="1:10" s="644" customFormat="1" ht="22.5" customHeight="1">
      <c r="A7" s="431">
        <v>2010</v>
      </c>
      <c r="B7" s="516">
        <v>655</v>
      </c>
      <c r="C7" s="517">
        <v>15766.13</v>
      </c>
      <c r="D7" s="429">
        <v>182</v>
      </c>
      <c r="E7" s="518">
        <v>14563.93</v>
      </c>
      <c r="F7" s="429">
        <v>467</v>
      </c>
      <c r="G7" s="518">
        <v>1200.1</v>
      </c>
      <c r="H7" s="429">
        <v>6</v>
      </c>
      <c r="I7" s="519">
        <v>2</v>
      </c>
      <c r="J7" s="485">
        <v>2010</v>
      </c>
    </row>
    <row r="8" spans="1:10" s="644" customFormat="1" ht="22.5" customHeight="1">
      <c r="A8" s="431">
        <v>2011</v>
      </c>
      <c r="B8" s="516">
        <v>653</v>
      </c>
      <c r="C8" s="517">
        <v>15070.29</v>
      </c>
      <c r="D8" s="429">
        <v>177</v>
      </c>
      <c r="E8" s="518">
        <v>13892.01</v>
      </c>
      <c r="F8" s="429">
        <v>470</v>
      </c>
      <c r="G8" s="518">
        <v>1176.28</v>
      </c>
      <c r="H8" s="429">
        <v>6</v>
      </c>
      <c r="I8" s="519">
        <v>2</v>
      </c>
      <c r="J8" s="485">
        <v>2011</v>
      </c>
    </row>
    <row r="9" spans="1:10" s="644" customFormat="1" ht="22.5" customHeight="1">
      <c r="A9" s="520">
        <v>2012</v>
      </c>
      <c r="B9" s="521">
        <f>SUM(B10:B12)</f>
        <v>642</v>
      </c>
      <c r="C9" s="503">
        <f aca="true" t="shared" si="0" ref="C9:I9">SUM(C10:C12)</f>
        <v>15644.78</v>
      </c>
      <c r="D9" s="504">
        <f t="shared" si="0"/>
        <v>180</v>
      </c>
      <c r="E9" s="503">
        <f t="shared" si="0"/>
        <v>14473.33</v>
      </c>
      <c r="F9" s="504">
        <f t="shared" si="0"/>
        <v>457</v>
      </c>
      <c r="G9" s="503">
        <f t="shared" si="0"/>
        <v>1170.63</v>
      </c>
      <c r="H9" s="504">
        <f t="shared" si="0"/>
        <v>5</v>
      </c>
      <c r="I9" s="522">
        <f t="shared" si="0"/>
        <v>0.82</v>
      </c>
      <c r="J9" s="520">
        <v>2012</v>
      </c>
    </row>
    <row r="10" spans="1:10" s="644" customFormat="1" ht="22.5" customHeight="1">
      <c r="A10" s="431" t="s">
        <v>1260</v>
      </c>
      <c r="B10" s="523">
        <f aca="true" t="shared" si="1" ref="B10:C12">D10+F10+H10</f>
        <v>7</v>
      </c>
      <c r="C10" s="501">
        <f t="shared" si="1"/>
        <v>1996.89</v>
      </c>
      <c r="D10" s="468">
        <v>6</v>
      </c>
      <c r="E10" s="501">
        <v>1992.39</v>
      </c>
      <c r="F10" s="502">
        <v>1</v>
      </c>
      <c r="G10" s="501">
        <v>4.5</v>
      </c>
      <c r="H10" s="524">
        <v>0</v>
      </c>
      <c r="I10" s="525">
        <v>0</v>
      </c>
      <c r="J10" s="485" t="s">
        <v>1261</v>
      </c>
    </row>
    <row r="11" spans="1:10" s="644" customFormat="1" ht="22.5" customHeight="1">
      <c r="A11" s="431" t="s">
        <v>1262</v>
      </c>
      <c r="B11" s="523">
        <f t="shared" si="1"/>
        <v>203</v>
      </c>
      <c r="C11" s="501">
        <f t="shared" si="1"/>
        <v>13410.44</v>
      </c>
      <c r="D11" s="468">
        <v>173</v>
      </c>
      <c r="E11" s="501">
        <v>12460.94</v>
      </c>
      <c r="F11" s="502">
        <v>30</v>
      </c>
      <c r="G11" s="501">
        <v>949.5</v>
      </c>
      <c r="H11" s="524">
        <v>0</v>
      </c>
      <c r="I11" s="525">
        <v>0</v>
      </c>
      <c r="J11" s="485" t="s">
        <v>1263</v>
      </c>
    </row>
    <row r="12" spans="1:10" s="644" customFormat="1" ht="22.5" customHeight="1">
      <c r="A12" s="432" t="s">
        <v>1264</v>
      </c>
      <c r="B12" s="526">
        <f t="shared" si="1"/>
        <v>432</v>
      </c>
      <c r="C12" s="527">
        <f t="shared" si="1"/>
        <v>237.45</v>
      </c>
      <c r="D12" s="528">
        <v>1</v>
      </c>
      <c r="E12" s="527">
        <v>20</v>
      </c>
      <c r="F12" s="528">
        <v>426</v>
      </c>
      <c r="G12" s="527">
        <v>216.63</v>
      </c>
      <c r="H12" s="528">
        <v>5</v>
      </c>
      <c r="I12" s="529">
        <v>0.82</v>
      </c>
      <c r="J12" s="618" t="s">
        <v>1265</v>
      </c>
    </row>
    <row r="13" spans="1:7" s="633" customFormat="1" ht="15" customHeight="1">
      <c r="A13" s="591" t="s">
        <v>348</v>
      </c>
      <c r="F13" s="635" t="s">
        <v>349</v>
      </c>
      <c r="G13" s="635"/>
    </row>
    <row r="14" spans="1:19" s="633" customFormat="1" ht="15" customHeight="1">
      <c r="A14" s="855" t="s">
        <v>144</v>
      </c>
      <c r="B14" s="856"/>
      <c r="C14" s="856"/>
      <c r="D14" s="856"/>
      <c r="E14" s="856"/>
      <c r="F14" s="855" t="s">
        <v>145</v>
      </c>
      <c r="G14" s="855"/>
      <c r="H14" s="856"/>
      <c r="I14" s="856"/>
      <c r="J14" s="856"/>
      <c r="K14" s="856"/>
      <c r="M14" s="856"/>
      <c r="N14" s="856"/>
      <c r="O14" s="856"/>
      <c r="P14" s="856"/>
      <c r="Q14" s="856"/>
      <c r="R14" s="856"/>
      <c r="S14" s="856"/>
    </row>
  </sheetData>
  <sheetProtection/>
  <mergeCells count="8">
    <mergeCell ref="A1:J1"/>
    <mergeCell ref="H2:J2"/>
    <mergeCell ref="A3:A5"/>
    <mergeCell ref="B3:C4"/>
    <mergeCell ref="D3:E4"/>
    <mergeCell ref="F3:G4"/>
    <mergeCell ref="H3:I4"/>
    <mergeCell ref="J3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98" zoomScalePageLayoutView="0" workbookViewId="0" topLeftCell="A1">
      <selection activeCell="D26" sqref="D26"/>
    </sheetView>
  </sheetViews>
  <sheetFormatPr defaultColWidth="8.88671875" defaultRowHeight="13.5"/>
  <cols>
    <col min="1" max="2" width="8.99609375" style="1013" bestFit="1" customWidth="1"/>
    <col min="3" max="3" width="7.99609375" style="1013" customWidth="1"/>
    <col min="4" max="6" width="9.10546875" style="1013" bestFit="1" customWidth="1"/>
    <col min="7" max="7" width="9.77734375" style="1013" bestFit="1" customWidth="1"/>
    <col min="8" max="11" width="9.10546875" style="1013" bestFit="1" customWidth="1"/>
    <col min="12" max="12" width="8.99609375" style="1013" bestFit="1" customWidth="1"/>
    <col min="13" max="13" width="7.99609375" style="1013" customWidth="1"/>
    <col min="14" max="16384" width="8.88671875" style="1013" customWidth="1"/>
  </cols>
  <sheetData>
    <row r="1" spans="1:13" s="1011" customFormat="1" ht="40.5" customHeight="1">
      <c r="A1" s="1552" t="s">
        <v>882</v>
      </c>
      <c r="B1" s="1552"/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</row>
    <row r="2" ht="14.25">
      <c r="A2" s="1012"/>
    </row>
    <row r="3" ht="15" customHeight="1">
      <c r="A3" s="1012" t="s">
        <v>883</v>
      </c>
    </row>
    <row r="4" spans="1:13" s="991" customFormat="1" ht="19.5" customHeight="1">
      <c r="A4" s="1553" t="s">
        <v>1267</v>
      </c>
      <c r="B4" s="1551" t="s">
        <v>1268</v>
      </c>
      <c r="C4" s="1551" t="s">
        <v>1269</v>
      </c>
      <c r="D4" s="1551" t="s">
        <v>1270</v>
      </c>
      <c r="E4" s="1551" t="s">
        <v>1271</v>
      </c>
      <c r="F4" s="1551" t="s">
        <v>1272</v>
      </c>
      <c r="G4" s="1551" t="s">
        <v>1273</v>
      </c>
      <c r="H4" s="1551" t="s">
        <v>1274</v>
      </c>
      <c r="I4" s="1551" t="s">
        <v>1275</v>
      </c>
      <c r="J4" s="1551" t="s">
        <v>1276</v>
      </c>
      <c r="K4" s="1551" t="s">
        <v>1277</v>
      </c>
      <c r="L4" s="1551" t="s">
        <v>1278</v>
      </c>
      <c r="M4" s="1541" t="s">
        <v>935</v>
      </c>
    </row>
    <row r="5" spans="1:13" s="991" customFormat="1" ht="19.5" customHeight="1">
      <c r="A5" s="1553"/>
      <c r="B5" s="1554"/>
      <c r="C5" s="1551"/>
      <c r="D5" s="1551"/>
      <c r="E5" s="1551"/>
      <c r="F5" s="1551"/>
      <c r="G5" s="1551"/>
      <c r="H5" s="1551"/>
      <c r="I5" s="1551"/>
      <c r="J5" s="1551"/>
      <c r="K5" s="1551"/>
      <c r="L5" s="1551"/>
      <c r="M5" s="1541"/>
    </row>
    <row r="6" spans="1:13" s="991" customFormat="1" ht="19.5" customHeight="1">
      <c r="A6" s="1553"/>
      <c r="B6" s="1554"/>
      <c r="C6" s="1551"/>
      <c r="D6" s="1551"/>
      <c r="E6" s="1551"/>
      <c r="F6" s="1551"/>
      <c r="G6" s="1551"/>
      <c r="H6" s="1551"/>
      <c r="I6" s="1551"/>
      <c r="J6" s="1551"/>
      <c r="K6" s="1551"/>
      <c r="L6" s="1551"/>
      <c r="M6" s="1541"/>
    </row>
    <row r="7" spans="1:13" s="991" customFormat="1" ht="19.5" customHeight="1">
      <c r="A7" s="1553"/>
      <c r="B7" s="1554"/>
      <c r="C7" s="1551"/>
      <c r="D7" s="1551"/>
      <c r="E7" s="1551"/>
      <c r="F7" s="1551"/>
      <c r="G7" s="1551"/>
      <c r="H7" s="1551"/>
      <c r="I7" s="1551"/>
      <c r="J7" s="1551"/>
      <c r="K7" s="1551"/>
      <c r="L7" s="1551"/>
      <c r="M7" s="1541"/>
    </row>
    <row r="8" spans="1:13" s="991" customFormat="1" ht="22.5" customHeight="1">
      <c r="A8" s="992">
        <v>2010</v>
      </c>
      <c r="B8" s="993">
        <v>384</v>
      </c>
      <c r="C8" s="994">
        <v>1</v>
      </c>
      <c r="D8" s="995">
        <v>0</v>
      </c>
      <c r="E8" s="995">
        <v>0</v>
      </c>
      <c r="F8" s="994">
        <v>68</v>
      </c>
      <c r="G8" s="994">
        <v>87</v>
      </c>
      <c r="H8" s="994">
        <v>13</v>
      </c>
      <c r="I8" s="995">
        <v>0</v>
      </c>
      <c r="J8" s="994">
        <v>15</v>
      </c>
      <c r="K8" s="994">
        <v>200</v>
      </c>
      <c r="L8" s="996">
        <v>0</v>
      </c>
      <c r="M8" s="997">
        <v>2010</v>
      </c>
    </row>
    <row r="9" spans="1:13" s="991" customFormat="1" ht="22.5" customHeight="1">
      <c r="A9" s="998">
        <v>2011</v>
      </c>
      <c r="B9" s="999">
        <v>389</v>
      </c>
      <c r="C9" s="1000">
        <v>1</v>
      </c>
      <c r="D9" s="1001">
        <v>0</v>
      </c>
      <c r="E9" s="1001">
        <v>0</v>
      </c>
      <c r="F9" s="1000">
        <v>63</v>
      </c>
      <c r="G9" s="1000">
        <v>85</v>
      </c>
      <c r="H9" s="1000">
        <v>10</v>
      </c>
      <c r="I9" s="1001">
        <v>0</v>
      </c>
      <c r="J9" s="1000">
        <v>15</v>
      </c>
      <c r="K9" s="1000">
        <v>215</v>
      </c>
      <c r="L9" s="1002">
        <v>0</v>
      </c>
      <c r="M9" s="1003">
        <v>2011</v>
      </c>
    </row>
    <row r="10" spans="1:13" s="1010" customFormat="1" ht="22.5" customHeight="1">
      <c r="A10" s="1004">
        <v>2012</v>
      </c>
      <c r="B10" s="1005">
        <f>SUM(C10:L10)</f>
        <v>390</v>
      </c>
      <c r="C10" s="1006">
        <v>1</v>
      </c>
      <c r="D10" s="1007">
        <v>0</v>
      </c>
      <c r="E10" s="1007">
        <v>0</v>
      </c>
      <c r="F10" s="1006">
        <v>65</v>
      </c>
      <c r="G10" s="1006">
        <v>87</v>
      </c>
      <c r="H10" s="1006">
        <v>10</v>
      </c>
      <c r="I10" s="1007">
        <v>0</v>
      </c>
      <c r="J10" s="1006">
        <v>15</v>
      </c>
      <c r="K10" s="1006">
        <v>212</v>
      </c>
      <c r="L10" s="1008">
        <v>0</v>
      </c>
      <c r="M10" s="1009">
        <v>2012</v>
      </c>
    </row>
    <row r="11" spans="1:8" s="633" customFormat="1" ht="15" customHeight="1">
      <c r="A11" s="591" t="s">
        <v>348</v>
      </c>
      <c r="F11" s="635"/>
      <c r="G11" s="635"/>
      <c r="H11" s="635" t="s">
        <v>349</v>
      </c>
    </row>
    <row r="12" spans="1:19" s="633" customFormat="1" ht="15" customHeight="1">
      <c r="A12" s="855" t="s">
        <v>144</v>
      </c>
      <c r="B12" s="856"/>
      <c r="C12" s="856"/>
      <c r="D12" s="856"/>
      <c r="E12" s="856"/>
      <c r="F12" s="855"/>
      <c r="G12" s="855"/>
      <c r="H12" s="855" t="s">
        <v>145</v>
      </c>
      <c r="I12" s="856"/>
      <c r="J12" s="856"/>
      <c r="K12" s="856"/>
      <c r="M12" s="856"/>
      <c r="N12" s="856"/>
      <c r="O12" s="856"/>
      <c r="P12" s="856"/>
      <c r="Q12" s="856"/>
      <c r="R12" s="856"/>
      <c r="S12" s="856"/>
    </row>
    <row r="13" spans="1:13" s="1018" customFormat="1" ht="14.25" customHeight="1">
      <c r="A13" s="1014"/>
      <c r="B13" s="1014"/>
      <c r="C13" s="1014"/>
      <c r="D13" s="1015"/>
      <c r="E13" s="1016"/>
      <c r="F13" s="1014"/>
      <c r="G13" s="1014"/>
      <c r="H13" s="1014"/>
      <c r="I13" s="1015"/>
      <c r="J13" s="1014"/>
      <c r="K13" s="1014"/>
      <c r="L13" s="1015"/>
      <c r="M13" s="1017"/>
    </row>
    <row r="14" spans="1:7" ht="24" customHeight="1">
      <c r="A14" s="1019" t="s">
        <v>884</v>
      </c>
      <c r="B14" s="1020"/>
      <c r="C14" s="1020"/>
      <c r="D14" s="1020"/>
      <c r="E14" s="1020"/>
      <c r="F14" s="1020"/>
      <c r="G14" s="1020"/>
    </row>
    <row r="15" spans="1:12" ht="13.5">
      <c r="A15" s="1021" t="s">
        <v>245</v>
      </c>
      <c r="L15" s="1022" t="s">
        <v>246</v>
      </c>
    </row>
    <row r="16" spans="1:12" s="1023" customFormat="1" ht="15" customHeight="1">
      <c r="A16" s="1542" t="s">
        <v>885</v>
      </c>
      <c r="B16" s="1544" t="s">
        <v>886</v>
      </c>
      <c r="C16" s="1544"/>
      <c r="D16" s="1545" t="s">
        <v>887</v>
      </c>
      <c r="E16" s="1544" t="s">
        <v>888</v>
      </c>
      <c r="F16" s="1545" t="s">
        <v>889</v>
      </c>
      <c r="G16" s="1534" t="s">
        <v>890</v>
      </c>
      <c r="H16" s="1545" t="s">
        <v>891</v>
      </c>
      <c r="I16" s="1534" t="s">
        <v>892</v>
      </c>
      <c r="J16" s="1548" t="s">
        <v>893</v>
      </c>
      <c r="K16" s="1534" t="s">
        <v>894</v>
      </c>
      <c r="L16" s="1534" t="s">
        <v>895</v>
      </c>
    </row>
    <row r="17" spans="1:12" s="1023" customFormat="1" ht="15" customHeight="1">
      <c r="A17" s="1543"/>
      <c r="B17" s="1544"/>
      <c r="C17" s="1544"/>
      <c r="D17" s="1546"/>
      <c r="E17" s="1544"/>
      <c r="F17" s="1546"/>
      <c r="G17" s="1535"/>
      <c r="H17" s="1546"/>
      <c r="I17" s="1535"/>
      <c r="J17" s="1549"/>
      <c r="K17" s="1535"/>
      <c r="L17" s="1535"/>
    </row>
    <row r="18" spans="1:12" s="1023" customFormat="1" ht="15" customHeight="1">
      <c r="A18" s="1543"/>
      <c r="B18" s="1544"/>
      <c r="C18" s="1544"/>
      <c r="D18" s="1547"/>
      <c r="E18" s="1544"/>
      <c r="F18" s="1547"/>
      <c r="G18" s="1536"/>
      <c r="H18" s="1547"/>
      <c r="I18" s="1536"/>
      <c r="J18" s="1550"/>
      <c r="K18" s="1536"/>
      <c r="L18" s="1536"/>
    </row>
    <row r="19" spans="1:12" s="1023" customFormat="1" ht="26.25" customHeight="1">
      <c r="A19" s="1025" t="s">
        <v>205</v>
      </c>
      <c r="B19" s="1537">
        <v>1419</v>
      </c>
      <c r="C19" s="1538"/>
      <c r="D19" s="1026">
        <v>198</v>
      </c>
      <c r="E19" s="1027">
        <v>0</v>
      </c>
      <c r="F19" s="1028">
        <v>0</v>
      </c>
      <c r="G19" s="1029">
        <v>886</v>
      </c>
      <c r="H19" s="1026">
        <v>11</v>
      </c>
      <c r="I19" s="1030">
        <v>319</v>
      </c>
      <c r="J19" s="1030">
        <v>5</v>
      </c>
      <c r="K19" s="1028">
        <v>0</v>
      </c>
      <c r="L19" s="1024" t="s">
        <v>205</v>
      </c>
    </row>
    <row r="20" spans="1:12" s="1023" customFormat="1" ht="26.25" customHeight="1">
      <c r="A20" s="1036" t="s">
        <v>903</v>
      </c>
      <c r="B20" s="1532">
        <v>1412</v>
      </c>
      <c r="C20" s="1533"/>
      <c r="D20" s="1026">
        <v>201</v>
      </c>
      <c r="E20" s="1028">
        <v>0</v>
      </c>
      <c r="F20" s="1028">
        <v>0</v>
      </c>
      <c r="G20" s="1029">
        <v>874</v>
      </c>
      <c r="H20" s="1026">
        <v>11</v>
      </c>
      <c r="I20" s="1030">
        <v>322</v>
      </c>
      <c r="J20" s="1030">
        <v>4</v>
      </c>
      <c r="K20" s="1028">
        <v>0</v>
      </c>
      <c r="L20" s="1024" t="s">
        <v>903</v>
      </c>
    </row>
    <row r="21" spans="1:12" s="1023" customFormat="1" ht="27" customHeight="1">
      <c r="A21" s="1031" t="s">
        <v>905</v>
      </c>
      <c r="B21" s="1539">
        <v>1382</v>
      </c>
      <c r="C21" s="1540"/>
      <c r="D21" s="1032">
        <v>196</v>
      </c>
      <c r="E21" s="1033">
        <v>0</v>
      </c>
      <c r="F21" s="1033">
        <v>0</v>
      </c>
      <c r="G21" s="1032">
        <v>852</v>
      </c>
      <c r="H21" s="1032">
        <v>11</v>
      </c>
      <c r="I21" s="1032">
        <v>319</v>
      </c>
      <c r="J21" s="1032">
        <v>4</v>
      </c>
      <c r="K21" s="1034">
        <v>0</v>
      </c>
      <c r="L21" s="1035" t="s">
        <v>905</v>
      </c>
    </row>
    <row r="22" spans="1:7" s="633" customFormat="1" ht="13.5" customHeight="1">
      <c r="A22" s="591" t="s">
        <v>348</v>
      </c>
      <c r="G22" s="635" t="s">
        <v>349</v>
      </c>
    </row>
  </sheetData>
  <sheetProtection/>
  <mergeCells count="28">
    <mergeCell ref="E4:E7"/>
    <mergeCell ref="F4:F7"/>
    <mergeCell ref="H4:H7"/>
    <mergeCell ref="I4:I7"/>
    <mergeCell ref="J4:J7"/>
    <mergeCell ref="A1:M1"/>
    <mergeCell ref="K4:K7"/>
    <mergeCell ref="L4:L7"/>
    <mergeCell ref="A4:A7"/>
    <mergeCell ref="B4:B7"/>
    <mergeCell ref="C4:C7"/>
    <mergeCell ref="D4:D7"/>
    <mergeCell ref="A16:A18"/>
    <mergeCell ref="B16:C18"/>
    <mergeCell ref="D16:D18"/>
    <mergeCell ref="E16:E18"/>
    <mergeCell ref="F16:F18"/>
    <mergeCell ref="G16:G18"/>
    <mergeCell ref="B20:C20"/>
    <mergeCell ref="K16:K18"/>
    <mergeCell ref="L16:L18"/>
    <mergeCell ref="B19:C19"/>
    <mergeCell ref="B21:C21"/>
    <mergeCell ref="M4:M7"/>
    <mergeCell ref="H16:H18"/>
    <mergeCell ref="I16:I18"/>
    <mergeCell ref="J16:J18"/>
    <mergeCell ref="G4:G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14"/>
  <sheetViews>
    <sheetView showZeros="0" zoomScaleSheetLayoutView="98" zoomScalePageLayoutView="0" workbookViewId="0" topLeftCell="A1">
      <selection activeCell="D21" sqref="D21"/>
    </sheetView>
  </sheetViews>
  <sheetFormatPr defaultColWidth="8.88671875" defaultRowHeight="13.5"/>
  <cols>
    <col min="1" max="1" width="13.77734375" style="573" customWidth="1"/>
    <col min="2" max="9" width="12.3359375" style="573" customWidth="1"/>
    <col min="10" max="10" width="16.99609375" style="573" customWidth="1"/>
    <col min="11" max="16384" width="8.88671875" style="573" customWidth="1"/>
  </cols>
  <sheetData>
    <row r="1" spans="1:10" ht="43.5" customHeight="1">
      <c r="A1" s="1240" t="s">
        <v>896</v>
      </c>
      <c r="B1" s="1240"/>
      <c r="C1" s="1240"/>
      <c r="D1" s="1240"/>
      <c r="E1" s="1240"/>
      <c r="F1" s="1240"/>
      <c r="G1" s="1240"/>
      <c r="H1" s="1240"/>
      <c r="I1" s="1240"/>
      <c r="J1" s="1240"/>
    </row>
    <row r="2" spans="1:10" s="74" customFormat="1" ht="21.75" customHeight="1">
      <c r="A2" s="74" t="s">
        <v>1279</v>
      </c>
      <c r="B2" s="668"/>
      <c r="C2" s="668"/>
      <c r="D2" s="668"/>
      <c r="E2" s="668"/>
      <c r="F2" s="668"/>
      <c r="G2" s="668"/>
      <c r="H2" s="668"/>
      <c r="J2" s="575" t="s">
        <v>1280</v>
      </c>
    </row>
    <row r="3" spans="1:10" s="74" customFormat="1" ht="31.5" customHeight="1">
      <c r="A3" s="482"/>
      <c r="B3" s="1258" t="s">
        <v>1281</v>
      </c>
      <c r="C3" s="1320"/>
      <c r="D3" s="1258" t="s">
        <v>1282</v>
      </c>
      <c r="E3" s="1320"/>
      <c r="F3" s="1258" t="s">
        <v>1283</v>
      </c>
      <c r="G3" s="1320"/>
      <c r="H3" s="1258" t="s">
        <v>1284</v>
      </c>
      <c r="I3" s="1320"/>
      <c r="J3" s="714"/>
    </row>
    <row r="4" spans="1:10" s="74" customFormat="1" ht="31.5" customHeight="1">
      <c r="A4" s="407" t="s">
        <v>987</v>
      </c>
      <c r="B4" s="1259" t="s">
        <v>929</v>
      </c>
      <c r="C4" s="1322"/>
      <c r="D4" s="1288" t="s">
        <v>1285</v>
      </c>
      <c r="E4" s="1322"/>
      <c r="F4" s="1259" t="s">
        <v>1286</v>
      </c>
      <c r="G4" s="1322"/>
      <c r="H4" s="1259" t="s">
        <v>1287</v>
      </c>
      <c r="I4" s="1322"/>
      <c r="J4" s="409" t="s">
        <v>935</v>
      </c>
    </row>
    <row r="5" spans="1:10" s="74" customFormat="1" ht="31.5" customHeight="1">
      <c r="A5" s="407"/>
      <c r="B5" s="660" t="s">
        <v>979</v>
      </c>
      <c r="C5" s="660" t="s">
        <v>1288</v>
      </c>
      <c r="D5" s="660" t="s">
        <v>979</v>
      </c>
      <c r="E5" s="660" t="s">
        <v>1288</v>
      </c>
      <c r="F5" s="660" t="s">
        <v>979</v>
      </c>
      <c r="G5" s="660" t="s">
        <v>1288</v>
      </c>
      <c r="H5" s="660" t="s">
        <v>979</v>
      </c>
      <c r="I5" s="660" t="s">
        <v>1288</v>
      </c>
      <c r="J5" s="667"/>
    </row>
    <row r="6" spans="1:10" s="74" customFormat="1" ht="31.5" customHeight="1">
      <c r="A6" s="537"/>
      <c r="B6" s="620" t="s">
        <v>1289</v>
      </c>
      <c r="C6" s="620" t="s">
        <v>1290</v>
      </c>
      <c r="D6" s="620" t="s">
        <v>1289</v>
      </c>
      <c r="E6" s="620" t="s">
        <v>1290</v>
      </c>
      <c r="F6" s="620" t="s">
        <v>1289</v>
      </c>
      <c r="G6" s="620" t="s">
        <v>1290</v>
      </c>
      <c r="H6" s="620" t="s">
        <v>1289</v>
      </c>
      <c r="I6" s="620" t="s">
        <v>1290</v>
      </c>
      <c r="J6" s="691"/>
    </row>
    <row r="7" spans="1:10" s="74" customFormat="1" ht="22.5" customHeight="1">
      <c r="A7" s="407" t="s">
        <v>661</v>
      </c>
      <c r="B7" s="1037">
        <v>110769</v>
      </c>
      <c r="C7" s="1038">
        <v>612414461</v>
      </c>
      <c r="D7" s="1039">
        <v>85322</v>
      </c>
      <c r="E7" s="1039">
        <v>380176386</v>
      </c>
      <c r="F7" s="1039">
        <v>25409</v>
      </c>
      <c r="G7" s="1039">
        <v>231633335</v>
      </c>
      <c r="H7" s="1039">
        <v>38</v>
      </c>
      <c r="I7" s="1040">
        <v>604740</v>
      </c>
      <c r="J7" s="409" t="s">
        <v>661</v>
      </c>
    </row>
    <row r="8" spans="1:10" s="325" customFormat="1" ht="22.5" customHeight="1">
      <c r="A8" s="407" t="s">
        <v>662</v>
      </c>
      <c r="B8" s="530">
        <v>95339</v>
      </c>
      <c r="C8" s="531">
        <v>675586329</v>
      </c>
      <c r="D8" s="389">
        <v>63811</v>
      </c>
      <c r="E8" s="389">
        <v>360068987</v>
      </c>
      <c r="F8" s="389">
        <v>31515</v>
      </c>
      <c r="G8" s="389">
        <v>315265132</v>
      </c>
      <c r="H8" s="389">
        <v>13</v>
      </c>
      <c r="I8" s="430">
        <v>252210</v>
      </c>
      <c r="J8" s="409" t="s">
        <v>662</v>
      </c>
    </row>
    <row r="9" spans="1:10" s="325" customFormat="1" ht="22.5" customHeight="1">
      <c r="A9" s="407" t="s">
        <v>826</v>
      </c>
      <c r="B9" s="530">
        <v>80742</v>
      </c>
      <c r="C9" s="531">
        <v>690294265</v>
      </c>
      <c r="D9" s="389">
        <v>58632</v>
      </c>
      <c r="E9" s="389">
        <v>426933508</v>
      </c>
      <c r="F9" s="389">
        <v>22089</v>
      </c>
      <c r="G9" s="389">
        <v>262964757</v>
      </c>
      <c r="H9" s="389">
        <v>21</v>
      </c>
      <c r="I9" s="430">
        <v>396000</v>
      </c>
      <c r="J9" s="409" t="s">
        <v>826</v>
      </c>
    </row>
    <row r="10" spans="1:10" s="325" customFormat="1" ht="22.5" customHeight="1">
      <c r="A10" s="407" t="s">
        <v>903</v>
      </c>
      <c r="B10" s="530">
        <v>93046</v>
      </c>
      <c r="C10" s="531">
        <v>726999386</v>
      </c>
      <c r="D10" s="389">
        <v>69477</v>
      </c>
      <c r="E10" s="389">
        <v>461694679</v>
      </c>
      <c r="F10" s="389">
        <v>23566</v>
      </c>
      <c r="G10" s="389">
        <v>265180557</v>
      </c>
      <c r="H10" s="389">
        <v>3</v>
      </c>
      <c r="I10" s="430">
        <v>124150</v>
      </c>
      <c r="J10" s="409" t="s">
        <v>903</v>
      </c>
    </row>
    <row r="11" spans="1:10" s="643" customFormat="1" ht="22.5" customHeight="1">
      <c r="A11" s="477" t="s">
        <v>938</v>
      </c>
      <c r="B11" s="532">
        <f>D11+F11+H11</f>
        <v>84374</v>
      </c>
      <c r="C11" s="533">
        <f>E11+G11+I11</f>
        <v>678654737</v>
      </c>
      <c r="D11" s="401">
        <v>59323</v>
      </c>
      <c r="E11" s="401">
        <v>401177059</v>
      </c>
      <c r="F11" s="401">
        <v>25026</v>
      </c>
      <c r="G11" s="401">
        <v>276608178</v>
      </c>
      <c r="H11" s="401">
        <v>25</v>
      </c>
      <c r="I11" s="493">
        <v>869500</v>
      </c>
      <c r="J11" s="494" t="s">
        <v>938</v>
      </c>
    </row>
    <row r="12" spans="1:7" s="76" customFormat="1" ht="15.75" customHeight="1">
      <c r="A12" s="76" t="s">
        <v>348</v>
      </c>
      <c r="G12" s="76" t="s">
        <v>349</v>
      </c>
    </row>
    <row r="13" spans="1:7" s="76" customFormat="1" ht="15.75" customHeight="1">
      <c r="A13" s="76" t="s">
        <v>351</v>
      </c>
      <c r="G13" s="585" t="s">
        <v>604</v>
      </c>
    </row>
    <row r="14" spans="1:19" s="76" customFormat="1" ht="15.75" customHeight="1">
      <c r="A14" s="585" t="s">
        <v>898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M14" s="585"/>
      <c r="N14" s="585"/>
      <c r="O14" s="585"/>
      <c r="P14" s="585"/>
      <c r="Q14" s="585"/>
      <c r="R14" s="585"/>
      <c r="S14" s="585"/>
    </row>
  </sheetData>
  <sheetProtection/>
  <mergeCells count="9">
    <mergeCell ref="A1:J1"/>
    <mergeCell ref="B3:C3"/>
    <mergeCell ref="D3:E3"/>
    <mergeCell ref="F3:G3"/>
    <mergeCell ref="H3:I3"/>
    <mergeCell ref="B4:C4"/>
    <mergeCell ref="D4:E4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showZeros="0" zoomScaleSheetLayoutView="78" zoomScalePageLayoutView="0" workbookViewId="0" topLeftCell="A1">
      <pane xSplit="1" ySplit="4" topLeftCell="B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5" sqref="C15"/>
    </sheetView>
  </sheetViews>
  <sheetFormatPr defaultColWidth="8.88671875" defaultRowHeight="13.5"/>
  <cols>
    <col min="1" max="1" width="14.77734375" style="621" customWidth="1"/>
    <col min="2" max="4" width="23.77734375" style="621" customWidth="1"/>
    <col min="5" max="5" width="14.77734375" style="621" customWidth="1"/>
    <col min="6" max="16384" width="8.88671875" style="621" customWidth="1"/>
  </cols>
  <sheetData>
    <row r="1" spans="1:5" s="573" customFormat="1" ht="30.75" customHeight="1">
      <c r="A1" s="1240" t="s">
        <v>303</v>
      </c>
      <c r="B1" s="1240"/>
      <c r="C1" s="1240"/>
      <c r="D1" s="1240"/>
      <c r="E1" s="1240"/>
    </row>
    <row r="2" spans="1:5" s="74" customFormat="1" ht="18" customHeight="1">
      <c r="A2" s="74" t="s">
        <v>304</v>
      </c>
      <c r="E2" s="174" t="s">
        <v>305</v>
      </c>
    </row>
    <row r="3" spans="1:5" s="74" customFormat="1" ht="34.5" customHeight="1">
      <c r="A3" s="1251" t="s">
        <v>571</v>
      </c>
      <c r="B3" s="1249" t="s">
        <v>306</v>
      </c>
      <c r="C3" s="1249" t="s">
        <v>307</v>
      </c>
      <c r="D3" s="1249" t="s">
        <v>308</v>
      </c>
      <c r="E3" s="1237" t="s">
        <v>572</v>
      </c>
    </row>
    <row r="4" spans="1:5" s="74" customFormat="1" ht="34.5" customHeight="1">
      <c r="A4" s="1252"/>
      <c r="B4" s="1250"/>
      <c r="C4" s="1250"/>
      <c r="D4" s="1250"/>
      <c r="E4" s="1253"/>
    </row>
    <row r="5" spans="1:5" s="582" customFormat="1" ht="45.75" customHeight="1">
      <c r="A5" s="371" t="s">
        <v>661</v>
      </c>
      <c r="B5" s="628">
        <v>0</v>
      </c>
      <c r="C5" s="628">
        <v>0</v>
      </c>
      <c r="D5" s="628">
        <v>0</v>
      </c>
      <c r="E5" s="377" t="s">
        <v>661</v>
      </c>
    </row>
    <row r="6" spans="1:5" s="582" customFormat="1" ht="45.75" customHeight="1">
      <c r="A6" s="371" t="s">
        <v>662</v>
      </c>
      <c r="B6" s="629">
        <v>0</v>
      </c>
      <c r="C6" s="628">
        <v>0</v>
      </c>
      <c r="D6" s="628">
        <v>0</v>
      </c>
      <c r="E6" s="377" t="s">
        <v>662</v>
      </c>
    </row>
    <row r="7" spans="1:5" s="582" customFormat="1" ht="45.75" customHeight="1">
      <c r="A7" s="371" t="s">
        <v>620</v>
      </c>
      <c r="B7" s="629">
        <v>0</v>
      </c>
      <c r="C7" s="628">
        <v>0</v>
      </c>
      <c r="D7" s="628">
        <v>0</v>
      </c>
      <c r="E7" s="377" t="s">
        <v>620</v>
      </c>
    </row>
    <row r="8" spans="1:5" s="582" customFormat="1" ht="45.75" customHeight="1">
      <c r="A8" s="371" t="s">
        <v>903</v>
      </c>
      <c r="B8" s="629" t="s">
        <v>298</v>
      </c>
      <c r="C8" s="628" t="s">
        <v>298</v>
      </c>
      <c r="D8" s="628" t="s">
        <v>298</v>
      </c>
      <c r="E8" s="377" t="s">
        <v>903</v>
      </c>
    </row>
    <row r="9" spans="1:5" s="583" customFormat="1" ht="45.75" customHeight="1">
      <c r="A9" s="378" t="s">
        <v>905</v>
      </c>
      <c r="B9" s="630" t="s">
        <v>861</v>
      </c>
      <c r="C9" s="631" t="s">
        <v>861</v>
      </c>
      <c r="D9" s="631" t="s">
        <v>861</v>
      </c>
      <c r="E9" s="382" t="s">
        <v>905</v>
      </c>
    </row>
    <row r="10" spans="1:5" s="633" customFormat="1" ht="15" customHeight="1">
      <c r="A10" s="632" t="s">
        <v>412</v>
      </c>
      <c r="E10" s="634" t="s">
        <v>862</v>
      </c>
    </row>
    <row r="11" spans="1:2" s="633" customFormat="1" ht="15" customHeight="1">
      <c r="A11" s="1248" t="s">
        <v>792</v>
      </c>
      <c r="B11" s="1248"/>
    </row>
  </sheetData>
  <sheetProtection/>
  <mergeCells count="7">
    <mergeCell ref="A11:B11"/>
    <mergeCell ref="A1:E1"/>
    <mergeCell ref="B3:B4"/>
    <mergeCell ref="C3:C4"/>
    <mergeCell ref="D3:D4"/>
    <mergeCell ref="A3:A4"/>
    <mergeCell ref="E3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15"/>
  <sheetViews>
    <sheetView showZeros="0" zoomScaleSheetLayoutView="96" zoomScalePageLayoutView="0" workbookViewId="0" topLeftCell="A1">
      <selection activeCell="N21" sqref="N21"/>
    </sheetView>
  </sheetViews>
  <sheetFormatPr defaultColWidth="8.88671875" defaultRowHeight="13.5"/>
  <cols>
    <col min="1" max="1" width="8.10546875" style="573" customWidth="1"/>
    <col min="2" max="2" width="9.21484375" style="573" customWidth="1"/>
    <col min="3" max="3" width="10.88671875" style="573" customWidth="1"/>
    <col min="4" max="4" width="7.10546875" style="573" customWidth="1"/>
    <col min="5" max="5" width="11.88671875" style="573" bestFit="1" customWidth="1"/>
    <col min="6" max="6" width="6.88671875" style="573" customWidth="1"/>
    <col min="7" max="7" width="9.77734375" style="573" customWidth="1"/>
    <col min="8" max="8" width="6.77734375" style="573" customWidth="1"/>
    <col min="9" max="9" width="10.99609375" style="573" bestFit="1" customWidth="1"/>
    <col min="10" max="10" width="7.10546875" style="573" customWidth="1"/>
    <col min="11" max="11" width="10.99609375" style="573" bestFit="1" customWidth="1"/>
    <col min="12" max="12" width="6.88671875" style="573" customWidth="1"/>
    <col min="13" max="13" width="10.10546875" style="573" bestFit="1" customWidth="1"/>
    <col min="14" max="14" width="6.5546875" style="573" customWidth="1"/>
    <col min="15" max="15" width="10.99609375" style="573" bestFit="1" customWidth="1"/>
    <col min="16" max="16" width="8.77734375" style="573" customWidth="1"/>
    <col min="17" max="16384" width="8.88671875" style="573" customWidth="1"/>
  </cols>
  <sheetData>
    <row r="1" spans="1:16" ht="31.5" customHeight="1">
      <c r="A1" s="1240" t="s">
        <v>720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  <c r="P1" s="1240"/>
    </row>
    <row r="2" spans="1:16" ht="15.75" customHeight="1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</row>
    <row r="3" spans="1:16" s="74" customFormat="1" ht="18" customHeight="1">
      <c r="A3" s="574" t="s">
        <v>237</v>
      </c>
      <c r="B3" s="574"/>
      <c r="C3" s="668"/>
      <c r="D3" s="668"/>
      <c r="E3" s="668"/>
      <c r="F3" s="668"/>
      <c r="G3" s="668"/>
      <c r="H3" s="668"/>
      <c r="I3" s="668"/>
      <c r="J3" s="668"/>
      <c r="K3" s="668"/>
      <c r="M3" s="575"/>
      <c r="N3" s="668"/>
      <c r="O3" s="668"/>
      <c r="P3" s="575" t="s">
        <v>897</v>
      </c>
    </row>
    <row r="4" spans="1:16" s="74" customFormat="1" ht="34.5" customHeight="1">
      <c r="A4" s="686"/>
      <c r="B4" s="1258" t="s">
        <v>922</v>
      </c>
      <c r="C4" s="1320"/>
      <c r="D4" s="1258" t="s">
        <v>1291</v>
      </c>
      <c r="E4" s="1320"/>
      <c r="F4" s="1258" t="s">
        <v>1292</v>
      </c>
      <c r="G4" s="1320"/>
      <c r="H4" s="1258" t="s">
        <v>1293</v>
      </c>
      <c r="I4" s="1320"/>
      <c r="J4" s="1258" t="s">
        <v>1294</v>
      </c>
      <c r="K4" s="1320"/>
      <c r="L4" s="1258" t="s">
        <v>1295</v>
      </c>
      <c r="M4" s="1320"/>
      <c r="N4" s="1482" t="s">
        <v>1296</v>
      </c>
      <c r="O4" s="1320"/>
      <c r="P4" s="686"/>
    </row>
    <row r="5" spans="1:16" s="74" customFormat="1" ht="34.5" customHeight="1">
      <c r="A5" s="476" t="s">
        <v>1297</v>
      </c>
      <c r="B5" s="1259" t="s">
        <v>929</v>
      </c>
      <c r="C5" s="1322"/>
      <c r="D5" s="1288" t="s">
        <v>1298</v>
      </c>
      <c r="E5" s="1322"/>
      <c r="F5" s="1288" t="s">
        <v>1299</v>
      </c>
      <c r="G5" s="1322"/>
      <c r="H5" s="1259" t="s">
        <v>1300</v>
      </c>
      <c r="I5" s="1322"/>
      <c r="J5" s="1259" t="s">
        <v>1301</v>
      </c>
      <c r="K5" s="1322"/>
      <c r="L5" s="1259" t="s">
        <v>1302</v>
      </c>
      <c r="M5" s="1322"/>
      <c r="N5" s="1555" t="s">
        <v>1303</v>
      </c>
      <c r="O5" s="1556"/>
      <c r="P5" s="476" t="s">
        <v>935</v>
      </c>
    </row>
    <row r="6" spans="1:16" s="74" customFormat="1" ht="34.5" customHeight="1">
      <c r="A6" s="694"/>
      <c r="B6" s="660" t="s">
        <v>1304</v>
      </c>
      <c r="C6" s="660" t="s">
        <v>1305</v>
      </c>
      <c r="D6" s="660" t="s">
        <v>1304</v>
      </c>
      <c r="E6" s="660" t="s">
        <v>1305</v>
      </c>
      <c r="F6" s="660" t="s">
        <v>1304</v>
      </c>
      <c r="G6" s="660" t="s">
        <v>1305</v>
      </c>
      <c r="H6" s="660" t="s">
        <v>1304</v>
      </c>
      <c r="I6" s="660" t="s">
        <v>1305</v>
      </c>
      <c r="J6" s="660" t="s">
        <v>1304</v>
      </c>
      <c r="K6" s="660" t="s">
        <v>1305</v>
      </c>
      <c r="L6" s="660" t="s">
        <v>1304</v>
      </c>
      <c r="M6" s="660" t="s">
        <v>1305</v>
      </c>
      <c r="N6" s="660" t="s">
        <v>1304</v>
      </c>
      <c r="O6" s="660" t="s">
        <v>1305</v>
      </c>
      <c r="P6" s="694"/>
    </row>
    <row r="7" spans="1:16" s="74" customFormat="1" ht="34.5" customHeight="1">
      <c r="A7" s="700"/>
      <c r="B7" s="620" t="s">
        <v>1289</v>
      </c>
      <c r="C7" s="620" t="s">
        <v>1290</v>
      </c>
      <c r="D7" s="620" t="s">
        <v>1289</v>
      </c>
      <c r="E7" s="620" t="s">
        <v>1290</v>
      </c>
      <c r="F7" s="620" t="s">
        <v>1289</v>
      </c>
      <c r="G7" s="620" t="s">
        <v>1290</v>
      </c>
      <c r="H7" s="620" t="s">
        <v>1289</v>
      </c>
      <c r="I7" s="620" t="s">
        <v>1290</v>
      </c>
      <c r="J7" s="620" t="s">
        <v>1289</v>
      </c>
      <c r="K7" s="620" t="s">
        <v>1290</v>
      </c>
      <c r="L7" s="620" t="s">
        <v>1289</v>
      </c>
      <c r="M7" s="620" t="s">
        <v>1290</v>
      </c>
      <c r="N7" s="620" t="s">
        <v>1289</v>
      </c>
      <c r="O7" s="620" t="s">
        <v>1290</v>
      </c>
      <c r="P7" s="700"/>
    </row>
    <row r="8" spans="1:16" s="74" customFormat="1" ht="22.5" customHeight="1">
      <c r="A8" s="407" t="s">
        <v>661</v>
      </c>
      <c r="B8" s="785">
        <v>110769</v>
      </c>
      <c r="C8" s="488">
        <v>612414461</v>
      </c>
      <c r="D8" s="1039">
        <v>94175</v>
      </c>
      <c r="E8" s="1039">
        <v>566926523</v>
      </c>
      <c r="F8" s="1039">
        <v>858</v>
      </c>
      <c r="G8" s="1041">
        <v>1863007</v>
      </c>
      <c r="H8" s="1039">
        <v>1990</v>
      </c>
      <c r="I8" s="1041">
        <v>8608897</v>
      </c>
      <c r="J8" s="1041">
        <v>2971</v>
      </c>
      <c r="K8" s="1041">
        <v>17122260</v>
      </c>
      <c r="L8" s="1039">
        <v>8240</v>
      </c>
      <c r="M8" s="1041">
        <v>6566911</v>
      </c>
      <c r="N8" s="1039">
        <v>2535</v>
      </c>
      <c r="O8" s="1042">
        <v>11326863</v>
      </c>
      <c r="P8" s="476" t="s">
        <v>661</v>
      </c>
    </row>
    <row r="9" spans="1:16" s="325" customFormat="1" ht="22.5" customHeight="1">
      <c r="A9" s="407" t="s">
        <v>662</v>
      </c>
      <c r="B9" s="420">
        <v>95339</v>
      </c>
      <c r="C9" s="388">
        <v>675586329</v>
      </c>
      <c r="D9" s="389">
        <v>85330</v>
      </c>
      <c r="E9" s="389">
        <v>639360153</v>
      </c>
      <c r="F9" s="389">
        <v>937</v>
      </c>
      <c r="G9" s="454">
        <v>2347263</v>
      </c>
      <c r="H9" s="389">
        <v>2576</v>
      </c>
      <c r="I9" s="454">
        <v>14092508</v>
      </c>
      <c r="J9" s="454">
        <v>2172</v>
      </c>
      <c r="K9" s="454">
        <v>11656878</v>
      </c>
      <c r="L9" s="389">
        <v>3371</v>
      </c>
      <c r="M9" s="454">
        <v>3517521</v>
      </c>
      <c r="N9" s="389">
        <v>953</v>
      </c>
      <c r="O9" s="1043">
        <v>4612006</v>
      </c>
      <c r="P9" s="409" t="s">
        <v>662</v>
      </c>
    </row>
    <row r="10" spans="1:16" s="325" customFormat="1" ht="22.5" customHeight="1">
      <c r="A10" s="407" t="s">
        <v>826</v>
      </c>
      <c r="B10" s="420">
        <v>80742</v>
      </c>
      <c r="C10" s="388">
        <v>690294265</v>
      </c>
      <c r="D10" s="389">
        <v>67081</v>
      </c>
      <c r="E10" s="389">
        <v>642113625</v>
      </c>
      <c r="F10" s="389">
        <v>1157</v>
      </c>
      <c r="G10" s="454">
        <v>3137202</v>
      </c>
      <c r="H10" s="389">
        <v>3592</v>
      </c>
      <c r="I10" s="454">
        <v>20670629</v>
      </c>
      <c r="J10" s="454">
        <v>2684</v>
      </c>
      <c r="K10" s="454">
        <v>13477894</v>
      </c>
      <c r="L10" s="389">
        <v>5155</v>
      </c>
      <c r="M10" s="454">
        <v>5051362</v>
      </c>
      <c r="N10" s="389">
        <v>1073</v>
      </c>
      <c r="O10" s="1043">
        <v>5843553</v>
      </c>
      <c r="P10" s="409" t="s">
        <v>826</v>
      </c>
    </row>
    <row r="11" spans="1:16" s="325" customFormat="1" ht="22.5" customHeight="1">
      <c r="A11" s="407" t="s">
        <v>903</v>
      </c>
      <c r="B11" s="420">
        <v>93046</v>
      </c>
      <c r="C11" s="388">
        <v>726999386</v>
      </c>
      <c r="D11" s="389">
        <v>77542</v>
      </c>
      <c r="E11" s="389">
        <v>675463886</v>
      </c>
      <c r="F11" s="389">
        <v>908</v>
      </c>
      <c r="G11" s="454">
        <v>2826110</v>
      </c>
      <c r="H11" s="389">
        <v>3717</v>
      </c>
      <c r="I11" s="454">
        <v>20355614</v>
      </c>
      <c r="J11" s="454">
        <v>2328</v>
      </c>
      <c r="K11" s="454">
        <v>14062629</v>
      </c>
      <c r="L11" s="389">
        <v>7615</v>
      </c>
      <c r="M11" s="454">
        <v>8267278</v>
      </c>
      <c r="N11" s="389">
        <v>936</v>
      </c>
      <c r="O11" s="1043">
        <v>6023869</v>
      </c>
      <c r="P11" s="409" t="s">
        <v>903</v>
      </c>
    </row>
    <row r="12" spans="1:16" s="643" customFormat="1" ht="22.5" customHeight="1">
      <c r="A12" s="477" t="s">
        <v>938</v>
      </c>
      <c r="B12" s="534">
        <f>D12+F12+H12+J12+L12+N12</f>
        <v>84374</v>
      </c>
      <c r="C12" s="390">
        <f>E12+G12+I12+K12+M12+O12</f>
        <v>678654736</v>
      </c>
      <c r="D12" s="401">
        <v>72101</v>
      </c>
      <c r="E12" s="401">
        <v>628722639</v>
      </c>
      <c r="F12" s="401">
        <v>1105</v>
      </c>
      <c r="G12" s="491">
        <v>3705383</v>
      </c>
      <c r="H12" s="401">
        <v>3135</v>
      </c>
      <c r="I12" s="491">
        <v>21129218</v>
      </c>
      <c r="J12" s="491">
        <v>2322</v>
      </c>
      <c r="K12" s="491">
        <v>13089452</v>
      </c>
      <c r="L12" s="401">
        <v>4811</v>
      </c>
      <c r="M12" s="491">
        <v>5894645</v>
      </c>
      <c r="N12" s="401">
        <v>900</v>
      </c>
      <c r="O12" s="1044">
        <v>6113399</v>
      </c>
      <c r="P12" s="494" t="s">
        <v>938</v>
      </c>
    </row>
    <row r="13" spans="1:10" s="76" customFormat="1" ht="15.75" customHeight="1">
      <c r="A13" s="76" t="s">
        <v>348</v>
      </c>
      <c r="J13" s="76" t="s">
        <v>349</v>
      </c>
    </row>
    <row r="14" spans="1:10" s="76" customFormat="1" ht="15.75" customHeight="1">
      <c r="A14" s="76" t="s">
        <v>351</v>
      </c>
      <c r="G14" s="585"/>
      <c r="J14" s="585" t="s">
        <v>604</v>
      </c>
    </row>
    <row r="15" spans="1:19" s="76" customFormat="1" ht="15.75" customHeight="1">
      <c r="A15" s="585" t="s">
        <v>898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M15" s="585"/>
      <c r="N15" s="585"/>
      <c r="O15" s="585"/>
      <c r="P15" s="585"/>
      <c r="Q15" s="585"/>
      <c r="R15" s="585"/>
      <c r="S15" s="585"/>
    </row>
  </sheetData>
  <sheetProtection/>
  <mergeCells count="15">
    <mergeCell ref="H4:I4"/>
    <mergeCell ref="J4:K4"/>
    <mergeCell ref="L4:M4"/>
    <mergeCell ref="A1:P1"/>
    <mergeCell ref="N4:O4"/>
    <mergeCell ref="N5:O5"/>
    <mergeCell ref="B4:C4"/>
    <mergeCell ref="D4:E4"/>
    <mergeCell ref="B5:C5"/>
    <mergeCell ref="D5:E5"/>
    <mergeCell ref="F5:G5"/>
    <mergeCell ref="H5:I5"/>
    <mergeCell ref="J5:K5"/>
    <mergeCell ref="L5:M5"/>
    <mergeCell ref="F4:G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21"/>
  <sheetViews>
    <sheetView showZeros="0" zoomScaleSheetLayoutView="100" zoomScalePageLayoutView="0" workbookViewId="0" topLeftCell="A1">
      <selection activeCell="C17" sqref="C17"/>
    </sheetView>
  </sheetViews>
  <sheetFormatPr defaultColWidth="8.88671875" defaultRowHeight="13.5"/>
  <cols>
    <col min="1" max="1" width="9.77734375" style="573" customWidth="1"/>
    <col min="2" max="7" width="10.77734375" style="573" customWidth="1"/>
    <col min="8" max="9" width="10.77734375" style="1053" customWidth="1"/>
    <col min="10" max="10" width="11.5546875" style="573" customWidth="1"/>
    <col min="11" max="16384" width="8.88671875" style="573" customWidth="1"/>
  </cols>
  <sheetData>
    <row r="1" spans="1:10" ht="43.5" customHeight="1">
      <c r="A1" s="1254" t="s">
        <v>721</v>
      </c>
      <c r="B1" s="1254"/>
      <c r="C1" s="1254"/>
      <c r="D1" s="1254"/>
      <c r="E1" s="1254"/>
      <c r="F1" s="1254"/>
      <c r="G1" s="1254"/>
      <c r="H1" s="1254"/>
      <c r="I1" s="1254"/>
      <c r="J1" s="1254"/>
    </row>
    <row r="2" spans="1:10" s="74" customFormat="1" ht="18" customHeight="1">
      <c r="A2" s="574" t="s">
        <v>568</v>
      </c>
      <c r="C2" s="575"/>
      <c r="E2" s="575"/>
      <c r="G2" s="575"/>
      <c r="H2" s="643"/>
      <c r="I2" s="1052"/>
      <c r="J2" s="665" t="s">
        <v>228</v>
      </c>
    </row>
    <row r="3" spans="1:10" ht="23.25" customHeight="1">
      <c r="A3" s="686"/>
      <c r="B3" s="1284" t="s">
        <v>1306</v>
      </c>
      <c r="C3" s="1286"/>
      <c r="D3" s="1284" t="s">
        <v>1307</v>
      </c>
      <c r="E3" s="1286"/>
      <c r="F3" s="1284" t="s">
        <v>1308</v>
      </c>
      <c r="G3" s="1286"/>
      <c r="H3" s="1557" t="s">
        <v>938</v>
      </c>
      <c r="I3" s="1558"/>
      <c r="J3" s="666"/>
    </row>
    <row r="4" spans="1:10" ht="23.25" customHeight="1">
      <c r="A4" s="476" t="s">
        <v>1309</v>
      </c>
      <c r="B4" s="660" t="s">
        <v>1304</v>
      </c>
      <c r="C4" s="660" t="s">
        <v>1305</v>
      </c>
      <c r="D4" s="660" t="s">
        <v>1304</v>
      </c>
      <c r="E4" s="660" t="s">
        <v>1305</v>
      </c>
      <c r="F4" s="660" t="s">
        <v>1304</v>
      </c>
      <c r="G4" s="660" t="s">
        <v>1305</v>
      </c>
      <c r="H4" s="1045" t="s">
        <v>1310</v>
      </c>
      <c r="I4" s="1045" t="s">
        <v>1311</v>
      </c>
      <c r="J4" s="476" t="s">
        <v>1312</v>
      </c>
    </row>
    <row r="5" spans="1:10" ht="23.25" customHeight="1">
      <c r="A5" s="700"/>
      <c r="B5" s="620" t="s">
        <v>1313</v>
      </c>
      <c r="C5" s="620" t="s">
        <v>1314</v>
      </c>
      <c r="D5" s="620" t="s">
        <v>1313</v>
      </c>
      <c r="E5" s="620" t="s">
        <v>1314</v>
      </c>
      <c r="F5" s="620" t="s">
        <v>1313</v>
      </c>
      <c r="G5" s="620" t="s">
        <v>1314</v>
      </c>
      <c r="H5" s="1046" t="s">
        <v>1313</v>
      </c>
      <c r="I5" s="1046" t="s">
        <v>1314</v>
      </c>
      <c r="J5" s="688"/>
    </row>
    <row r="6" spans="1:10" ht="23.25" customHeight="1">
      <c r="A6" s="535" t="s">
        <v>1315</v>
      </c>
      <c r="B6" s="488">
        <v>18051.1</v>
      </c>
      <c r="C6" s="488">
        <v>127839</v>
      </c>
      <c r="D6" s="488">
        <f aca="true" t="shared" si="0" ref="D6:I6">SUM(D7:D19)</f>
        <v>19852</v>
      </c>
      <c r="E6" s="488">
        <f t="shared" si="0"/>
        <v>130776</v>
      </c>
      <c r="F6" s="488">
        <f t="shared" si="0"/>
        <v>11331</v>
      </c>
      <c r="G6" s="488">
        <f t="shared" si="0"/>
        <v>116580</v>
      </c>
      <c r="H6" s="1047">
        <f t="shared" si="0"/>
        <v>8465</v>
      </c>
      <c r="I6" s="1047">
        <f t="shared" si="0"/>
        <v>94077</v>
      </c>
      <c r="J6" s="536" t="s">
        <v>929</v>
      </c>
    </row>
    <row r="7" spans="1:10" ht="23.25" customHeight="1">
      <c r="A7" s="407" t="s">
        <v>1316</v>
      </c>
      <c r="B7" s="1048">
        <v>0.1</v>
      </c>
      <c r="C7" s="695">
        <v>2</v>
      </c>
      <c r="D7" s="1049">
        <v>0</v>
      </c>
      <c r="E7" s="695">
        <v>0</v>
      </c>
      <c r="F7" s="408">
        <v>9</v>
      </c>
      <c r="G7" s="388">
        <v>379</v>
      </c>
      <c r="H7" s="1050">
        <v>46</v>
      </c>
      <c r="I7" s="1051">
        <v>1473</v>
      </c>
      <c r="J7" s="409" t="s">
        <v>1317</v>
      </c>
    </row>
    <row r="8" spans="1:10" ht="23.25" customHeight="1">
      <c r="A8" s="407" t="s">
        <v>1318</v>
      </c>
      <c r="B8" s="389">
        <v>810</v>
      </c>
      <c r="C8" s="809">
        <v>8456</v>
      </c>
      <c r="D8" s="1049">
        <v>0</v>
      </c>
      <c r="E8" s="695">
        <v>0</v>
      </c>
      <c r="F8" s="408">
        <v>1</v>
      </c>
      <c r="G8" s="388">
        <v>9902</v>
      </c>
      <c r="H8" s="1050">
        <v>515</v>
      </c>
      <c r="I8" s="1051">
        <v>7598</v>
      </c>
      <c r="J8" s="409" t="s">
        <v>1319</v>
      </c>
    </row>
    <row r="9" spans="1:10" ht="23.25" customHeight="1">
      <c r="A9" s="407" t="s">
        <v>1320</v>
      </c>
      <c r="B9" s="695">
        <v>139</v>
      </c>
      <c r="C9" s="695">
        <v>311</v>
      </c>
      <c r="D9" s="695">
        <v>0</v>
      </c>
      <c r="E9" s="695">
        <v>0</v>
      </c>
      <c r="F9" s="695">
        <v>0</v>
      </c>
      <c r="G9" s="388">
        <v>0</v>
      </c>
      <c r="H9" s="674">
        <v>6</v>
      </c>
      <c r="I9" s="674">
        <v>52</v>
      </c>
      <c r="J9" s="409" t="s">
        <v>1321</v>
      </c>
    </row>
    <row r="10" spans="1:10" ht="23.25" customHeight="1">
      <c r="A10" s="407" t="s">
        <v>1322</v>
      </c>
      <c r="B10" s="695">
        <v>0</v>
      </c>
      <c r="C10" s="695">
        <v>0</v>
      </c>
      <c r="D10" s="695">
        <v>0</v>
      </c>
      <c r="E10" s="695">
        <v>0</v>
      </c>
      <c r="F10" s="695">
        <v>0</v>
      </c>
      <c r="G10" s="388">
        <v>0</v>
      </c>
      <c r="H10" s="674">
        <v>0</v>
      </c>
      <c r="I10" s="674">
        <v>0</v>
      </c>
      <c r="J10" s="409" t="s">
        <v>1323</v>
      </c>
    </row>
    <row r="11" spans="1:10" ht="23.25" customHeight="1">
      <c r="A11" s="407" t="s">
        <v>1324</v>
      </c>
      <c r="B11" s="389">
        <v>376</v>
      </c>
      <c r="C11" s="809">
        <v>116</v>
      </c>
      <c r="D11" s="389">
        <v>800</v>
      </c>
      <c r="E11" s="809">
        <v>8000</v>
      </c>
      <c r="F11" s="389">
        <v>521</v>
      </c>
      <c r="G11" s="389">
        <v>654</v>
      </c>
      <c r="H11" s="968">
        <v>352</v>
      </c>
      <c r="I11" s="969">
        <v>320</v>
      </c>
      <c r="J11" s="409" t="s">
        <v>1325</v>
      </c>
    </row>
    <row r="12" spans="1:10" ht="23.25" customHeight="1">
      <c r="A12" s="407" t="s">
        <v>1326</v>
      </c>
      <c r="B12" s="695">
        <v>0</v>
      </c>
      <c r="C12" s="695">
        <v>0</v>
      </c>
      <c r="D12" s="695">
        <v>0</v>
      </c>
      <c r="E12" s="695">
        <v>0</v>
      </c>
      <c r="F12" s="695">
        <v>0</v>
      </c>
      <c r="G12" s="388">
        <v>0</v>
      </c>
      <c r="H12" s="674">
        <v>0</v>
      </c>
      <c r="I12" s="674">
        <v>0</v>
      </c>
      <c r="J12" s="409" t="s">
        <v>1327</v>
      </c>
    </row>
    <row r="13" spans="1:10" ht="23.25" customHeight="1">
      <c r="A13" s="407" t="s">
        <v>1328</v>
      </c>
      <c r="B13" s="389">
        <v>16588</v>
      </c>
      <c r="C13" s="809">
        <v>115225</v>
      </c>
      <c r="D13" s="389">
        <v>18804</v>
      </c>
      <c r="E13" s="809">
        <v>115721</v>
      </c>
      <c r="F13" s="389">
        <v>9828</v>
      </c>
      <c r="G13" s="389">
        <v>102698</v>
      </c>
      <c r="H13" s="968">
        <v>7015</v>
      </c>
      <c r="I13" s="969">
        <v>78596</v>
      </c>
      <c r="J13" s="409" t="s">
        <v>1329</v>
      </c>
    </row>
    <row r="14" spans="1:10" ht="23.25" customHeight="1">
      <c r="A14" s="407" t="s">
        <v>1330</v>
      </c>
      <c r="B14" s="389">
        <v>119</v>
      </c>
      <c r="C14" s="809">
        <v>3471</v>
      </c>
      <c r="D14" s="389">
        <v>228</v>
      </c>
      <c r="E14" s="809">
        <v>6855</v>
      </c>
      <c r="F14" s="389">
        <v>182</v>
      </c>
      <c r="G14" s="389">
        <v>2783</v>
      </c>
      <c r="H14" s="968">
        <v>155</v>
      </c>
      <c r="I14" s="969">
        <v>2923</v>
      </c>
      <c r="J14" s="409" t="s">
        <v>1331</v>
      </c>
    </row>
    <row r="15" spans="1:10" ht="23.25" customHeight="1">
      <c r="A15" s="407" t="s">
        <v>1332</v>
      </c>
      <c r="B15" s="695">
        <v>0</v>
      </c>
      <c r="C15" s="695">
        <v>0</v>
      </c>
      <c r="D15" s="695">
        <v>0</v>
      </c>
      <c r="E15" s="695">
        <v>0</v>
      </c>
      <c r="F15" s="695">
        <v>0</v>
      </c>
      <c r="G15" s="388">
        <v>0</v>
      </c>
      <c r="H15" s="674">
        <v>0</v>
      </c>
      <c r="I15" s="674">
        <v>0</v>
      </c>
      <c r="J15" s="409" t="s">
        <v>1333</v>
      </c>
    </row>
    <row r="16" spans="1:10" ht="23.25" customHeight="1">
      <c r="A16" s="407" t="s">
        <v>1334</v>
      </c>
      <c r="B16" s="695">
        <v>0</v>
      </c>
      <c r="C16" s="695">
        <v>0</v>
      </c>
      <c r="D16" s="695">
        <v>0</v>
      </c>
      <c r="E16" s="695">
        <v>0</v>
      </c>
      <c r="F16" s="695">
        <v>0</v>
      </c>
      <c r="G16" s="388">
        <v>0</v>
      </c>
      <c r="H16" s="674">
        <v>1</v>
      </c>
      <c r="I16" s="674">
        <v>10</v>
      </c>
      <c r="J16" s="409" t="s">
        <v>1335</v>
      </c>
    </row>
    <row r="17" spans="1:10" ht="23.25" customHeight="1">
      <c r="A17" s="407" t="s">
        <v>1336</v>
      </c>
      <c r="B17" s="695">
        <v>0</v>
      </c>
      <c r="C17" s="695">
        <v>0</v>
      </c>
      <c r="D17" s="695">
        <v>0</v>
      </c>
      <c r="E17" s="695">
        <v>0</v>
      </c>
      <c r="F17" s="695">
        <v>0</v>
      </c>
      <c r="G17" s="388">
        <v>0</v>
      </c>
      <c r="H17" s="674">
        <v>0</v>
      </c>
      <c r="I17" s="674">
        <v>0</v>
      </c>
      <c r="J17" s="409" t="s">
        <v>1337</v>
      </c>
    </row>
    <row r="18" spans="1:10" ht="23.25" customHeight="1">
      <c r="A18" s="407" t="s">
        <v>1338</v>
      </c>
      <c r="B18" s="695">
        <v>0</v>
      </c>
      <c r="C18" s="695">
        <v>0</v>
      </c>
      <c r="D18" s="695">
        <v>0</v>
      </c>
      <c r="E18" s="695">
        <v>0</v>
      </c>
      <c r="F18" s="695">
        <v>0</v>
      </c>
      <c r="G18" s="388">
        <v>0</v>
      </c>
      <c r="H18" s="674">
        <v>0</v>
      </c>
      <c r="I18" s="674">
        <v>0</v>
      </c>
      <c r="J18" s="409" t="s">
        <v>1339</v>
      </c>
    </row>
    <row r="19" spans="1:10" ht="23.25" customHeight="1">
      <c r="A19" s="537" t="s">
        <v>1340</v>
      </c>
      <c r="B19" s="672">
        <v>19</v>
      </c>
      <c r="C19" s="672">
        <v>258</v>
      </c>
      <c r="D19" s="672">
        <v>20</v>
      </c>
      <c r="E19" s="672">
        <v>200</v>
      </c>
      <c r="F19" s="672">
        <v>790</v>
      </c>
      <c r="G19" s="672">
        <v>164</v>
      </c>
      <c r="H19" s="390">
        <v>375</v>
      </c>
      <c r="I19" s="675">
        <v>3105</v>
      </c>
      <c r="J19" s="538" t="s">
        <v>977</v>
      </c>
    </row>
    <row r="20" spans="1:6" s="76" customFormat="1" ht="14.25" customHeight="1">
      <c r="A20" s="76" t="s">
        <v>348</v>
      </c>
      <c r="F20" s="76" t="s">
        <v>349</v>
      </c>
    </row>
    <row r="21" spans="1:19" s="633" customFormat="1" ht="14.25" customHeight="1">
      <c r="A21" s="855" t="s">
        <v>144</v>
      </c>
      <c r="B21" s="856"/>
      <c r="C21" s="856"/>
      <c r="D21" s="856"/>
      <c r="E21" s="856"/>
      <c r="F21" s="855" t="s">
        <v>145</v>
      </c>
      <c r="G21" s="855"/>
      <c r="H21" s="855"/>
      <c r="I21" s="856"/>
      <c r="J21" s="856"/>
      <c r="K21" s="856"/>
      <c r="M21" s="856"/>
      <c r="N21" s="856"/>
      <c r="O21" s="856"/>
      <c r="P21" s="856"/>
      <c r="Q21" s="856"/>
      <c r="R21" s="856"/>
      <c r="S21" s="856"/>
    </row>
  </sheetData>
  <sheetProtection/>
  <mergeCells count="5">
    <mergeCell ref="A1:J1"/>
    <mergeCell ref="B3:C3"/>
    <mergeCell ref="D3:E3"/>
    <mergeCell ref="F3:G3"/>
    <mergeCell ref="H3:I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6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F23" sqref="F23"/>
    </sheetView>
  </sheetViews>
  <sheetFormatPr defaultColWidth="8.88671875" defaultRowHeight="13.5"/>
  <cols>
    <col min="1" max="1" width="7.99609375" style="1054" customWidth="1"/>
    <col min="2" max="2" width="9.6640625" style="1054" customWidth="1"/>
    <col min="3" max="3" width="11.21484375" style="1054" customWidth="1"/>
    <col min="4" max="4" width="9.77734375" style="1054" customWidth="1"/>
    <col min="5" max="5" width="9.99609375" style="1054" customWidth="1"/>
    <col min="6" max="6" width="8.3359375" style="1054" customWidth="1"/>
    <col min="7" max="7" width="8.88671875" style="1054" customWidth="1"/>
    <col min="8" max="8" width="8.3359375" style="1054" customWidth="1"/>
    <col min="9" max="9" width="9.4453125" style="1054" customWidth="1"/>
    <col min="10" max="10" width="8.3359375" style="1054" customWidth="1"/>
    <col min="11" max="11" width="8.88671875" style="1054" customWidth="1"/>
    <col min="12" max="12" width="8.3359375" style="1054" customWidth="1"/>
    <col min="13" max="13" width="9.4453125" style="1054" customWidth="1"/>
    <col min="14" max="14" width="8.3359375" style="1054" customWidth="1"/>
    <col min="15" max="15" width="8.88671875" style="1054" customWidth="1"/>
    <col min="16" max="16" width="10.4453125" style="1054" customWidth="1"/>
    <col min="17" max="16384" width="8.88671875" style="1054" customWidth="1"/>
  </cols>
  <sheetData>
    <row r="1" spans="1:16" ht="39" customHeight="1">
      <c r="A1" s="1564" t="s">
        <v>722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  <c r="P1" s="1564"/>
    </row>
    <row r="2" spans="1:16" s="1061" customFormat="1" ht="18" customHeight="1">
      <c r="A2" s="1055" t="s">
        <v>899</v>
      </c>
      <c r="B2" s="1056"/>
      <c r="C2" s="1057"/>
      <c r="D2" s="1057"/>
      <c r="E2" s="1057"/>
      <c r="F2" s="1057"/>
      <c r="G2" s="1058"/>
      <c r="H2" s="1057"/>
      <c r="I2" s="1057"/>
      <c r="J2" s="1057"/>
      <c r="K2" s="1057"/>
      <c r="L2" s="1057"/>
      <c r="M2" s="1057"/>
      <c r="N2" s="1057"/>
      <c r="O2" s="1059"/>
      <c r="P2" s="1060" t="s">
        <v>900</v>
      </c>
    </row>
    <row r="3" spans="1:18" ht="24" customHeight="1">
      <c r="A3" s="1063"/>
      <c r="B3" s="1561" t="s">
        <v>922</v>
      </c>
      <c r="C3" s="1562"/>
      <c r="D3" s="1561" t="s">
        <v>1341</v>
      </c>
      <c r="E3" s="1562"/>
      <c r="F3" s="1561" t="s">
        <v>1342</v>
      </c>
      <c r="G3" s="1562"/>
      <c r="H3" s="1561" t="s">
        <v>1293</v>
      </c>
      <c r="I3" s="1562"/>
      <c r="J3" s="1561" t="s">
        <v>1343</v>
      </c>
      <c r="K3" s="1562"/>
      <c r="L3" s="1561" t="s">
        <v>1344</v>
      </c>
      <c r="M3" s="1562"/>
      <c r="N3" s="1565" t="s">
        <v>1345</v>
      </c>
      <c r="O3" s="1562"/>
      <c r="P3" s="1063"/>
      <c r="Q3" s="1062"/>
      <c r="R3" s="1062"/>
    </row>
    <row r="4" spans="1:18" ht="24" customHeight="1">
      <c r="A4" s="1064" t="s">
        <v>987</v>
      </c>
      <c r="B4" s="1563" t="s">
        <v>929</v>
      </c>
      <c r="C4" s="1560"/>
      <c r="D4" s="1563" t="s">
        <v>1298</v>
      </c>
      <c r="E4" s="1560"/>
      <c r="F4" s="1563" t="s">
        <v>1299</v>
      </c>
      <c r="G4" s="1560"/>
      <c r="H4" s="1559" t="s">
        <v>1300</v>
      </c>
      <c r="I4" s="1560"/>
      <c r="J4" s="1563" t="s">
        <v>1302</v>
      </c>
      <c r="K4" s="1560"/>
      <c r="L4" s="1563" t="s">
        <v>1301</v>
      </c>
      <c r="M4" s="1560"/>
      <c r="N4" s="1559" t="s">
        <v>1346</v>
      </c>
      <c r="O4" s="1560"/>
      <c r="P4" s="1064" t="s">
        <v>935</v>
      </c>
      <c r="Q4" s="1062"/>
      <c r="R4" s="1062"/>
    </row>
    <row r="5" spans="1:18" ht="24" customHeight="1">
      <c r="A5" s="1064" t="s">
        <v>1347</v>
      </c>
      <c r="B5" s="1067" t="s">
        <v>1348</v>
      </c>
      <c r="C5" s="1067" t="s">
        <v>1349</v>
      </c>
      <c r="D5" s="1067" t="s">
        <v>1348</v>
      </c>
      <c r="E5" s="1067" t="s">
        <v>1349</v>
      </c>
      <c r="F5" s="1067" t="s">
        <v>1348</v>
      </c>
      <c r="G5" s="1068" t="s">
        <v>1349</v>
      </c>
      <c r="H5" s="1067" t="s">
        <v>1348</v>
      </c>
      <c r="I5" s="1067" t="s">
        <v>1349</v>
      </c>
      <c r="J5" s="1067" t="s">
        <v>1348</v>
      </c>
      <c r="K5" s="1067" t="s">
        <v>1349</v>
      </c>
      <c r="L5" s="1067" t="s">
        <v>1348</v>
      </c>
      <c r="M5" s="1067" t="s">
        <v>1349</v>
      </c>
      <c r="N5" s="1067" t="s">
        <v>1348</v>
      </c>
      <c r="O5" s="1067" t="s">
        <v>1349</v>
      </c>
      <c r="P5" s="1064" t="s">
        <v>1350</v>
      </c>
      <c r="Q5" s="1062"/>
      <c r="R5" s="1062"/>
    </row>
    <row r="6" spans="1:18" ht="24" customHeight="1">
      <c r="A6" s="1069"/>
      <c r="B6" s="1070" t="s">
        <v>1313</v>
      </c>
      <c r="C6" s="1070" t="s">
        <v>1314</v>
      </c>
      <c r="D6" s="1070" t="s">
        <v>1313</v>
      </c>
      <c r="E6" s="1070" t="s">
        <v>1314</v>
      </c>
      <c r="F6" s="1070" t="s">
        <v>1313</v>
      </c>
      <c r="G6" s="1071" t="s">
        <v>1314</v>
      </c>
      <c r="H6" s="1070" t="s">
        <v>1313</v>
      </c>
      <c r="I6" s="1070" t="s">
        <v>1314</v>
      </c>
      <c r="J6" s="1070" t="s">
        <v>1313</v>
      </c>
      <c r="K6" s="1070" t="s">
        <v>1314</v>
      </c>
      <c r="L6" s="1070" t="s">
        <v>1313</v>
      </c>
      <c r="M6" s="1070" t="s">
        <v>1314</v>
      </c>
      <c r="N6" s="1070" t="s">
        <v>1313</v>
      </c>
      <c r="O6" s="1070" t="s">
        <v>1314</v>
      </c>
      <c r="P6" s="1069"/>
      <c r="Q6" s="1062"/>
      <c r="R6" s="1062"/>
    </row>
    <row r="7" spans="1:18" ht="24" customHeight="1">
      <c r="A7" s="1072" t="s">
        <v>938</v>
      </c>
      <c r="B7" s="1073">
        <f>SUM(B8:B19)</f>
        <v>72308107</v>
      </c>
      <c r="C7" s="1073">
        <f aca="true" t="shared" si="0" ref="C7:O7">SUM(C8:C19)</f>
        <v>573616076</v>
      </c>
      <c r="D7" s="1073">
        <f t="shared" si="0"/>
        <v>64452689</v>
      </c>
      <c r="E7" s="1073">
        <f t="shared" si="0"/>
        <v>546290852</v>
      </c>
      <c r="F7" s="1073">
        <f t="shared" si="0"/>
        <v>1102895</v>
      </c>
      <c r="G7" s="1073">
        <f t="shared" si="0"/>
        <v>3671708</v>
      </c>
      <c r="H7" s="1073">
        <f t="shared" si="0"/>
        <v>2419811</v>
      </c>
      <c r="I7" s="1073">
        <f t="shared" si="0"/>
        <v>13099221</v>
      </c>
      <c r="J7" s="1073">
        <f t="shared" si="0"/>
        <v>3012086</v>
      </c>
      <c r="K7" s="1073">
        <f t="shared" si="0"/>
        <v>3940785</v>
      </c>
      <c r="L7" s="1073">
        <f t="shared" si="0"/>
        <v>1312770</v>
      </c>
      <c r="M7" s="1073">
        <f t="shared" si="0"/>
        <v>6514090</v>
      </c>
      <c r="N7" s="1073">
        <f t="shared" si="0"/>
        <v>7856</v>
      </c>
      <c r="O7" s="1073">
        <f t="shared" si="0"/>
        <v>99420</v>
      </c>
      <c r="P7" s="1074" t="s">
        <v>938</v>
      </c>
      <c r="Q7" s="1062"/>
      <c r="R7" s="1062"/>
    </row>
    <row r="8" spans="1:18" ht="24" customHeight="1">
      <c r="A8" s="1075" t="s">
        <v>1351</v>
      </c>
      <c r="B8" s="1076">
        <f>D8+F8+H8+J8+L8+N8</f>
        <v>7090929</v>
      </c>
      <c r="C8" s="1076">
        <f>E8+G8+I8+K8+M8+O8</f>
        <v>50259419</v>
      </c>
      <c r="D8" s="1076">
        <v>6836259</v>
      </c>
      <c r="E8" s="1076">
        <v>48970348</v>
      </c>
      <c r="F8" s="1076">
        <v>62285</v>
      </c>
      <c r="G8" s="1076">
        <v>222671</v>
      </c>
      <c r="H8" s="1076">
        <v>48843</v>
      </c>
      <c r="I8" s="1076">
        <v>348530</v>
      </c>
      <c r="J8" s="1076">
        <v>0</v>
      </c>
      <c r="K8" s="1076">
        <v>0</v>
      </c>
      <c r="L8" s="1076">
        <v>143542</v>
      </c>
      <c r="M8" s="1076">
        <v>717870</v>
      </c>
      <c r="N8" s="1076">
        <v>0</v>
      </c>
      <c r="O8" s="1076">
        <v>0</v>
      </c>
      <c r="P8" s="1077" t="s">
        <v>1352</v>
      </c>
      <c r="Q8" s="1062"/>
      <c r="R8" s="1062"/>
    </row>
    <row r="9" spans="1:18" ht="24" customHeight="1">
      <c r="A9" s="1075" t="s">
        <v>1353</v>
      </c>
      <c r="B9" s="1076">
        <f aca="true" t="shared" si="1" ref="B9:C19">D9+F9+H9+J9+L9+N9</f>
        <v>5460761</v>
      </c>
      <c r="C9" s="1076">
        <f t="shared" si="1"/>
        <v>35344454</v>
      </c>
      <c r="D9" s="1076">
        <v>5237312</v>
      </c>
      <c r="E9" s="1076">
        <v>33934985</v>
      </c>
      <c r="F9" s="1076">
        <v>61341</v>
      </c>
      <c r="G9" s="1076">
        <v>185453</v>
      </c>
      <c r="H9" s="1076">
        <v>119639</v>
      </c>
      <c r="I9" s="1076">
        <v>1014828</v>
      </c>
      <c r="J9" s="1076">
        <v>0</v>
      </c>
      <c r="K9" s="1076">
        <v>0</v>
      </c>
      <c r="L9" s="1076">
        <v>42469</v>
      </c>
      <c r="M9" s="1076">
        <v>209188</v>
      </c>
      <c r="N9" s="1076">
        <v>0</v>
      </c>
      <c r="O9" s="1076">
        <v>0</v>
      </c>
      <c r="P9" s="1077" t="s">
        <v>1354</v>
      </c>
      <c r="Q9" s="1062"/>
      <c r="R9" s="1062"/>
    </row>
    <row r="10" spans="1:18" ht="24" customHeight="1">
      <c r="A10" s="1075" t="s">
        <v>1355</v>
      </c>
      <c r="B10" s="1076">
        <f t="shared" si="1"/>
        <v>4078940</v>
      </c>
      <c r="C10" s="1076">
        <f t="shared" si="1"/>
        <v>45055456</v>
      </c>
      <c r="D10" s="1076">
        <v>3653236</v>
      </c>
      <c r="E10" s="1076">
        <v>42050390</v>
      </c>
      <c r="F10" s="1076">
        <v>44855</v>
      </c>
      <c r="G10" s="1076">
        <v>156673</v>
      </c>
      <c r="H10" s="1076">
        <v>193319</v>
      </c>
      <c r="I10" s="1076">
        <v>1922719</v>
      </c>
      <c r="J10" s="1076">
        <v>0</v>
      </c>
      <c r="K10" s="1076">
        <v>0</v>
      </c>
      <c r="L10" s="1076">
        <v>185650</v>
      </c>
      <c r="M10" s="1076">
        <v>903612</v>
      </c>
      <c r="N10" s="1076">
        <v>1880</v>
      </c>
      <c r="O10" s="1076">
        <v>22062</v>
      </c>
      <c r="P10" s="1077" t="s">
        <v>1356</v>
      </c>
      <c r="Q10" s="1062"/>
      <c r="R10" s="1062"/>
    </row>
    <row r="11" spans="1:18" ht="24" customHeight="1">
      <c r="A11" s="1075" t="s">
        <v>1357</v>
      </c>
      <c r="B11" s="1076">
        <f t="shared" si="1"/>
        <v>4203041</v>
      </c>
      <c r="C11" s="1076">
        <f t="shared" si="1"/>
        <v>39962242</v>
      </c>
      <c r="D11" s="1076">
        <v>3878423</v>
      </c>
      <c r="E11" s="1076">
        <v>38290703</v>
      </c>
      <c r="F11" s="1076">
        <v>57459</v>
      </c>
      <c r="G11" s="1076">
        <v>222907</v>
      </c>
      <c r="H11" s="1076">
        <v>53785</v>
      </c>
      <c r="I11" s="1076">
        <v>479147</v>
      </c>
      <c r="J11" s="1076">
        <v>25935</v>
      </c>
      <c r="K11" s="1076">
        <v>19779</v>
      </c>
      <c r="L11" s="1076">
        <v>185129</v>
      </c>
      <c r="M11" s="1076">
        <v>920093</v>
      </c>
      <c r="N11" s="1076">
        <v>2310</v>
      </c>
      <c r="O11" s="1076">
        <v>29613</v>
      </c>
      <c r="P11" s="1077" t="s">
        <v>1358</v>
      </c>
      <c r="Q11" s="1062"/>
      <c r="R11" s="1062"/>
    </row>
    <row r="12" spans="1:18" ht="24" customHeight="1">
      <c r="A12" s="1075" t="s">
        <v>1359</v>
      </c>
      <c r="B12" s="1076">
        <f t="shared" si="1"/>
        <v>7074153</v>
      </c>
      <c r="C12" s="1076">
        <f t="shared" si="1"/>
        <v>38650460</v>
      </c>
      <c r="D12" s="1076">
        <v>6649255</v>
      </c>
      <c r="E12" s="1076">
        <v>37011818</v>
      </c>
      <c r="F12" s="1076">
        <v>185417</v>
      </c>
      <c r="G12" s="1076">
        <v>668459</v>
      </c>
      <c r="H12" s="1076">
        <v>77255</v>
      </c>
      <c r="I12" s="1076">
        <v>373286</v>
      </c>
      <c r="J12" s="1076">
        <v>57353</v>
      </c>
      <c r="K12" s="1076">
        <v>43144</v>
      </c>
      <c r="L12" s="1076">
        <v>101358</v>
      </c>
      <c r="M12" s="1076">
        <v>508206</v>
      </c>
      <c r="N12" s="1076">
        <v>3515</v>
      </c>
      <c r="O12" s="1076">
        <v>45547</v>
      </c>
      <c r="P12" s="1077" t="s">
        <v>1360</v>
      </c>
      <c r="Q12" s="1062"/>
      <c r="R12" s="1062"/>
    </row>
    <row r="13" spans="1:18" ht="24" customHeight="1">
      <c r="A13" s="1075" t="s">
        <v>1361</v>
      </c>
      <c r="B13" s="1076">
        <f t="shared" si="1"/>
        <v>5723907</v>
      </c>
      <c r="C13" s="1076">
        <f t="shared" si="1"/>
        <v>34029149</v>
      </c>
      <c r="D13" s="1076">
        <v>4943976</v>
      </c>
      <c r="E13" s="1076">
        <v>31613198</v>
      </c>
      <c r="F13" s="1076">
        <v>195219</v>
      </c>
      <c r="G13" s="1076">
        <v>651813</v>
      </c>
      <c r="H13" s="1076">
        <v>254879</v>
      </c>
      <c r="I13" s="1076">
        <v>1294122</v>
      </c>
      <c r="J13" s="1076">
        <v>310767</v>
      </c>
      <c r="K13" s="1076">
        <v>374634</v>
      </c>
      <c r="L13" s="1076">
        <v>18916</v>
      </c>
      <c r="M13" s="1076">
        <v>93212</v>
      </c>
      <c r="N13" s="1076">
        <v>150</v>
      </c>
      <c r="O13" s="1076">
        <v>2170</v>
      </c>
      <c r="P13" s="1077" t="s">
        <v>1362</v>
      </c>
      <c r="Q13" s="1062"/>
      <c r="R13" s="1062"/>
    </row>
    <row r="14" spans="1:18" ht="24" customHeight="1">
      <c r="A14" s="1075" t="s">
        <v>1363</v>
      </c>
      <c r="B14" s="1076">
        <f t="shared" si="1"/>
        <v>5091511</v>
      </c>
      <c r="C14" s="1076">
        <f t="shared" si="1"/>
        <v>44245731</v>
      </c>
      <c r="D14" s="1076">
        <v>3967411</v>
      </c>
      <c r="E14" s="1076">
        <v>40482190</v>
      </c>
      <c r="F14" s="1076">
        <v>143476</v>
      </c>
      <c r="G14" s="1076">
        <v>459827</v>
      </c>
      <c r="H14" s="1076">
        <v>823274</v>
      </c>
      <c r="I14" s="1076">
        <v>3099223</v>
      </c>
      <c r="J14" s="1076">
        <v>157349</v>
      </c>
      <c r="K14" s="1076">
        <v>204463</v>
      </c>
      <c r="L14" s="1076">
        <v>0</v>
      </c>
      <c r="M14" s="1076">
        <v>0</v>
      </c>
      <c r="N14" s="1076">
        <v>1</v>
      </c>
      <c r="O14" s="1076">
        <v>28</v>
      </c>
      <c r="P14" s="1077" t="s">
        <v>1364</v>
      </c>
      <c r="Q14" s="1062"/>
      <c r="R14" s="1062"/>
    </row>
    <row r="15" spans="1:18" ht="24" customHeight="1">
      <c r="A15" s="1075" t="s">
        <v>1365</v>
      </c>
      <c r="B15" s="1076">
        <f t="shared" si="1"/>
        <v>5001018</v>
      </c>
      <c r="C15" s="1076">
        <f t="shared" si="1"/>
        <v>47331387</v>
      </c>
      <c r="D15" s="1076">
        <v>4112978</v>
      </c>
      <c r="E15" s="1076">
        <v>43913685</v>
      </c>
      <c r="F15" s="1076">
        <v>10090</v>
      </c>
      <c r="G15" s="1076">
        <v>35900</v>
      </c>
      <c r="H15" s="1076">
        <v>575070</v>
      </c>
      <c r="I15" s="1076">
        <v>3010107</v>
      </c>
      <c r="J15" s="1076">
        <v>302880</v>
      </c>
      <c r="K15" s="1076">
        <v>371695</v>
      </c>
      <c r="L15" s="1076">
        <v>0</v>
      </c>
      <c r="M15" s="1076">
        <v>0</v>
      </c>
      <c r="N15" s="1076">
        <v>0</v>
      </c>
      <c r="O15" s="1076">
        <v>0</v>
      </c>
      <c r="P15" s="1077" t="s">
        <v>1366</v>
      </c>
      <c r="Q15" s="1062"/>
      <c r="R15" s="1062"/>
    </row>
    <row r="16" spans="1:18" ht="24" customHeight="1">
      <c r="A16" s="1075" t="s">
        <v>1367</v>
      </c>
      <c r="B16" s="1076">
        <f t="shared" si="1"/>
        <v>8907344</v>
      </c>
      <c r="C16" s="1076">
        <f t="shared" si="1"/>
        <v>65477910</v>
      </c>
      <c r="D16" s="1076">
        <v>6597555</v>
      </c>
      <c r="E16" s="1076">
        <v>61903686</v>
      </c>
      <c r="F16" s="1076">
        <v>23692</v>
      </c>
      <c r="G16" s="1076">
        <v>72285</v>
      </c>
      <c r="H16" s="1076">
        <v>98168</v>
      </c>
      <c r="I16" s="1076">
        <v>412690</v>
      </c>
      <c r="J16" s="1076">
        <v>2157802</v>
      </c>
      <c r="K16" s="1076">
        <v>2927070</v>
      </c>
      <c r="L16" s="1076">
        <v>30127</v>
      </c>
      <c r="M16" s="1076">
        <v>162179</v>
      </c>
      <c r="N16" s="1076">
        <v>0</v>
      </c>
      <c r="O16" s="1076">
        <v>0</v>
      </c>
      <c r="P16" s="1077" t="s">
        <v>1368</v>
      </c>
      <c r="Q16" s="1062"/>
      <c r="R16" s="1062"/>
    </row>
    <row r="17" spans="1:18" ht="24" customHeight="1">
      <c r="A17" s="1075" t="s">
        <v>1369</v>
      </c>
      <c r="B17" s="1076">
        <f t="shared" si="1"/>
        <v>6483817</v>
      </c>
      <c r="C17" s="1076">
        <f t="shared" si="1"/>
        <v>51913655</v>
      </c>
      <c r="D17" s="1076">
        <v>6013699</v>
      </c>
      <c r="E17" s="1076">
        <v>49692332</v>
      </c>
      <c r="F17" s="1076">
        <v>86774</v>
      </c>
      <c r="G17" s="1076">
        <v>286040</v>
      </c>
      <c r="H17" s="1076">
        <v>50753</v>
      </c>
      <c r="I17" s="1076">
        <v>276659</v>
      </c>
      <c r="J17" s="1076">
        <v>0</v>
      </c>
      <c r="K17" s="1076">
        <v>0</v>
      </c>
      <c r="L17" s="1076">
        <v>332591</v>
      </c>
      <c r="M17" s="1076">
        <v>1658624</v>
      </c>
      <c r="N17" s="1076">
        <v>0</v>
      </c>
      <c r="O17" s="1076">
        <v>0</v>
      </c>
      <c r="P17" s="1077" t="s">
        <v>1370</v>
      </c>
      <c r="Q17" s="1062"/>
      <c r="R17" s="1062"/>
    </row>
    <row r="18" spans="1:18" ht="24" customHeight="1">
      <c r="A18" s="1075" t="s">
        <v>1371</v>
      </c>
      <c r="B18" s="1076">
        <f t="shared" si="1"/>
        <v>7473446</v>
      </c>
      <c r="C18" s="1076">
        <f t="shared" si="1"/>
        <v>65541051</v>
      </c>
      <c r="D18" s="1076">
        <v>7104852</v>
      </c>
      <c r="E18" s="1076">
        <v>63815745</v>
      </c>
      <c r="F18" s="1076">
        <v>133540</v>
      </c>
      <c r="G18" s="1076">
        <v>422543</v>
      </c>
      <c r="H18" s="1076">
        <v>74071</v>
      </c>
      <c r="I18" s="1076">
        <v>516083</v>
      </c>
      <c r="J18" s="1076">
        <v>0</v>
      </c>
      <c r="K18" s="1076">
        <v>0</v>
      </c>
      <c r="L18" s="1076">
        <v>160983</v>
      </c>
      <c r="M18" s="1076">
        <v>786680</v>
      </c>
      <c r="N18" s="1076">
        <v>0</v>
      </c>
      <c r="O18" s="1076">
        <v>0</v>
      </c>
      <c r="P18" s="1077" t="s">
        <v>1372</v>
      </c>
      <c r="Q18" s="1062"/>
      <c r="R18" s="1062"/>
    </row>
    <row r="19" spans="1:16" ht="24" customHeight="1">
      <c r="A19" s="1066" t="s">
        <v>1373</v>
      </c>
      <c r="B19" s="1078">
        <f t="shared" si="1"/>
        <v>5719240</v>
      </c>
      <c r="C19" s="1078">
        <f t="shared" si="1"/>
        <v>55805162</v>
      </c>
      <c r="D19" s="1078">
        <v>5457733</v>
      </c>
      <c r="E19" s="1078">
        <v>54611772</v>
      </c>
      <c r="F19" s="1078">
        <v>98747</v>
      </c>
      <c r="G19" s="1078">
        <v>287137</v>
      </c>
      <c r="H19" s="1078">
        <v>50755</v>
      </c>
      <c r="I19" s="1078">
        <v>351827</v>
      </c>
      <c r="J19" s="1078">
        <v>0</v>
      </c>
      <c r="K19" s="1078">
        <v>0</v>
      </c>
      <c r="L19" s="1078">
        <v>112005</v>
      </c>
      <c r="M19" s="1078">
        <v>554426</v>
      </c>
      <c r="N19" s="1078">
        <v>0</v>
      </c>
      <c r="O19" s="1079">
        <v>0</v>
      </c>
      <c r="P19" s="1065" t="s">
        <v>1374</v>
      </c>
    </row>
    <row r="20" spans="1:10" s="76" customFormat="1" ht="14.25" customHeight="1">
      <c r="A20" s="76" t="s">
        <v>348</v>
      </c>
      <c r="J20" s="76" t="s">
        <v>349</v>
      </c>
    </row>
    <row r="21" spans="1:19" s="633" customFormat="1" ht="14.25" customHeight="1">
      <c r="A21" s="855" t="s">
        <v>144</v>
      </c>
      <c r="B21" s="856"/>
      <c r="C21" s="856"/>
      <c r="D21" s="856"/>
      <c r="E21" s="856"/>
      <c r="F21" s="855"/>
      <c r="G21" s="855"/>
      <c r="H21" s="855"/>
      <c r="I21" s="856"/>
      <c r="J21" s="855" t="s">
        <v>145</v>
      </c>
      <c r="K21" s="856"/>
      <c r="M21" s="856"/>
      <c r="N21" s="856"/>
      <c r="O21" s="856"/>
      <c r="P21" s="856"/>
      <c r="Q21" s="856"/>
      <c r="R21" s="856"/>
      <c r="S21" s="856"/>
    </row>
  </sheetData>
  <sheetProtection/>
  <mergeCells count="15">
    <mergeCell ref="H3:I3"/>
    <mergeCell ref="J3:K3"/>
    <mergeCell ref="L3:M3"/>
    <mergeCell ref="A1:P1"/>
    <mergeCell ref="N3:O3"/>
    <mergeCell ref="N4:O4"/>
    <mergeCell ref="B3:C3"/>
    <mergeCell ref="D3:E3"/>
    <mergeCell ref="B4:C4"/>
    <mergeCell ref="D4:E4"/>
    <mergeCell ref="F4:G4"/>
    <mergeCell ref="H4:I4"/>
    <mergeCell ref="J4:K4"/>
    <mergeCell ref="L4:M4"/>
    <mergeCell ref="F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4">
      <selection activeCell="J23" sqref="J23"/>
    </sheetView>
  </sheetViews>
  <sheetFormatPr defaultColWidth="8.88671875" defaultRowHeight="13.5"/>
  <cols>
    <col min="1" max="11" width="8.88671875" style="1108" customWidth="1"/>
    <col min="12" max="12" width="15.10546875" style="1108" customWidth="1"/>
    <col min="13" max="16384" width="8.88671875" style="1108" customWidth="1"/>
  </cols>
  <sheetData>
    <row r="1" spans="1:12" ht="23.25">
      <c r="A1" s="1566" t="s">
        <v>723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567"/>
    </row>
    <row r="2" spans="1:12" ht="13.5">
      <c r="A2" s="1109" t="s">
        <v>724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1" t="s">
        <v>901</v>
      </c>
    </row>
    <row r="3" spans="1:12" s="1084" customFormat="1" ht="18.75" customHeight="1">
      <c r="A3" s="1080"/>
      <c r="B3" s="1081" t="s">
        <v>1375</v>
      </c>
      <c r="C3" s="1082" t="s">
        <v>1376</v>
      </c>
      <c r="D3" s="1573" t="s">
        <v>1377</v>
      </c>
      <c r="E3" s="1574"/>
      <c r="F3" s="1575"/>
      <c r="G3" s="1576" t="s">
        <v>1378</v>
      </c>
      <c r="H3" s="1574"/>
      <c r="I3" s="1574"/>
      <c r="J3" s="1574"/>
      <c r="K3" s="1575"/>
      <c r="L3" s="1083"/>
    </row>
    <row r="4" spans="1:12" s="1084" customFormat="1" ht="18.75" customHeight="1">
      <c r="A4" s="539" t="s">
        <v>1379</v>
      </c>
      <c r="B4" s="1085"/>
      <c r="C4" s="1086"/>
      <c r="D4" s="1568" t="s">
        <v>1046</v>
      </c>
      <c r="E4" s="1571"/>
      <c r="F4" s="1572"/>
      <c r="G4" s="1577" t="s">
        <v>1380</v>
      </c>
      <c r="H4" s="1571"/>
      <c r="I4" s="1571"/>
      <c r="J4" s="1571"/>
      <c r="K4" s="1572"/>
      <c r="L4" s="540" t="s">
        <v>935</v>
      </c>
    </row>
    <row r="5" spans="1:12" s="1084" customFormat="1" ht="18.75" customHeight="1">
      <c r="A5" s="539"/>
      <c r="B5" s="1085" t="s">
        <v>1048</v>
      </c>
      <c r="C5" s="1086"/>
      <c r="D5" s="1086"/>
      <c r="E5" s="1082" t="s">
        <v>1235</v>
      </c>
      <c r="F5" s="1082" t="s">
        <v>1381</v>
      </c>
      <c r="G5" s="1082" t="s">
        <v>1382</v>
      </c>
      <c r="H5" s="1082" t="s">
        <v>1383</v>
      </c>
      <c r="I5" s="1082" t="s">
        <v>1384</v>
      </c>
      <c r="J5" s="1082" t="s">
        <v>1385</v>
      </c>
      <c r="K5" s="1578" t="s">
        <v>1386</v>
      </c>
      <c r="L5" s="540"/>
    </row>
    <row r="6" spans="1:12" s="1084" customFormat="1" ht="18.75" customHeight="1">
      <c r="A6" s="539" t="s">
        <v>1387</v>
      </c>
      <c r="B6" s="1085" t="s">
        <v>1057</v>
      </c>
      <c r="C6" s="1086"/>
      <c r="D6" s="1086"/>
      <c r="E6" s="1086"/>
      <c r="F6" s="1086"/>
      <c r="G6" s="1086"/>
      <c r="H6" s="1086"/>
      <c r="I6" s="1086"/>
      <c r="J6" s="1086" t="s">
        <v>1388</v>
      </c>
      <c r="K6" s="1579"/>
      <c r="L6" s="540" t="s">
        <v>1059</v>
      </c>
    </row>
    <row r="7" spans="1:12" s="1084" customFormat="1" ht="18.75" customHeight="1">
      <c r="A7" s="1088"/>
      <c r="B7" s="1087" t="s">
        <v>1060</v>
      </c>
      <c r="C7" s="1090" t="s">
        <v>1061</v>
      </c>
      <c r="D7" s="1090"/>
      <c r="E7" s="1090" t="s">
        <v>1062</v>
      </c>
      <c r="F7" s="1090" t="s">
        <v>1063</v>
      </c>
      <c r="G7" s="1090" t="s">
        <v>1064</v>
      </c>
      <c r="H7" s="1090" t="s">
        <v>1065</v>
      </c>
      <c r="I7" s="1090" t="s">
        <v>1067</v>
      </c>
      <c r="J7" s="1090" t="s">
        <v>1389</v>
      </c>
      <c r="K7" s="1580"/>
      <c r="L7" s="1089"/>
    </row>
    <row r="8" spans="1:12" s="1084" customFormat="1" ht="24.75" customHeight="1">
      <c r="A8" s="539" t="s">
        <v>661</v>
      </c>
      <c r="B8" s="1091">
        <v>7</v>
      </c>
      <c r="C8" s="1092">
        <v>15065</v>
      </c>
      <c r="D8" s="1092">
        <v>481</v>
      </c>
      <c r="E8" s="1092">
        <v>366</v>
      </c>
      <c r="F8" s="1092">
        <v>105</v>
      </c>
      <c r="G8" s="1092">
        <v>525292.293</v>
      </c>
      <c r="H8" s="1092">
        <v>95534.459</v>
      </c>
      <c r="I8" s="1092">
        <v>6926.439</v>
      </c>
      <c r="J8" s="1092">
        <v>25676.831</v>
      </c>
      <c r="K8" s="1093">
        <v>0</v>
      </c>
      <c r="L8" s="540" t="s">
        <v>661</v>
      </c>
    </row>
    <row r="9" spans="1:12" s="1094" customFormat="1" ht="24.75" customHeight="1">
      <c r="A9" s="539" t="s">
        <v>662</v>
      </c>
      <c r="B9" s="1091">
        <v>7</v>
      </c>
      <c r="C9" s="1092">
        <v>15013</v>
      </c>
      <c r="D9" s="1092">
        <v>469</v>
      </c>
      <c r="E9" s="1092">
        <v>364</v>
      </c>
      <c r="F9" s="1092">
        <v>105</v>
      </c>
      <c r="G9" s="1092">
        <v>576743</v>
      </c>
      <c r="H9" s="1092">
        <v>84272</v>
      </c>
      <c r="I9" s="1092">
        <v>6540</v>
      </c>
      <c r="J9" s="1092">
        <v>40734</v>
      </c>
      <c r="K9" s="1093">
        <v>0</v>
      </c>
      <c r="L9" s="540" t="s">
        <v>662</v>
      </c>
    </row>
    <row r="10" spans="1:12" s="1094" customFormat="1" ht="24.75" customHeight="1">
      <c r="A10" s="539" t="s">
        <v>826</v>
      </c>
      <c r="B10" s="1091">
        <v>7</v>
      </c>
      <c r="C10" s="1092">
        <v>14988</v>
      </c>
      <c r="D10" s="1092">
        <v>476</v>
      </c>
      <c r="E10" s="1092">
        <v>368</v>
      </c>
      <c r="F10" s="1092">
        <v>108</v>
      </c>
      <c r="G10" s="1092">
        <v>601995</v>
      </c>
      <c r="H10" s="1092">
        <v>92708</v>
      </c>
      <c r="I10" s="1092">
        <v>6266</v>
      </c>
      <c r="J10" s="1092">
        <v>54636</v>
      </c>
      <c r="K10" s="1093">
        <v>0</v>
      </c>
      <c r="L10" s="540" t="s">
        <v>826</v>
      </c>
    </row>
    <row r="11" spans="1:12" s="1094" customFormat="1" ht="24.75" customHeight="1">
      <c r="A11" s="539" t="s">
        <v>903</v>
      </c>
      <c r="B11" s="1091">
        <v>7</v>
      </c>
      <c r="C11" s="1092">
        <v>14920</v>
      </c>
      <c r="D11" s="1092">
        <v>469</v>
      </c>
      <c r="E11" s="1092">
        <v>373</v>
      </c>
      <c r="F11" s="1092">
        <v>96</v>
      </c>
      <c r="G11" s="1092">
        <v>682050</v>
      </c>
      <c r="H11" s="1092">
        <v>114355</v>
      </c>
      <c r="I11" s="1092">
        <v>7317</v>
      </c>
      <c r="J11" s="1092">
        <v>73615</v>
      </c>
      <c r="K11" s="1093">
        <v>0</v>
      </c>
      <c r="L11" s="540" t="s">
        <v>903</v>
      </c>
    </row>
    <row r="12" spans="1:12" s="1098" customFormat="1" ht="24.75" customHeight="1">
      <c r="A12" s="3" t="s">
        <v>938</v>
      </c>
      <c r="B12" s="1095">
        <v>7</v>
      </c>
      <c r="C12" s="1096">
        <v>14906</v>
      </c>
      <c r="D12" s="1096">
        <v>471</v>
      </c>
      <c r="E12" s="1096">
        <v>375</v>
      </c>
      <c r="F12" s="1096">
        <v>96</v>
      </c>
      <c r="G12" s="1096">
        <v>672542</v>
      </c>
      <c r="H12" s="1096">
        <v>111802</v>
      </c>
      <c r="I12" s="1096">
        <v>7794</v>
      </c>
      <c r="J12" s="1096">
        <v>74875</v>
      </c>
      <c r="K12" s="1097" t="s">
        <v>1390</v>
      </c>
      <c r="L12" s="541" t="s">
        <v>938</v>
      </c>
    </row>
    <row r="13" spans="1:12" s="1084" customFormat="1" ht="24.75" customHeight="1">
      <c r="A13" s="1099"/>
      <c r="B13" s="1099"/>
      <c r="C13" s="1099"/>
      <c r="D13" s="1099"/>
      <c r="E13" s="1099"/>
      <c r="F13" s="1099"/>
      <c r="G13" s="1099"/>
      <c r="H13" s="1099"/>
      <c r="I13" s="1099"/>
      <c r="J13" s="1099"/>
      <c r="K13" s="1099"/>
      <c r="L13" s="1099"/>
    </row>
    <row r="14" spans="1:12" s="1084" customFormat="1" ht="19.5" customHeight="1">
      <c r="A14" s="1080"/>
      <c r="B14" s="1576" t="s">
        <v>1391</v>
      </c>
      <c r="C14" s="1581"/>
      <c r="D14" s="1582"/>
      <c r="E14" s="1573" t="s">
        <v>1392</v>
      </c>
      <c r="F14" s="1574"/>
      <c r="G14" s="1575"/>
      <c r="H14" s="1083"/>
      <c r="I14" s="1099"/>
      <c r="J14" s="1099"/>
      <c r="K14" s="1099"/>
      <c r="L14" s="1099"/>
    </row>
    <row r="15" spans="1:12" s="1084" customFormat="1" ht="19.5" customHeight="1">
      <c r="A15" s="539" t="s">
        <v>1379</v>
      </c>
      <c r="B15" s="1568" t="s">
        <v>1393</v>
      </c>
      <c r="C15" s="1569"/>
      <c r="D15" s="1570"/>
      <c r="E15" s="1568" t="s">
        <v>1080</v>
      </c>
      <c r="F15" s="1571"/>
      <c r="G15" s="1572"/>
      <c r="H15" s="540" t="s">
        <v>935</v>
      </c>
      <c r="I15" s="1099"/>
      <c r="J15" s="1099"/>
      <c r="K15" s="1099"/>
      <c r="L15" s="1099"/>
    </row>
    <row r="16" spans="1:12" s="1084" customFormat="1" ht="19.5" customHeight="1">
      <c r="A16" s="539"/>
      <c r="B16" s="1086"/>
      <c r="C16" s="1082" t="s">
        <v>1394</v>
      </c>
      <c r="D16" s="1100" t="s">
        <v>1395</v>
      </c>
      <c r="E16" s="1086"/>
      <c r="F16" s="1082" t="s">
        <v>1396</v>
      </c>
      <c r="G16" s="1082" t="s">
        <v>1397</v>
      </c>
      <c r="H16" s="540"/>
      <c r="I16" s="1099"/>
      <c r="J16" s="1099"/>
      <c r="K16" s="1099"/>
      <c r="L16" s="1099"/>
    </row>
    <row r="17" spans="1:12" s="1084" customFormat="1" ht="19.5" customHeight="1">
      <c r="A17" s="539" t="s">
        <v>1398</v>
      </c>
      <c r="B17" s="1086"/>
      <c r="C17" s="1086" t="s">
        <v>1089</v>
      </c>
      <c r="D17" s="1101" t="s">
        <v>251</v>
      </c>
      <c r="E17" s="1086"/>
      <c r="F17" s="1086" t="s">
        <v>1399</v>
      </c>
      <c r="G17" s="1086" t="s">
        <v>1092</v>
      </c>
      <c r="H17" s="540" t="s">
        <v>1059</v>
      </c>
      <c r="I17" s="1099"/>
      <c r="J17" s="1099"/>
      <c r="K17" s="1099"/>
      <c r="L17" s="1099"/>
    </row>
    <row r="18" spans="1:12" s="1084" customFormat="1" ht="19.5" customHeight="1">
      <c r="A18" s="1088"/>
      <c r="B18" s="1090"/>
      <c r="C18" s="1090" t="s">
        <v>1095</v>
      </c>
      <c r="D18" s="1102" t="s">
        <v>252</v>
      </c>
      <c r="E18" s="1090"/>
      <c r="F18" s="1090" t="s">
        <v>1400</v>
      </c>
      <c r="G18" s="1090" t="s">
        <v>1097</v>
      </c>
      <c r="H18" s="1089"/>
      <c r="I18" s="1099"/>
      <c r="J18" s="1099"/>
      <c r="K18" s="1099"/>
      <c r="L18" s="1099"/>
    </row>
    <row r="19" spans="1:12" s="1084" customFormat="1" ht="24.75" customHeight="1">
      <c r="A19" s="539" t="s">
        <v>661</v>
      </c>
      <c r="B19" s="1092">
        <v>323464</v>
      </c>
      <c r="C19" s="1092">
        <v>172030</v>
      </c>
      <c r="D19" s="1092">
        <v>151434</v>
      </c>
      <c r="E19" s="1092">
        <v>566055</v>
      </c>
      <c r="F19" s="1092">
        <v>496607</v>
      </c>
      <c r="G19" s="1092">
        <v>69448</v>
      </c>
      <c r="H19" s="540" t="s">
        <v>661</v>
      </c>
      <c r="I19" s="1099"/>
      <c r="J19" s="1099"/>
      <c r="K19" s="1099"/>
      <c r="L19" s="1099"/>
    </row>
    <row r="20" spans="1:12" s="1094" customFormat="1" ht="24.75" customHeight="1">
      <c r="A20" s="539" t="s">
        <v>662</v>
      </c>
      <c r="B20" s="1092">
        <v>333823</v>
      </c>
      <c r="C20" s="1092">
        <v>179100</v>
      </c>
      <c r="D20" s="1092">
        <v>154723</v>
      </c>
      <c r="E20" s="1092">
        <v>576141</v>
      </c>
      <c r="F20" s="1092">
        <v>504916</v>
      </c>
      <c r="G20" s="1092">
        <v>71225</v>
      </c>
      <c r="H20" s="540" t="s">
        <v>662</v>
      </c>
      <c r="I20" s="1103"/>
      <c r="J20" s="1103"/>
      <c r="K20" s="1103"/>
      <c r="L20" s="1103"/>
    </row>
    <row r="21" spans="1:12" s="1094" customFormat="1" ht="24.75" customHeight="1">
      <c r="A21" s="539" t="s">
        <v>826</v>
      </c>
      <c r="B21" s="1092">
        <v>589358</v>
      </c>
      <c r="C21" s="1092">
        <v>361570</v>
      </c>
      <c r="D21" s="1092">
        <v>227787</v>
      </c>
      <c r="E21" s="1092">
        <v>662439</v>
      </c>
      <c r="F21" s="1092">
        <v>579335</v>
      </c>
      <c r="G21" s="1092">
        <v>83104</v>
      </c>
      <c r="H21" s="540" t="s">
        <v>826</v>
      </c>
      <c r="I21" s="1103"/>
      <c r="J21" s="1103"/>
      <c r="K21" s="1103"/>
      <c r="L21" s="1103"/>
    </row>
    <row r="22" spans="1:12" s="1094" customFormat="1" ht="24.75" customHeight="1">
      <c r="A22" s="539" t="s">
        <v>903</v>
      </c>
      <c r="B22" s="1092">
        <v>595500</v>
      </c>
      <c r="C22" s="1092">
        <v>348750</v>
      </c>
      <c r="D22" s="1092">
        <v>246750</v>
      </c>
      <c r="E22" s="1092">
        <v>659929</v>
      </c>
      <c r="F22" s="1092">
        <v>563766</v>
      </c>
      <c r="G22" s="1092">
        <v>96163</v>
      </c>
      <c r="H22" s="540" t="s">
        <v>903</v>
      </c>
      <c r="I22" s="1103"/>
      <c r="J22" s="1103"/>
      <c r="K22" s="1103"/>
      <c r="L22" s="1103"/>
    </row>
    <row r="23" spans="1:12" s="1098" customFormat="1" ht="24.75" customHeight="1">
      <c r="A23" s="3" t="s">
        <v>938</v>
      </c>
      <c r="B23" s="1096">
        <f>C23+D23</f>
        <v>627342.287398</v>
      </c>
      <c r="C23" s="1096">
        <v>372583.721789</v>
      </c>
      <c r="D23" s="1096">
        <v>254758.565609</v>
      </c>
      <c r="E23" s="1096">
        <f>F23+G23</f>
        <v>683999.903698</v>
      </c>
      <c r="F23" s="1096">
        <v>588080.287422</v>
      </c>
      <c r="G23" s="1096">
        <v>95919.616276</v>
      </c>
      <c r="H23" s="541" t="s">
        <v>938</v>
      </c>
      <c r="I23" s="1104"/>
      <c r="J23" s="1104"/>
      <c r="K23" s="1104"/>
      <c r="L23" s="1104"/>
    </row>
    <row r="24" spans="1:12" s="1084" customFormat="1" ht="23.25" customHeight="1">
      <c r="A24" s="1105" t="s">
        <v>1401</v>
      </c>
      <c r="B24" s="1105"/>
      <c r="C24" s="1105"/>
      <c r="D24" s="1105"/>
      <c r="E24" s="1105"/>
      <c r="F24" s="1105"/>
      <c r="G24" s="1106"/>
      <c r="H24" s="1107"/>
      <c r="I24" s="1106"/>
      <c r="J24" s="1106"/>
      <c r="K24" s="1106"/>
      <c r="L24" s="1106"/>
    </row>
    <row r="25" spans="1:19" s="76" customFormat="1" ht="15.75" customHeight="1">
      <c r="A25" s="585" t="s">
        <v>144</v>
      </c>
      <c r="B25" s="585"/>
      <c r="C25" s="585"/>
      <c r="D25" s="585" t="s">
        <v>145</v>
      </c>
      <c r="E25" s="585"/>
      <c r="F25" s="585"/>
      <c r="G25" s="585"/>
      <c r="H25" s="585"/>
      <c r="I25" s="585"/>
      <c r="J25" s="585"/>
      <c r="K25" s="585"/>
      <c r="M25" s="585"/>
      <c r="N25" s="585"/>
      <c r="O25" s="585"/>
      <c r="P25" s="585"/>
      <c r="Q25" s="585"/>
      <c r="R25" s="585"/>
      <c r="S25" s="585"/>
    </row>
  </sheetData>
  <sheetProtection/>
  <mergeCells count="10">
    <mergeCell ref="A1:L1"/>
    <mergeCell ref="B15:D15"/>
    <mergeCell ref="E15:G15"/>
    <mergeCell ref="D3:F3"/>
    <mergeCell ref="G3:K3"/>
    <mergeCell ref="D4:F4"/>
    <mergeCell ref="G4:K4"/>
    <mergeCell ref="K5:K7"/>
    <mergeCell ref="B14:D14"/>
    <mergeCell ref="E14:G1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1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E20"/>
  <sheetViews>
    <sheetView showZeros="0" zoomScale="85" zoomScaleNormal="85" zoomScalePageLayoutView="0" workbookViewId="0" topLeftCell="G1">
      <selection activeCell="AB7" sqref="AB7"/>
    </sheetView>
  </sheetViews>
  <sheetFormatPr defaultColWidth="8.88671875" defaultRowHeight="13.5"/>
  <cols>
    <col min="1" max="1" width="16.88671875" style="1146" customWidth="1"/>
    <col min="2" max="2" width="5.77734375" style="1146" customWidth="1"/>
    <col min="3" max="3" width="6.10546875" style="1146" customWidth="1"/>
    <col min="4" max="6" width="5.77734375" style="1146" customWidth="1"/>
    <col min="7" max="7" width="6.21484375" style="1146" customWidth="1"/>
    <col min="8" max="10" width="5.77734375" style="1146" customWidth="1"/>
    <col min="11" max="11" width="6.3359375" style="1146" customWidth="1"/>
    <col min="12" max="14" width="5.77734375" style="1146" customWidth="1"/>
    <col min="15" max="15" width="6.21484375" style="1146" customWidth="1"/>
    <col min="16" max="17" width="5.77734375" style="1146" customWidth="1"/>
    <col min="18" max="19" width="5.4453125" style="1146" customWidth="1"/>
    <col min="20" max="20" width="6.99609375" style="1146" customWidth="1"/>
    <col min="21" max="26" width="5.4453125" style="1146" customWidth="1"/>
    <col min="27" max="27" width="13.77734375" style="1146" customWidth="1"/>
    <col min="28" max="30" width="8.88671875" style="1146" customWidth="1"/>
    <col min="31" max="31" width="11.5546875" style="1146" customWidth="1"/>
    <col min="32" max="16384" width="8.88671875" style="1146" customWidth="1"/>
  </cols>
  <sheetData>
    <row r="1" spans="1:18" ht="20.25">
      <c r="A1" s="1592" t="s">
        <v>1421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  <c r="R1" s="1592"/>
    </row>
    <row r="2" spans="1:31" ht="14.25">
      <c r="A2" s="1147" t="s">
        <v>1422</v>
      </c>
      <c r="B2" s="1140"/>
      <c r="C2" s="1114"/>
      <c r="D2" s="1114"/>
      <c r="E2" s="1114"/>
      <c r="F2" s="1140"/>
      <c r="G2" s="1114"/>
      <c r="H2" s="1114"/>
      <c r="I2" s="1114"/>
      <c r="J2" s="1140"/>
      <c r="K2" s="1114"/>
      <c r="L2" s="1114"/>
      <c r="M2" s="1114"/>
      <c r="N2" s="1140"/>
      <c r="O2" s="1114"/>
      <c r="P2" s="1114"/>
      <c r="Q2" s="1114"/>
      <c r="R2" s="1148"/>
      <c r="S2" s="1115"/>
      <c r="T2" s="1115"/>
      <c r="U2" s="1148"/>
      <c r="V2" s="1115"/>
      <c r="W2" s="1115"/>
      <c r="X2" s="1148"/>
      <c r="Y2" s="1115"/>
      <c r="Z2" s="1115"/>
      <c r="AA2" s="1593" t="s">
        <v>1423</v>
      </c>
      <c r="AB2" s="1593"/>
      <c r="AC2" s="1593"/>
      <c r="AD2" s="1593"/>
      <c r="AE2" s="1593"/>
    </row>
    <row r="3" spans="1:31" ht="30" customHeight="1">
      <c r="A3" s="1140"/>
      <c r="B3" s="1587" t="s">
        <v>1424</v>
      </c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  <c r="Q3" s="1588"/>
      <c r="R3" s="1588"/>
      <c r="S3" s="1588"/>
      <c r="T3" s="1588"/>
      <c r="U3" s="1589"/>
      <c r="V3" s="1587" t="s">
        <v>1425</v>
      </c>
      <c r="W3" s="1588"/>
      <c r="X3" s="1588"/>
      <c r="Y3" s="1588"/>
      <c r="Z3" s="1588"/>
      <c r="AA3" s="1588"/>
      <c r="AB3" s="1588"/>
      <c r="AC3" s="1588"/>
      <c r="AD3" s="1589"/>
      <c r="AE3" s="1154"/>
    </row>
    <row r="4" spans="1:31" ht="40.5" customHeight="1">
      <c r="A4" s="1135" t="s">
        <v>1426</v>
      </c>
      <c r="B4" s="1594" t="s">
        <v>1427</v>
      </c>
      <c r="C4" s="1585"/>
      <c r="D4" s="1585"/>
      <c r="E4" s="1586"/>
      <c r="F4" s="1584" t="s">
        <v>1428</v>
      </c>
      <c r="G4" s="1585"/>
      <c r="H4" s="1585"/>
      <c r="I4" s="1586"/>
      <c r="J4" s="1584" t="s">
        <v>1429</v>
      </c>
      <c r="K4" s="1585"/>
      <c r="L4" s="1585"/>
      <c r="M4" s="1586"/>
      <c r="N4" s="1584" t="s">
        <v>1430</v>
      </c>
      <c r="O4" s="1585"/>
      <c r="P4" s="1585"/>
      <c r="Q4" s="1586"/>
      <c r="R4" s="1584" t="s">
        <v>1431</v>
      </c>
      <c r="S4" s="1585"/>
      <c r="T4" s="1585"/>
      <c r="U4" s="1586"/>
      <c r="V4" s="1587" t="s">
        <v>1432</v>
      </c>
      <c r="W4" s="1588"/>
      <c r="X4" s="1589"/>
      <c r="Y4" s="1591" t="s">
        <v>1433</v>
      </c>
      <c r="Z4" s="1588"/>
      <c r="AA4" s="1589"/>
      <c r="AB4" s="1591" t="s">
        <v>1434</v>
      </c>
      <c r="AC4" s="1588"/>
      <c r="AD4" s="1589"/>
      <c r="AE4" s="1122" t="s">
        <v>1435</v>
      </c>
    </row>
    <row r="5" spans="1:31" ht="40.5" customHeight="1">
      <c r="A5" s="1135" t="s">
        <v>1436</v>
      </c>
      <c r="B5" s="1120" t="s">
        <v>1437</v>
      </c>
      <c r="C5" s="1155" t="s">
        <v>1438</v>
      </c>
      <c r="D5" s="1120" t="s">
        <v>1439</v>
      </c>
      <c r="E5" s="1155" t="s">
        <v>1440</v>
      </c>
      <c r="F5" s="1120" t="s">
        <v>1437</v>
      </c>
      <c r="G5" s="1155" t="s">
        <v>1438</v>
      </c>
      <c r="H5" s="1120" t="s">
        <v>1439</v>
      </c>
      <c r="I5" s="1155" t="s">
        <v>1440</v>
      </c>
      <c r="J5" s="1120" t="s">
        <v>1437</v>
      </c>
      <c r="K5" s="1155" t="s">
        <v>1438</v>
      </c>
      <c r="L5" s="1120" t="s">
        <v>1439</v>
      </c>
      <c r="M5" s="1155" t="s">
        <v>1440</v>
      </c>
      <c r="N5" s="1120" t="s">
        <v>1437</v>
      </c>
      <c r="O5" s="1155" t="s">
        <v>1438</v>
      </c>
      <c r="P5" s="1120" t="s">
        <v>1439</v>
      </c>
      <c r="Q5" s="1155" t="s">
        <v>1440</v>
      </c>
      <c r="R5" s="1120" t="s">
        <v>1437</v>
      </c>
      <c r="S5" s="1155" t="s">
        <v>1438</v>
      </c>
      <c r="T5" s="1120" t="s">
        <v>1439</v>
      </c>
      <c r="U5" s="1155" t="s">
        <v>1440</v>
      </c>
      <c r="V5" s="1583" t="s">
        <v>1437</v>
      </c>
      <c r="W5" s="1583" t="s">
        <v>1438</v>
      </c>
      <c r="X5" s="1583" t="s">
        <v>1440</v>
      </c>
      <c r="Y5" s="1583" t="s">
        <v>1437</v>
      </c>
      <c r="Z5" s="1583" t="s">
        <v>1438</v>
      </c>
      <c r="AA5" s="1583" t="s">
        <v>1440</v>
      </c>
      <c r="AB5" s="1583" t="s">
        <v>1437</v>
      </c>
      <c r="AC5" s="1583" t="s">
        <v>1438</v>
      </c>
      <c r="AD5" s="1583" t="s">
        <v>1440</v>
      </c>
      <c r="AE5" s="1122" t="s">
        <v>1441</v>
      </c>
    </row>
    <row r="6" spans="1:31" ht="40.5" customHeight="1">
      <c r="A6" s="1126" t="s">
        <v>1442</v>
      </c>
      <c r="B6" s="1149" t="s">
        <v>1443</v>
      </c>
      <c r="C6" s="1150" t="s">
        <v>1444</v>
      </c>
      <c r="D6" s="1149" t="s">
        <v>1445</v>
      </c>
      <c r="E6" s="1126" t="s">
        <v>3</v>
      </c>
      <c r="F6" s="1149" t="s">
        <v>1443</v>
      </c>
      <c r="G6" s="1150" t="s">
        <v>1444</v>
      </c>
      <c r="H6" s="1124" t="s">
        <v>1446</v>
      </c>
      <c r="I6" s="1126" t="s">
        <v>3</v>
      </c>
      <c r="J6" s="1149" t="s">
        <v>1443</v>
      </c>
      <c r="K6" s="1150" t="s">
        <v>1444</v>
      </c>
      <c r="L6" s="1124" t="s">
        <v>1446</v>
      </c>
      <c r="M6" s="1126" t="s">
        <v>3</v>
      </c>
      <c r="N6" s="1149" t="s">
        <v>1443</v>
      </c>
      <c r="O6" s="1150" t="s">
        <v>1444</v>
      </c>
      <c r="P6" s="1124" t="s">
        <v>1446</v>
      </c>
      <c r="Q6" s="1126" t="s">
        <v>3</v>
      </c>
      <c r="R6" s="1149" t="s">
        <v>1443</v>
      </c>
      <c r="S6" s="1150" t="s">
        <v>1444</v>
      </c>
      <c r="T6" s="1124" t="s">
        <v>1446</v>
      </c>
      <c r="U6" s="1126" t="s">
        <v>3</v>
      </c>
      <c r="V6" s="1583"/>
      <c r="W6" s="1583"/>
      <c r="X6" s="1583"/>
      <c r="Y6" s="1583"/>
      <c r="Z6" s="1583"/>
      <c r="AA6" s="1583"/>
      <c r="AB6" s="1583"/>
      <c r="AC6" s="1583"/>
      <c r="AD6" s="1583"/>
      <c r="AE6" s="1151"/>
    </row>
    <row r="7" spans="1:31" ht="40.5" customHeight="1">
      <c r="A7" s="1152">
        <v>2012</v>
      </c>
      <c r="B7" s="1156">
        <v>1084</v>
      </c>
      <c r="C7" s="1157">
        <v>1342</v>
      </c>
      <c r="D7" s="1157">
        <v>2729</v>
      </c>
      <c r="E7" s="1157">
        <v>20148</v>
      </c>
      <c r="F7" s="1157">
        <v>155</v>
      </c>
      <c r="G7" s="1157">
        <v>260</v>
      </c>
      <c r="H7" s="1157">
        <v>1488</v>
      </c>
      <c r="I7" s="1157">
        <v>8924</v>
      </c>
      <c r="J7" s="1157">
        <v>0</v>
      </c>
      <c r="K7" s="1157">
        <v>0</v>
      </c>
      <c r="L7" s="1157">
        <v>0</v>
      </c>
      <c r="M7" s="1157">
        <v>0</v>
      </c>
      <c r="N7" s="1157">
        <v>749</v>
      </c>
      <c r="O7" s="1157">
        <v>871</v>
      </c>
      <c r="P7" s="1157">
        <v>1079</v>
      </c>
      <c r="Q7" s="1157">
        <v>8855</v>
      </c>
      <c r="R7" s="1157">
        <v>180</v>
      </c>
      <c r="S7" s="1157">
        <v>211</v>
      </c>
      <c r="T7" s="1157">
        <v>162</v>
      </c>
      <c r="U7" s="1157">
        <v>2369</v>
      </c>
      <c r="V7" s="1158">
        <v>97</v>
      </c>
      <c r="W7" s="1158">
        <v>97</v>
      </c>
      <c r="X7" s="1159">
        <v>13015</v>
      </c>
      <c r="Y7" s="1159">
        <v>4</v>
      </c>
      <c r="Z7" s="1159">
        <v>4</v>
      </c>
      <c r="AA7" s="1159">
        <v>4430</v>
      </c>
      <c r="AB7" s="1159">
        <v>93</v>
      </c>
      <c r="AC7" s="1159">
        <v>93</v>
      </c>
      <c r="AD7" s="1159">
        <v>8585</v>
      </c>
      <c r="AE7" s="1153">
        <v>2012</v>
      </c>
    </row>
    <row r="8" spans="1:31" ht="40.5" customHeight="1">
      <c r="A8" s="1152" t="s">
        <v>1447</v>
      </c>
      <c r="B8" s="1156">
        <v>329</v>
      </c>
      <c r="C8" s="1157">
        <v>408</v>
      </c>
      <c r="D8" s="1157">
        <v>601</v>
      </c>
      <c r="E8" s="1157">
        <v>11281</v>
      </c>
      <c r="F8" s="1157">
        <v>66</v>
      </c>
      <c r="G8" s="1157">
        <v>71</v>
      </c>
      <c r="H8" s="1157">
        <v>242</v>
      </c>
      <c r="I8" s="1157">
        <v>4657</v>
      </c>
      <c r="J8" s="1157">
        <v>0</v>
      </c>
      <c r="K8" s="1157">
        <v>0</v>
      </c>
      <c r="L8" s="1157">
        <v>0</v>
      </c>
      <c r="M8" s="1157">
        <v>0</v>
      </c>
      <c r="N8" s="1157">
        <v>170</v>
      </c>
      <c r="O8" s="1157">
        <v>213</v>
      </c>
      <c r="P8" s="1157">
        <v>255</v>
      </c>
      <c r="Q8" s="1157">
        <v>4447</v>
      </c>
      <c r="R8" s="1157">
        <v>93</v>
      </c>
      <c r="S8" s="1157">
        <v>124</v>
      </c>
      <c r="T8" s="1157">
        <v>104</v>
      </c>
      <c r="U8" s="1157">
        <v>2177</v>
      </c>
      <c r="V8" s="1158">
        <v>3</v>
      </c>
      <c r="W8" s="1158">
        <v>3</v>
      </c>
      <c r="X8" s="1159">
        <v>46</v>
      </c>
      <c r="Y8" s="1159">
        <v>0</v>
      </c>
      <c r="Z8" s="1159">
        <v>0</v>
      </c>
      <c r="AA8" s="1159">
        <v>0</v>
      </c>
      <c r="AB8" s="1159">
        <v>3</v>
      </c>
      <c r="AC8" s="1159">
        <v>3</v>
      </c>
      <c r="AD8" s="1159">
        <v>46</v>
      </c>
      <c r="AE8" s="1160" t="s">
        <v>1419</v>
      </c>
    </row>
    <row r="9" spans="1:31" ht="40.5" customHeight="1">
      <c r="A9" s="1119" t="s">
        <v>1448</v>
      </c>
      <c r="B9" s="1161">
        <v>150</v>
      </c>
      <c r="C9" s="1162">
        <v>199</v>
      </c>
      <c r="D9" s="1162">
        <v>247</v>
      </c>
      <c r="E9" s="1162">
        <v>4752</v>
      </c>
      <c r="F9" s="1162">
        <v>38</v>
      </c>
      <c r="G9" s="1163">
        <v>43</v>
      </c>
      <c r="H9" s="1164">
        <v>61</v>
      </c>
      <c r="I9" s="1164">
        <v>1261</v>
      </c>
      <c r="J9" s="1164">
        <v>0</v>
      </c>
      <c r="K9" s="1163">
        <v>0</v>
      </c>
      <c r="L9" s="1164">
        <v>0</v>
      </c>
      <c r="M9" s="1164">
        <v>0</v>
      </c>
      <c r="N9" s="1164">
        <v>95</v>
      </c>
      <c r="O9" s="1163">
        <v>130</v>
      </c>
      <c r="P9" s="1164">
        <v>165</v>
      </c>
      <c r="Q9" s="1164">
        <v>3013</v>
      </c>
      <c r="R9" s="1164">
        <v>17</v>
      </c>
      <c r="S9" s="1163">
        <v>26</v>
      </c>
      <c r="T9" s="1164">
        <v>21</v>
      </c>
      <c r="U9" s="1164">
        <v>478</v>
      </c>
      <c r="V9" s="1165">
        <v>0</v>
      </c>
      <c r="W9" s="1165">
        <v>0</v>
      </c>
      <c r="X9" s="1166">
        <v>0</v>
      </c>
      <c r="Y9" s="1166">
        <v>0</v>
      </c>
      <c r="Z9" s="1166">
        <v>0</v>
      </c>
      <c r="AA9" s="1166">
        <v>0</v>
      </c>
      <c r="AB9" s="1166">
        <v>0</v>
      </c>
      <c r="AC9" s="1166">
        <v>0</v>
      </c>
      <c r="AD9" s="1166">
        <v>0</v>
      </c>
      <c r="AE9" s="1122" t="s">
        <v>244</v>
      </c>
    </row>
    <row r="10" spans="1:31" ht="40.5" customHeight="1">
      <c r="A10" s="1119" t="s">
        <v>1449</v>
      </c>
      <c r="B10" s="1161">
        <v>179</v>
      </c>
      <c r="C10" s="1162">
        <v>209</v>
      </c>
      <c r="D10" s="1162">
        <v>354</v>
      </c>
      <c r="E10" s="1162">
        <v>6529</v>
      </c>
      <c r="F10" s="1162">
        <v>28</v>
      </c>
      <c r="G10" s="1163">
        <v>28</v>
      </c>
      <c r="H10" s="1164">
        <v>181</v>
      </c>
      <c r="I10" s="1164">
        <v>3396</v>
      </c>
      <c r="J10" s="1164">
        <v>0</v>
      </c>
      <c r="K10" s="1163">
        <v>0</v>
      </c>
      <c r="L10" s="1164">
        <v>0</v>
      </c>
      <c r="M10" s="1164">
        <v>0</v>
      </c>
      <c r="N10" s="1164">
        <v>75</v>
      </c>
      <c r="O10" s="1163">
        <v>83</v>
      </c>
      <c r="P10" s="1164">
        <v>90</v>
      </c>
      <c r="Q10" s="1164">
        <v>1434</v>
      </c>
      <c r="R10" s="1164">
        <v>76</v>
      </c>
      <c r="S10" s="1163">
        <v>98</v>
      </c>
      <c r="T10" s="1164">
        <v>83</v>
      </c>
      <c r="U10" s="1164">
        <v>1699</v>
      </c>
      <c r="V10" s="1165">
        <v>3</v>
      </c>
      <c r="W10" s="1165">
        <v>3</v>
      </c>
      <c r="X10" s="1166">
        <v>46</v>
      </c>
      <c r="Y10" s="1166">
        <v>0</v>
      </c>
      <c r="Z10" s="1166">
        <v>0</v>
      </c>
      <c r="AA10" s="1166">
        <v>0</v>
      </c>
      <c r="AB10" s="1166">
        <v>3</v>
      </c>
      <c r="AC10" s="1166">
        <v>3</v>
      </c>
      <c r="AD10" s="1166">
        <v>46</v>
      </c>
      <c r="AE10" s="1122" t="s">
        <v>248</v>
      </c>
    </row>
    <row r="11" spans="1:31" ht="40.5" customHeight="1">
      <c r="A11" s="1152" t="s">
        <v>1450</v>
      </c>
      <c r="B11" s="1156">
        <v>755</v>
      </c>
      <c r="C11" s="1157">
        <v>934</v>
      </c>
      <c r="D11" s="1157">
        <v>2128</v>
      </c>
      <c r="E11" s="1157">
        <v>8867</v>
      </c>
      <c r="F11" s="1157">
        <v>89</v>
      </c>
      <c r="G11" s="1157">
        <v>189</v>
      </c>
      <c r="H11" s="1157">
        <v>1246</v>
      </c>
      <c r="I11" s="1157">
        <v>4267</v>
      </c>
      <c r="J11" s="1157">
        <v>0</v>
      </c>
      <c r="K11" s="1157">
        <v>0</v>
      </c>
      <c r="L11" s="1157">
        <v>0</v>
      </c>
      <c r="M11" s="1157">
        <v>0</v>
      </c>
      <c r="N11" s="1157">
        <v>579</v>
      </c>
      <c r="O11" s="1157">
        <v>658</v>
      </c>
      <c r="P11" s="1157">
        <v>824</v>
      </c>
      <c r="Q11" s="1157">
        <v>4408</v>
      </c>
      <c r="R11" s="1157">
        <v>87</v>
      </c>
      <c r="S11" s="1157">
        <v>87</v>
      </c>
      <c r="T11" s="1157">
        <v>58</v>
      </c>
      <c r="U11" s="1157">
        <v>192</v>
      </c>
      <c r="V11" s="1158">
        <v>94</v>
      </c>
      <c r="W11" s="1158">
        <v>94</v>
      </c>
      <c r="X11" s="1159">
        <v>12969</v>
      </c>
      <c r="Y11" s="1159">
        <v>4</v>
      </c>
      <c r="Z11" s="1159">
        <v>4</v>
      </c>
      <c r="AA11" s="1159">
        <v>4430</v>
      </c>
      <c r="AB11" s="1159">
        <v>90</v>
      </c>
      <c r="AC11" s="1159">
        <v>90</v>
      </c>
      <c r="AD11" s="1159">
        <v>8539</v>
      </c>
      <c r="AE11" s="1153" t="s">
        <v>1420</v>
      </c>
    </row>
    <row r="12" spans="1:31" ht="40.5" customHeight="1">
      <c r="A12" s="1119" t="s">
        <v>1448</v>
      </c>
      <c r="B12" s="1161">
        <v>468</v>
      </c>
      <c r="C12" s="1162">
        <v>577</v>
      </c>
      <c r="D12" s="1162">
        <v>1032</v>
      </c>
      <c r="E12" s="1162">
        <v>5607</v>
      </c>
      <c r="F12" s="1162">
        <v>61</v>
      </c>
      <c r="G12" s="1163">
        <v>121</v>
      </c>
      <c r="H12" s="1164">
        <v>573</v>
      </c>
      <c r="I12" s="1164">
        <v>2591</v>
      </c>
      <c r="J12" s="1164">
        <v>0</v>
      </c>
      <c r="K12" s="1163">
        <v>0</v>
      </c>
      <c r="L12" s="1164">
        <v>0</v>
      </c>
      <c r="M12" s="1164">
        <v>0</v>
      </c>
      <c r="N12" s="1164">
        <v>332</v>
      </c>
      <c r="O12" s="1163">
        <v>381</v>
      </c>
      <c r="P12" s="1164">
        <v>415</v>
      </c>
      <c r="Q12" s="1164">
        <v>2840</v>
      </c>
      <c r="R12" s="1164">
        <v>75</v>
      </c>
      <c r="S12" s="1163">
        <v>75</v>
      </c>
      <c r="T12" s="1164">
        <v>44</v>
      </c>
      <c r="U12" s="1164">
        <v>176</v>
      </c>
      <c r="V12" s="1165">
        <v>69</v>
      </c>
      <c r="W12" s="1165">
        <v>69</v>
      </c>
      <c r="X12" s="1166">
        <v>9622</v>
      </c>
      <c r="Y12" s="1166">
        <v>2</v>
      </c>
      <c r="Z12" s="1166">
        <v>2</v>
      </c>
      <c r="AA12" s="1166">
        <v>3504</v>
      </c>
      <c r="AB12" s="1166">
        <v>67</v>
      </c>
      <c r="AC12" s="1166">
        <v>67</v>
      </c>
      <c r="AD12" s="1166">
        <v>6118</v>
      </c>
      <c r="AE12" s="1122" t="s">
        <v>244</v>
      </c>
    </row>
    <row r="13" spans="1:31" ht="40.5" customHeight="1">
      <c r="A13" s="1126" t="s">
        <v>1449</v>
      </c>
      <c r="B13" s="1167">
        <v>287</v>
      </c>
      <c r="C13" s="1168">
        <v>357</v>
      </c>
      <c r="D13" s="1168">
        <v>1096</v>
      </c>
      <c r="E13" s="1168">
        <v>3260</v>
      </c>
      <c r="F13" s="1168">
        <v>28</v>
      </c>
      <c r="G13" s="1169">
        <v>68</v>
      </c>
      <c r="H13" s="1170">
        <v>673</v>
      </c>
      <c r="I13" s="1170">
        <v>1676</v>
      </c>
      <c r="J13" s="1170">
        <v>0</v>
      </c>
      <c r="K13" s="1169">
        <v>0</v>
      </c>
      <c r="L13" s="1170">
        <v>0</v>
      </c>
      <c r="M13" s="1170">
        <v>0</v>
      </c>
      <c r="N13" s="1170">
        <v>247</v>
      </c>
      <c r="O13" s="1169">
        <v>277</v>
      </c>
      <c r="P13" s="1170">
        <v>409</v>
      </c>
      <c r="Q13" s="1170">
        <v>1568</v>
      </c>
      <c r="R13" s="1170">
        <v>12</v>
      </c>
      <c r="S13" s="1169">
        <v>12</v>
      </c>
      <c r="T13" s="1170">
        <v>14</v>
      </c>
      <c r="U13" s="1170">
        <v>16</v>
      </c>
      <c r="V13" s="1171">
        <v>25</v>
      </c>
      <c r="W13" s="1171">
        <v>25</v>
      </c>
      <c r="X13" s="1171">
        <v>3347</v>
      </c>
      <c r="Y13" s="1171">
        <v>2</v>
      </c>
      <c r="Z13" s="1171">
        <v>2</v>
      </c>
      <c r="AA13" s="1171">
        <v>926</v>
      </c>
      <c r="AB13" s="1171">
        <v>23</v>
      </c>
      <c r="AC13" s="1171">
        <v>23</v>
      </c>
      <c r="AD13" s="1172">
        <v>2421</v>
      </c>
      <c r="AE13" s="1151" t="s">
        <v>248</v>
      </c>
    </row>
    <row r="14" spans="1:31" s="1176" customFormat="1" ht="19.5" customHeight="1">
      <c r="A14" s="1173" t="s">
        <v>490</v>
      </c>
      <c r="B14" s="1173"/>
      <c r="C14" s="1174"/>
      <c r="D14" s="1174"/>
      <c r="E14" s="1174"/>
      <c r="F14" s="1173"/>
      <c r="G14" s="1174"/>
      <c r="H14" s="1174"/>
      <c r="I14" s="1174"/>
      <c r="J14" s="1173"/>
      <c r="K14" s="1175"/>
      <c r="L14" s="1174"/>
      <c r="M14" s="1175"/>
      <c r="N14" s="1173"/>
      <c r="O14" s="1174"/>
      <c r="P14" s="1174"/>
      <c r="Q14" s="1590" t="s">
        <v>4</v>
      </c>
      <c r="R14" s="1590"/>
      <c r="S14" s="1590"/>
      <c r="T14" s="1590"/>
      <c r="U14" s="1590"/>
      <c r="V14" s="1590"/>
      <c r="W14" s="1590"/>
      <c r="X14" s="1590"/>
      <c r="Y14" s="1590"/>
      <c r="Z14" s="1590"/>
      <c r="AA14" s="1590"/>
      <c r="AB14" s="1590"/>
      <c r="AC14" s="1590"/>
      <c r="AD14" s="1590"/>
      <c r="AE14" s="1590"/>
    </row>
    <row r="15" spans="1:31" s="1176" customFormat="1" ht="19.5" customHeight="1">
      <c r="A15" s="1177" t="s">
        <v>1452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585"/>
      <c r="W15" s="1177"/>
      <c r="X15" s="1177"/>
      <c r="Y15" s="1177"/>
      <c r="Z15" s="1177"/>
      <c r="AA15" s="585" t="s">
        <v>1451</v>
      </c>
      <c r="AB15" s="1177"/>
      <c r="AC15" s="1177"/>
      <c r="AD15" s="1177"/>
      <c r="AE15" s="1177"/>
    </row>
    <row r="16" spans="1:31" s="1176" customFormat="1" ht="19.5" customHeight="1">
      <c r="A16" s="1177" t="s">
        <v>1454</v>
      </c>
      <c r="B16" s="1177"/>
      <c r="C16" s="1177"/>
      <c r="D16" s="1177"/>
      <c r="E16" s="1177"/>
      <c r="F16" s="1177"/>
      <c r="G16" s="1177"/>
      <c r="H16" s="1177"/>
      <c r="I16" s="1177"/>
      <c r="J16" s="1177"/>
      <c r="K16" s="1177"/>
      <c r="L16" s="1177"/>
      <c r="M16" s="1177"/>
      <c r="N16" s="1177"/>
      <c r="O16" s="1177"/>
      <c r="P16" s="1177"/>
      <c r="Q16" s="1177"/>
      <c r="R16" s="1177"/>
      <c r="S16" s="1177"/>
      <c r="T16" s="1177"/>
      <c r="U16" s="1177"/>
      <c r="V16" s="1177"/>
      <c r="W16" s="1177"/>
      <c r="X16" s="1177"/>
      <c r="Y16" s="1177"/>
      <c r="Z16" s="1177"/>
      <c r="AA16" s="1177"/>
      <c r="AB16" s="1177"/>
      <c r="AC16" s="1177"/>
      <c r="AD16" s="1177"/>
      <c r="AE16" s="1177"/>
    </row>
    <row r="17" spans="1:31" s="1176" customFormat="1" ht="19.5" customHeight="1">
      <c r="A17" s="1177" t="s">
        <v>1455</v>
      </c>
      <c r="B17" s="1177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</row>
    <row r="18" spans="1:31" s="1176" customFormat="1" ht="19.5" customHeight="1">
      <c r="A18" s="1177" t="s">
        <v>1456</v>
      </c>
      <c r="B18" s="1177"/>
      <c r="C18" s="1177"/>
      <c r="D18" s="1177"/>
      <c r="E18" s="1177"/>
      <c r="F18" s="1177"/>
      <c r="G18" s="1177"/>
      <c r="H18" s="1177"/>
      <c r="I18" s="1177"/>
      <c r="J18" s="1177"/>
      <c r="K18" s="1177"/>
      <c r="L18" s="1177"/>
      <c r="M18" s="1177"/>
      <c r="N18" s="1177"/>
      <c r="O18" s="1177"/>
      <c r="P18" s="1177"/>
      <c r="Q18" s="1177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7"/>
      <c r="AB18" s="1177"/>
      <c r="AC18" s="1177"/>
      <c r="AD18" s="1177"/>
      <c r="AE18" s="1177"/>
    </row>
    <row r="19" s="1176" customFormat="1" ht="13.5">
      <c r="A19" s="1176" t="s">
        <v>1453</v>
      </c>
    </row>
    <row r="20" spans="2:5" s="1176" customFormat="1" ht="13.5">
      <c r="B20" s="1178"/>
      <c r="C20" s="1178"/>
      <c r="D20" s="1178"/>
      <c r="E20" s="1178"/>
    </row>
    <row r="21" s="1176" customFormat="1" ht="13.5"/>
  </sheetData>
  <sheetProtection/>
  <mergeCells count="22">
    <mergeCell ref="J4:M4"/>
    <mergeCell ref="N4:Q4"/>
    <mergeCell ref="X5:X6"/>
    <mergeCell ref="Y5:Y6"/>
    <mergeCell ref="A1:R1"/>
    <mergeCell ref="AA2:AE2"/>
    <mergeCell ref="B3:U3"/>
    <mergeCell ref="V3:AD3"/>
    <mergeCell ref="AB5:AB6"/>
    <mergeCell ref="AC5:AC6"/>
    <mergeCell ref="B4:E4"/>
    <mergeCell ref="F4:I4"/>
    <mergeCell ref="Z5:Z6"/>
    <mergeCell ref="AA5:AA6"/>
    <mergeCell ref="R4:U4"/>
    <mergeCell ref="V4:X4"/>
    <mergeCell ref="AD5:AD6"/>
    <mergeCell ref="Q14:AE14"/>
    <mergeCell ref="Y4:AA4"/>
    <mergeCell ref="AB4:AD4"/>
    <mergeCell ref="V5:V6"/>
    <mergeCell ref="W5:W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70" zoomScalePageLayoutView="0" workbookViewId="0" topLeftCell="A1">
      <selection activeCell="M21" sqref="M21"/>
    </sheetView>
  </sheetViews>
  <sheetFormatPr defaultColWidth="7.10546875" defaultRowHeight="13.5"/>
  <cols>
    <col min="1" max="1" width="7.6640625" style="1112" customWidth="1"/>
    <col min="2" max="2" width="8.88671875" style="1112" customWidth="1"/>
    <col min="3" max="3" width="9.77734375" style="1112" customWidth="1"/>
    <col min="4" max="4" width="8.21484375" style="1112" customWidth="1"/>
    <col min="5" max="5" width="9.77734375" style="1112" customWidth="1"/>
    <col min="6" max="6" width="7.21484375" style="1112" customWidth="1"/>
    <col min="7" max="7" width="9.4453125" style="1112" customWidth="1"/>
    <col min="8" max="8" width="7.88671875" style="1112" customWidth="1"/>
    <col min="9" max="9" width="9.6640625" style="1112" customWidth="1"/>
    <col min="10" max="10" width="7.6640625" style="1112" customWidth="1"/>
    <col min="11" max="11" width="7.99609375" style="1112" customWidth="1"/>
    <col min="12" max="12" width="7.6640625" style="1112" customWidth="1"/>
    <col min="13" max="13" width="9.10546875" style="1112" customWidth="1"/>
    <col min="14" max="14" width="7.88671875" style="1112" customWidth="1"/>
    <col min="15" max="15" width="8.21484375" style="1112" customWidth="1"/>
    <col min="16" max="16" width="17.4453125" style="1112" customWidth="1"/>
    <col min="17" max="16384" width="7.10546875" style="1113" customWidth="1"/>
  </cols>
  <sheetData>
    <row r="1" spans="1:15" ht="23.25">
      <c r="A1" s="1595" t="s">
        <v>1405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6"/>
      <c r="M1" s="1596"/>
      <c r="N1" s="1596"/>
      <c r="O1" s="1596"/>
    </row>
    <row r="2" spans="1:16" s="1115" customFormat="1" ht="27" customHeight="1">
      <c r="A2" s="1598" t="s">
        <v>1406</v>
      </c>
      <c r="B2" s="1598"/>
      <c r="C2" s="1598"/>
      <c r="D2" s="1114"/>
      <c r="E2" s="1114"/>
      <c r="F2" s="1114"/>
      <c r="G2" s="1114"/>
      <c r="H2" s="1114"/>
      <c r="I2" s="1114"/>
      <c r="J2" s="1114"/>
      <c r="K2" s="1114"/>
      <c r="L2" s="1114"/>
      <c r="P2" s="1116" t="s">
        <v>1402</v>
      </c>
    </row>
    <row r="3" spans="1:16" s="1115" customFormat="1" ht="46.5" customHeight="1">
      <c r="A3" s="1117"/>
      <c r="B3" s="1584" t="s">
        <v>1407</v>
      </c>
      <c r="C3" s="1599"/>
      <c r="D3" s="1584" t="s">
        <v>1408</v>
      </c>
      <c r="E3" s="1597"/>
      <c r="F3" s="1584" t="s">
        <v>1409</v>
      </c>
      <c r="G3" s="1597"/>
      <c r="H3" s="1584" t="s">
        <v>1410</v>
      </c>
      <c r="I3" s="1597"/>
      <c r="J3" s="1584" t="s">
        <v>1411</v>
      </c>
      <c r="K3" s="1597"/>
      <c r="L3" s="1584" t="s">
        <v>1412</v>
      </c>
      <c r="M3" s="1597"/>
      <c r="N3" s="1584" t="s">
        <v>1413</v>
      </c>
      <c r="O3" s="1597"/>
      <c r="P3" s="1118"/>
    </row>
    <row r="4" spans="1:16" s="1115" customFormat="1" ht="26.25" customHeight="1">
      <c r="A4" s="1119" t="s">
        <v>1414</v>
      </c>
      <c r="B4" s="1120" t="s">
        <v>1415</v>
      </c>
      <c r="C4" s="1120" t="s">
        <v>1416</v>
      </c>
      <c r="D4" s="1120" t="s">
        <v>1415</v>
      </c>
      <c r="E4" s="1121" t="s">
        <v>1416</v>
      </c>
      <c r="F4" s="1120" t="s">
        <v>1415</v>
      </c>
      <c r="G4" s="1121" t="s">
        <v>1416</v>
      </c>
      <c r="H4" s="1120" t="s">
        <v>1415</v>
      </c>
      <c r="I4" s="1121" t="s">
        <v>1416</v>
      </c>
      <c r="J4" s="1120" t="s">
        <v>1415</v>
      </c>
      <c r="K4" s="1121" t="s">
        <v>1416</v>
      </c>
      <c r="L4" s="1120" t="s">
        <v>1415</v>
      </c>
      <c r="M4" s="1121" t="s">
        <v>1416</v>
      </c>
      <c r="N4" s="1120" t="s">
        <v>1415</v>
      </c>
      <c r="O4" s="1121" t="s">
        <v>1416</v>
      </c>
      <c r="P4" s="1122" t="s">
        <v>25</v>
      </c>
    </row>
    <row r="5" spans="1:16" s="1115" customFormat="1" ht="26.25" customHeight="1">
      <c r="A5" s="1123"/>
      <c r="B5" s="1124" t="s">
        <v>161</v>
      </c>
      <c r="C5" s="1124" t="s">
        <v>1403</v>
      </c>
      <c r="D5" s="1124" t="s">
        <v>161</v>
      </c>
      <c r="E5" s="1125" t="s">
        <v>1404</v>
      </c>
      <c r="F5" s="1124" t="s">
        <v>161</v>
      </c>
      <c r="G5" s="1125" t="s">
        <v>1404</v>
      </c>
      <c r="H5" s="1124" t="s">
        <v>161</v>
      </c>
      <c r="I5" s="1125" t="s">
        <v>1404</v>
      </c>
      <c r="J5" s="1124" t="s">
        <v>161</v>
      </c>
      <c r="K5" s="1126" t="s">
        <v>1404</v>
      </c>
      <c r="L5" s="1124" t="s">
        <v>161</v>
      </c>
      <c r="M5" s="1125" t="s">
        <v>1404</v>
      </c>
      <c r="N5" s="1124" t="s">
        <v>161</v>
      </c>
      <c r="O5" s="1125" t="s">
        <v>1404</v>
      </c>
      <c r="P5" s="1127"/>
    </row>
    <row r="6" spans="1:16" s="1134" customFormat="1" ht="22.5" customHeight="1">
      <c r="A6" s="1128" t="s">
        <v>661</v>
      </c>
      <c r="B6" s="1129">
        <f>D6+F6+H6+J6+L6+N6</f>
        <v>351</v>
      </c>
      <c r="C6" s="1130">
        <f>E6+G6+I6+K6+M6+O6</f>
        <v>49365</v>
      </c>
      <c r="D6" s="1131">
        <v>131</v>
      </c>
      <c r="E6" s="1130">
        <v>42504</v>
      </c>
      <c r="F6" s="1131">
        <v>42</v>
      </c>
      <c r="G6" s="1130">
        <v>1719</v>
      </c>
      <c r="H6" s="1131">
        <v>5</v>
      </c>
      <c r="I6" s="1130">
        <v>3315</v>
      </c>
      <c r="J6" s="1131">
        <v>134</v>
      </c>
      <c r="K6" s="1130">
        <v>627</v>
      </c>
      <c r="L6" s="1131">
        <v>38</v>
      </c>
      <c r="M6" s="1130">
        <v>1138</v>
      </c>
      <c r="N6" s="1131">
        <v>1</v>
      </c>
      <c r="O6" s="1132">
        <v>62</v>
      </c>
      <c r="P6" s="1133" t="s">
        <v>661</v>
      </c>
    </row>
    <row r="7" spans="1:16" s="1140" customFormat="1" ht="22.5" customHeight="1">
      <c r="A7" s="1135" t="s">
        <v>662</v>
      </c>
      <c r="B7" s="1136">
        <f aca="true" t="shared" si="0" ref="B7:C9">D7+F7+H7+J7+L7+N7</f>
        <v>286</v>
      </c>
      <c r="C7" s="1137">
        <f t="shared" si="0"/>
        <v>32129</v>
      </c>
      <c r="D7" s="1138">
        <v>111</v>
      </c>
      <c r="E7" s="1137">
        <v>27676</v>
      </c>
      <c r="F7" s="1138">
        <v>36</v>
      </c>
      <c r="G7" s="1137">
        <v>2555</v>
      </c>
      <c r="H7" s="1138">
        <v>2</v>
      </c>
      <c r="I7" s="1137">
        <v>1098</v>
      </c>
      <c r="J7" s="1138">
        <v>102</v>
      </c>
      <c r="K7" s="1137">
        <v>437</v>
      </c>
      <c r="L7" s="1138">
        <v>34</v>
      </c>
      <c r="M7" s="1137">
        <v>316</v>
      </c>
      <c r="N7" s="1138">
        <v>1</v>
      </c>
      <c r="O7" s="1139">
        <v>47</v>
      </c>
      <c r="P7" s="1122" t="s">
        <v>661</v>
      </c>
    </row>
    <row r="8" spans="1:16" s="1140" customFormat="1" ht="22.5" customHeight="1">
      <c r="A8" s="1135" t="s">
        <v>826</v>
      </c>
      <c r="B8" s="1136">
        <f t="shared" si="0"/>
        <v>264</v>
      </c>
      <c r="C8" s="1137">
        <f t="shared" si="0"/>
        <v>29946</v>
      </c>
      <c r="D8" s="1138">
        <v>100</v>
      </c>
      <c r="E8" s="1137">
        <v>26252</v>
      </c>
      <c r="F8" s="1138">
        <v>24</v>
      </c>
      <c r="G8" s="1137">
        <v>2160</v>
      </c>
      <c r="H8" s="1138">
        <v>2</v>
      </c>
      <c r="I8" s="1137">
        <v>916</v>
      </c>
      <c r="J8" s="1138">
        <v>101</v>
      </c>
      <c r="K8" s="1137">
        <v>303</v>
      </c>
      <c r="L8" s="1138">
        <v>35</v>
      </c>
      <c r="M8" s="1137">
        <v>272</v>
      </c>
      <c r="N8" s="1138">
        <v>2</v>
      </c>
      <c r="O8" s="1139">
        <v>43</v>
      </c>
      <c r="P8" s="1122" t="s">
        <v>826</v>
      </c>
    </row>
    <row r="9" spans="1:16" s="1140" customFormat="1" ht="22.5" customHeight="1">
      <c r="A9" s="1135" t="s">
        <v>903</v>
      </c>
      <c r="B9" s="1136">
        <f t="shared" si="0"/>
        <v>278</v>
      </c>
      <c r="C9" s="1137">
        <f t="shared" si="0"/>
        <v>23822</v>
      </c>
      <c r="D9" s="1138">
        <v>117</v>
      </c>
      <c r="E9" s="1137">
        <v>21968</v>
      </c>
      <c r="F9" s="1138">
        <v>21</v>
      </c>
      <c r="G9" s="1137">
        <v>493</v>
      </c>
      <c r="H9" s="1138">
        <v>2</v>
      </c>
      <c r="I9" s="1137">
        <v>266</v>
      </c>
      <c r="J9" s="1138">
        <v>101</v>
      </c>
      <c r="K9" s="1137">
        <v>289</v>
      </c>
      <c r="L9" s="1138">
        <v>35</v>
      </c>
      <c r="M9" s="1137">
        <v>271</v>
      </c>
      <c r="N9" s="1138">
        <v>2</v>
      </c>
      <c r="O9" s="1139">
        <v>535</v>
      </c>
      <c r="P9" s="1122" t="s">
        <v>903</v>
      </c>
    </row>
    <row r="10" spans="1:16" s="1134" customFormat="1" ht="22.5" customHeight="1">
      <c r="A10" s="1141" t="s">
        <v>1462</v>
      </c>
      <c r="B10" s="1142">
        <f>D10+F10+H10+J10+L10+N10</f>
        <v>266</v>
      </c>
      <c r="C10" s="1222">
        <f>E10+G10+I10+K10+M10+O10</f>
        <v>21609</v>
      </c>
      <c r="D10" s="1143">
        <v>106</v>
      </c>
      <c r="E10" s="1222">
        <v>19810</v>
      </c>
      <c r="F10" s="1143">
        <v>20</v>
      </c>
      <c r="G10" s="1222">
        <v>468</v>
      </c>
      <c r="H10" s="1143">
        <v>3</v>
      </c>
      <c r="I10" s="1222">
        <v>265</v>
      </c>
      <c r="J10" s="1143">
        <v>99</v>
      </c>
      <c r="K10" s="1222">
        <v>278</v>
      </c>
      <c r="L10" s="1143">
        <v>36</v>
      </c>
      <c r="M10" s="1222">
        <v>258</v>
      </c>
      <c r="N10" s="1143">
        <v>2</v>
      </c>
      <c r="O10" s="1223">
        <v>530</v>
      </c>
      <c r="P10" s="1144" t="s">
        <v>1462</v>
      </c>
    </row>
    <row r="11" spans="1:19" s="76" customFormat="1" ht="18" customHeight="1">
      <c r="A11" s="286" t="s">
        <v>585</v>
      </c>
      <c r="B11" s="286"/>
      <c r="C11" s="286"/>
      <c r="D11" s="75"/>
      <c r="E11" s="75"/>
      <c r="F11" s="75"/>
      <c r="H11" s="75"/>
      <c r="J11" s="286" t="s">
        <v>586</v>
      </c>
      <c r="O11" s="75"/>
      <c r="P11" s="75"/>
      <c r="Q11" s="75"/>
      <c r="R11" s="286"/>
      <c r="S11" s="286"/>
    </row>
    <row r="12" spans="1:11" s="1115" customFormat="1" ht="19.5" customHeight="1">
      <c r="A12" s="1115" t="s">
        <v>1417</v>
      </c>
      <c r="G12" s="1114"/>
      <c r="H12" s="1114"/>
      <c r="J12" s="585" t="s">
        <v>604</v>
      </c>
      <c r="K12" s="1145"/>
    </row>
    <row r="13" ht="14.25">
      <c r="A13" s="1112" t="s">
        <v>1418</v>
      </c>
    </row>
  </sheetData>
  <sheetProtection/>
  <mergeCells count="9">
    <mergeCell ref="A1:O1"/>
    <mergeCell ref="N3:O3"/>
    <mergeCell ref="A2:C2"/>
    <mergeCell ref="B3:C3"/>
    <mergeCell ref="D3:E3"/>
    <mergeCell ref="F3:G3"/>
    <mergeCell ref="H3:I3"/>
    <mergeCell ref="J3:K3"/>
    <mergeCell ref="L3:M3"/>
  </mergeCells>
  <printOptions/>
  <pageMargins left="0.18" right="1.25" top="1" bottom="1" header="0.5" footer="0.5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70" zoomScalePageLayoutView="0" workbookViewId="0" topLeftCell="A1">
      <pane xSplit="1" ySplit="5" topLeftCell="B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4" sqref="C14"/>
    </sheetView>
  </sheetViews>
  <sheetFormatPr defaultColWidth="20.77734375" defaultRowHeight="30" customHeight="1"/>
  <cols>
    <col min="1" max="1" width="16.77734375" style="621" customWidth="1"/>
    <col min="2" max="4" width="25.77734375" style="621" customWidth="1"/>
    <col min="5" max="5" width="16.88671875" style="621" customWidth="1"/>
    <col min="6" max="16384" width="20.77734375" style="621" customWidth="1"/>
  </cols>
  <sheetData>
    <row r="1" spans="1:5" s="636" customFormat="1" ht="41.25" customHeight="1">
      <c r="A1" s="1254" t="s">
        <v>309</v>
      </c>
      <c r="B1" s="1255"/>
      <c r="C1" s="1255"/>
      <c r="D1" s="1255"/>
      <c r="E1" s="1255"/>
    </row>
    <row r="2" spans="1:5" s="573" customFormat="1" ht="7.5" customHeight="1">
      <c r="A2" s="637"/>
      <c r="B2" s="637"/>
      <c r="C2" s="637"/>
      <c r="D2" s="637"/>
      <c r="E2" s="637"/>
    </row>
    <row r="3" spans="1:5" s="74" customFormat="1" ht="18" customHeight="1">
      <c r="A3" s="588" t="s">
        <v>310</v>
      </c>
      <c r="B3" s="386"/>
      <c r="C3" s="386"/>
      <c r="D3" s="386"/>
      <c r="E3" s="174" t="s">
        <v>311</v>
      </c>
    </row>
    <row r="4" spans="1:5" s="74" customFormat="1" ht="30" customHeight="1">
      <c r="A4" s="1256" t="s">
        <v>754</v>
      </c>
      <c r="B4" s="638" t="s">
        <v>312</v>
      </c>
      <c r="C4" s="638" t="s">
        <v>313</v>
      </c>
      <c r="D4" s="638" t="s">
        <v>314</v>
      </c>
      <c r="E4" s="1258" t="s">
        <v>253</v>
      </c>
    </row>
    <row r="5" spans="1:5" s="74" customFormat="1" ht="30" customHeight="1">
      <c r="A5" s="1257"/>
      <c r="B5" s="620" t="s">
        <v>1458</v>
      </c>
      <c r="C5" s="620" t="s">
        <v>315</v>
      </c>
      <c r="D5" s="620" t="s">
        <v>316</v>
      </c>
      <c r="E5" s="1259"/>
    </row>
    <row r="6" spans="1:5" s="74" customFormat="1" ht="49.5" customHeight="1">
      <c r="A6" s="640" t="s">
        <v>661</v>
      </c>
      <c r="B6" s="642">
        <v>156</v>
      </c>
      <c r="C6" s="642">
        <v>528</v>
      </c>
      <c r="D6" s="642">
        <v>78321</v>
      </c>
      <c r="E6" s="377" t="s">
        <v>661</v>
      </c>
    </row>
    <row r="7" spans="1:5" s="74" customFormat="1" ht="49.5" customHeight="1">
      <c r="A7" s="640" t="s">
        <v>662</v>
      </c>
      <c r="B7" s="642">
        <v>156</v>
      </c>
      <c r="C7" s="642">
        <v>528</v>
      </c>
      <c r="D7" s="642">
        <v>172049</v>
      </c>
      <c r="E7" s="377" t="s">
        <v>662</v>
      </c>
    </row>
    <row r="8" spans="1:5" s="74" customFormat="1" ht="49.5" customHeight="1">
      <c r="A8" s="640" t="s">
        <v>350</v>
      </c>
      <c r="B8" s="642">
        <v>156</v>
      </c>
      <c r="C8" s="642">
        <v>528</v>
      </c>
      <c r="D8" s="642">
        <v>99506</v>
      </c>
      <c r="E8" s="377" t="s">
        <v>350</v>
      </c>
    </row>
    <row r="9" spans="1:5" s="74" customFormat="1" ht="49.5" customHeight="1">
      <c r="A9" s="640" t="s">
        <v>902</v>
      </c>
      <c r="B9" s="642">
        <v>156</v>
      </c>
      <c r="C9" s="642">
        <v>528</v>
      </c>
      <c r="D9" s="642">
        <v>0</v>
      </c>
      <c r="E9" s="377" t="s">
        <v>902</v>
      </c>
    </row>
    <row r="10" spans="1:5" s="643" customFormat="1" ht="49.5" customHeight="1">
      <c r="A10" s="477" t="s">
        <v>918</v>
      </c>
      <c r="B10" s="422">
        <v>142</v>
      </c>
      <c r="C10" s="422">
        <v>418</v>
      </c>
      <c r="D10" s="422">
        <v>0</v>
      </c>
      <c r="E10" s="382" t="s">
        <v>918</v>
      </c>
    </row>
    <row r="11" spans="1:4" s="74" customFormat="1" ht="16.5" customHeight="1">
      <c r="A11" s="76" t="s">
        <v>863</v>
      </c>
      <c r="D11" s="74" t="s">
        <v>317</v>
      </c>
    </row>
    <row r="12" s="573" customFormat="1" ht="16.5" customHeight="1">
      <c r="A12" s="76" t="s">
        <v>1457</v>
      </c>
    </row>
    <row r="13" s="644" customFormat="1" ht="15.75" customHeight="1">
      <c r="A13" s="633" t="s">
        <v>249</v>
      </c>
    </row>
    <row r="14" ht="12.75" customHeight="1">
      <c r="A14" s="633"/>
    </row>
    <row r="15" spans="3:7" ht="30" customHeight="1">
      <c r="C15" s="1254"/>
      <c r="D15" s="1255"/>
      <c r="E15" s="1255"/>
      <c r="F15" s="1255"/>
      <c r="G15" s="1255"/>
    </row>
  </sheetData>
  <sheetProtection/>
  <mergeCells count="4">
    <mergeCell ref="A1:E1"/>
    <mergeCell ref="A4:A5"/>
    <mergeCell ref="E4:E5"/>
    <mergeCell ref="C15:G1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85" zoomScalePageLayoutView="0" workbookViewId="0" topLeftCell="A1">
      <selection activeCell="I14" sqref="I14"/>
    </sheetView>
  </sheetViews>
  <sheetFormatPr defaultColWidth="7.10546875" defaultRowHeight="13.5"/>
  <cols>
    <col min="1" max="1" width="12.3359375" style="32" customWidth="1"/>
    <col min="2" max="2" width="7.3359375" style="32" customWidth="1"/>
    <col min="3" max="3" width="8.10546875" style="32" customWidth="1"/>
    <col min="4" max="4" width="6.5546875" style="32" customWidth="1"/>
    <col min="5" max="5" width="9.3359375" style="32" customWidth="1"/>
    <col min="6" max="6" width="7.21484375" style="32" customWidth="1"/>
    <col min="7" max="7" width="8.10546875" style="32" customWidth="1"/>
    <col min="8" max="8" width="6.6640625" style="32" customWidth="1"/>
    <col min="9" max="9" width="8.3359375" style="32" customWidth="1"/>
    <col min="10" max="10" width="6.6640625" style="32" customWidth="1"/>
    <col min="11" max="11" width="8.21484375" style="32" customWidth="1"/>
    <col min="12" max="12" width="6.21484375" style="32" customWidth="1"/>
    <col min="13" max="13" width="8.3359375" style="32" customWidth="1"/>
    <col min="14" max="14" width="13.21484375" style="32" customWidth="1"/>
    <col min="15" max="17" width="7.21484375" style="32" customWidth="1"/>
    <col min="18" max="16384" width="7.10546875" style="32" customWidth="1"/>
  </cols>
  <sheetData>
    <row r="1" spans="1:14" s="30" customFormat="1" ht="32.25" customHeight="1">
      <c r="A1" s="1264" t="s">
        <v>755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</row>
    <row r="2" spans="1:14" s="74" customFormat="1" ht="18" customHeight="1">
      <c r="A2" s="1265" t="s">
        <v>919</v>
      </c>
      <c r="B2" s="1265"/>
      <c r="N2" s="575" t="s">
        <v>920</v>
      </c>
    </row>
    <row r="3" spans="1:14" s="74" customFormat="1" ht="30" customHeight="1">
      <c r="A3" s="610"/>
      <c r="B3" s="1261" t="s">
        <v>922</v>
      </c>
      <c r="C3" s="1238"/>
      <c r="D3" s="1261" t="s">
        <v>923</v>
      </c>
      <c r="E3" s="1238"/>
      <c r="F3" s="1266" t="s">
        <v>924</v>
      </c>
      <c r="G3" s="1267"/>
      <c r="H3" s="1266" t="s">
        <v>925</v>
      </c>
      <c r="I3" s="1238"/>
      <c r="J3" s="1266" t="s">
        <v>926</v>
      </c>
      <c r="K3" s="1238"/>
      <c r="L3" s="1261" t="s">
        <v>927</v>
      </c>
      <c r="M3" s="1238"/>
      <c r="N3" s="610"/>
    </row>
    <row r="4" spans="1:14" s="74" customFormat="1" ht="30" customHeight="1">
      <c r="A4" s="485" t="s">
        <v>928</v>
      </c>
      <c r="B4" s="1262" t="s">
        <v>929</v>
      </c>
      <c r="C4" s="1263"/>
      <c r="D4" s="1262" t="s">
        <v>930</v>
      </c>
      <c r="E4" s="1263"/>
      <c r="F4" s="1262" t="s">
        <v>931</v>
      </c>
      <c r="G4" s="1263"/>
      <c r="H4" s="1262" t="s">
        <v>932</v>
      </c>
      <c r="I4" s="1263"/>
      <c r="J4" s="1262" t="s">
        <v>933</v>
      </c>
      <c r="K4" s="1263"/>
      <c r="L4" s="1262" t="s">
        <v>934</v>
      </c>
      <c r="M4" s="1263"/>
      <c r="N4" s="485" t="s">
        <v>935</v>
      </c>
    </row>
    <row r="5" spans="1:14" s="74" customFormat="1" ht="39.75" customHeight="1">
      <c r="A5" s="618"/>
      <c r="B5" s="645" t="s">
        <v>936</v>
      </c>
      <c r="C5" s="645" t="s">
        <v>937</v>
      </c>
      <c r="D5" s="645" t="s">
        <v>936</v>
      </c>
      <c r="E5" s="645" t="s">
        <v>937</v>
      </c>
      <c r="F5" s="645" t="s">
        <v>936</v>
      </c>
      <c r="G5" s="645" t="s">
        <v>937</v>
      </c>
      <c r="H5" s="645" t="s">
        <v>936</v>
      </c>
      <c r="I5" s="645" t="s">
        <v>937</v>
      </c>
      <c r="J5" s="645" t="s">
        <v>936</v>
      </c>
      <c r="K5" s="645" t="s">
        <v>937</v>
      </c>
      <c r="L5" s="645" t="s">
        <v>936</v>
      </c>
      <c r="M5" s="645" t="s">
        <v>937</v>
      </c>
      <c r="N5" s="618"/>
    </row>
    <row r="6" spans="1:14" s="74" customFormat="1" ht="22.5" customHeight="1">
      <c r="A6" s="407" t="s">
        <v>661</v>
      </c>
      <c r="B6" s="531">
        <v>14285</v>
      </c>
      <c r="C6" s="531">
        <v>37863</v>
      </c>
      <c r="D6" s="531">
        <v>945</v>
      </c>
      <c r="E6" s="531">
        <v>2708</v>
      </c>
      <c r="F6" s="531">
        <v>2702</v>
      </c>
      <c r="G6" s="531">
        <v>9997</v>
      </c>
      <c r="H6" s="531">
        <v>1286</v>
      </c>
      <c r="I6" s="531">
        <v>1322</v>
      </c>
      <c r="J6" s="531">
        <v>6597</v>
      </c>
      <c r="K6" s="531">
        <v>11833</v>
      </c>
      <c r="L6" s="531">
        <v>2755</v>
      </c>
      <c r="M6" s="646">
        <v>12003</v>
      </c>
      <c r="N6" s="476" t="s">
        <v>661</v>
      </c>
    </row>
    <row r="7" spans="1:14" s="74" customFormat="1" ht="22.5" customHeight="1">
      <c r="A7" s="407" t="s">
        <v>662</v>
      </c>
      <c r="B7" s="531">
        <v>16349</v>
      </c>
      <c r="C7" s="531">
        <v>41457</v>
      </c>
      <c r="D7" s="531">
        <v>1333</v>
      </c>
      <c r="E7" s="531">
        <v>4018</v>
      </c>
      <c r="F7" s="531">
        <v>3016</v>
      </c>
      <c r="G7" s="531">
        <v>9781</v>
      </c>
      <c r="H7" s="531">
        <v>1419</v>
      </c>
      <c r="I7" s="531">
        <v>1612</v>
      </c>
      <c r="J7" s="531">
        <v>8028</v>
      </c>
      <c r="K7" s="531">
        <v>15037</v>
      </c>
      <c r="L7" s="531">
        <v>2553</v>
      </c>
      <c r="M7" s="646">
        <v>11009</v>
      </c>
      <c r="N7" s="476" t="s">
        <v>662</v>
      </c>
    </row>
    <row r="8" spans="1:14" s="74" customFormat="1" ht="22.5" customHeight="1">
      <c r="A8" s="407" t="s">
        <v>826</v>
      </c>
      <c r="B8" s="531">
        <v>16014</v>
      </c>
      <c r="C8" s="531">
        <v>76045</v>
      </c>
      <c r="D8" s="531">
        <v>1119</v>
      </c>
      <c r="E8" s="531">
        <v>2895</v>
      </c>
      <c r="F8" s="531">
        <v>2398</v>
      </c>
      <c r="G8" s="531">
        <v>6571</v>
      </c>
      <c r="H8" s="531">
        <v>2672</v>
      </c>
      <c r="I8" s="531">
        <v>3115</v>
      </c>
      <c r="J8" s="531">
        <v>6933</v>
      </c>
      <c r="K8" s="531">
        <v>11473</v>
      </c>
      <c r="L8" s="531">
        <v>2892</v>
      </c>
      <c r="M8" s="646">
        <v>10650</v>
      </c>
      <c r="N8" s="476" t="s">
        <v>826</v>
      </c>
    </row>
    <row r="9" spans="1:14" s="74" customFormat="1" ht="22.5" customHeight="1">
      <c r="A9" s="407" t="s">
        <v>903</v>
      </c>
      <c r="B9" s="531">
        <v>14281</v>
      </c>
      <c r="C9" s="531">
        <v>82684</v>
      </c>
      <c r="D9" s="531">
        <v>430</v>
      </c>
      <c r="E9" s="531">
        <v>1145</v>
      </c>
      <c r="F9" s="531">
        <v>1390</v>
      </c>
      <c r="G9" s="531">
        <v>4413</v>
      </c>
      <c r="H9" s="531">
        <v>3534</v>
      </c>
      <c r="I9" s="531">
        <v>3775</v>
      </c>
      <c r="J9" s="531">
        <v>6027</v>
      </c>
      <c r="K9" s="531">
        <v>9202</v>
      </c>
      <c r="L9" s="531">
        <v>2900</v>
      </c>
      <c r="M9" s="646">
        <v>13004</v>
      </c>
      <c r="N9" s="476" t="s">
        <v>903</v>
      </c>
    </row>
    <row r="10" spans="1:14" s="643" customFormat="1" ht="22.5" customHeight="1">
      <c r="A10" s="477" t="s">
        <v>938</v>
      </c>
      <c r="B10" s="414">
        <v>13850</v>
      </c>
      <c r="C10" s="414">
        <v>25552</v>
      </c>
      <c r="D10" s="533">
        <v>522</v>
      </c>
      <c r="E10" s="533">
        <v>1017</v>
      </c>
      <c r="F10" s="533">
        <v>770</v>
      </c>
      <c r="G10" s="533">
        <v>2030</v>
      </c>
      <c r="H10" s="533">
        <v>3615</v>
      </c>
      <c r="I10" s="533">
        <v>5367</v>
      </c>
      <c r="J10" s="533">
        <v>6256</v>
      </c>
      <c r="K10" s="533">
        <v>7267</v>
      </c>
      <c r="L10" s="533">
        <v>2687</v>
      </c>
      <c r="M10" s="647">
        <v>9871</v>
      </c>
      <c r="N10" s="481" t="s">
        <v>938</v>
      </c>
    </row>
    <row r="11" spans="1:14" s="76" customFormat="1" ht="19.5" customHeight="1">
      <c r="A11" s="1260" t="s">
        <v>858</v>
      </c>
      <c r="B11" s="1260"/>
      <c r="C11" s="1260"/>
      <c r="D11" s="1260"/>
      <c r="G11" s="357"/>
      <c r="I11" s="357"/>
      <c r="J11" s="357"/>
      <c r="K11" s="357"/>
      <c r="M11" s="590" t="s">
        <v>853</v>
      </c>
      <c r="N11" s="658"/>
    </row>
    <row r="12" s="76" customFormat="1" ht="19.5" customHeight="1">
      <c r="A12" s="76" t="s">
        <v>946</v>
      </c>
    </row>
    <row r="13" spans="1:9" s="45" customFormat="1" ht="12">
      <c r="A13" s="585" t="s">
        <v>1464</v>
      </c>
      <c r="I13" s="585" t="s">
        <v>1465</v>
      </c>
    </row>
  </sheetData>
  <sheetProtection/>
  <mergeCells count="15">
    <mergeCell ref="A1:N1"/>
    <mergeCell ref="A2:B2"/>
    <mergeCell ref="B3:C3"/>
    <mergeCell ref="D3:E3"/>
    <mergeCell ref="F3:G3"/>
    <mergeCell ref="H3:I3"/>
    <mergeCell ref="J3:K3"/>
    <mergeCell ref="A11:D11"/>
    <mergeCell ref="L3:M3"/>
    <mergeCell ref="B4:C4"/>
    <mergeCell ref="D4:E4"/>
    <mergeCell ref="F4:G4"/>
    <mergeCell ref="H4:I4"/>
    <mergeCell ref="J4:K4"/>
    <mergeCell ref="L4:M4"/>
  </mergeCells>
  <printOptions/>
  <pageMargins left="0.59" right="0.6" top="0.12" bottom="0.09" header="0.17" footer="0.13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27" sqref="F27"/>
    </sheetView>
  </sheetViews>
  <sheetFormatPr defaultColWidth="7.77734375" defaultRowHeight="13.5"/>
  <cols>
    <col min="1" max="1" width="9.4453125" style="32" customWidth="1"/>
    <col min="2" max="9" width="9.10546875" style="32" customWidth="1"/>
    <col min="10" max="10" width="8.21484375" style="32" customWidth="1"/>
    <col min="11" max="69" width="7.77734375" style="32" customWidth="1"/>
    <col min="70" max="16384" width="7.77734375" style="36" customWidth="1"/>
  </cols>
  <sheetData>
    <row r="1" spans="1:10" s="33" customFormat="1" ht="32.25" customHeight="1">
      <c r="A1" s="1264" t="s">
        <v>581</v>
      </c>
      <c r="B1" s="1264"/>
      <c r="C1" s="1264"/>
      <c r="D1" s="1264"/>
      <c r="E1" s="1264"/>
      <c r="F1" s="1264"/>
      <c r="G1" s="1264"/>
      <c r="H1" s="1264"/>
      <c r="I1" s="1264"/>
      <c r="J1" s="1264"/>
    </row>
    <row r="2" spans="1:10" s="74" customFormat="1" ht="18" customHeight="1">
      <c r="A2" s="1269" t="s">
        <v>627</v>
      </c>
      <c r="B2" s="1265"/>
      <c r="J2" s="575" t="s">
        <v>294</v>
      </c>
    </row>
    <row r="3" spans="1:10" s="74" customFormat="1" ht="23.25" customHeight="1">
      <c r="A3" s="610"/>
      <c r="B3" s="1261" t="s">
        <v>921</v>
      </c>
      <c r="C3" s="1238"/>
      <c r="D3" s="1266" t="s">
        <v>939</v>
      </c>
      <c r="E3" s="1270"/>
      <c r="F3" s="1271"/>
      <c r="G3" s="1261" t="s">
        <v>940</v>
      </c>
      <c r="H3" s="1267"/>
      <c r="I3" s="1238"/>
      <c r="J3" s="610"/>
    </row>
    <row r="4" spans="1:10" s="74" customFormat="1" ht="23.25" customHeight="1">
      <c r="A4" s="485" t="s">
        <v>941</v>
      </c>
      <c r="B4" s="1262" t="s">
        <v>1</v>
      </c>
      <c r="C4" s="1263"/>
      <c r="D4" s="1262" t="s">
        <v>582</v>
      </c>
      <c r="E4" s="1272"/>
      <c r="F4" s="1263"/>
      <c r="G4" s="1262" t="s">
        <v>583</v>
      </c>
      <c r="H4" s="1272"/>
      <c r="I4" s="1263"/>
      <c r="J4" s="485" t="s">
        <v>25</v>
      </c>
    </row>
    <row r="5" spans="1:10" s="74" customFormat="1" ht="23.25" customHeight="1">
      <c r="A5" s="386"/>
      <c r="B5" s="615" t="s">
        <v>942</v>
      </c>
      <c r="C5" s="615" t="s">
        <v>943</v>
      </c>
      <c r="D5" s="615" t="s">
        <v>942</v>
      </c>
      <c r="E5" s="373" t="s">
        <v>943</v>
      </c>
      <c r="F5" s="584" t="s">
        <v>584</v>
      </c>
      <c r="G5" s="615" t="s">
        <v>942</v>
      </c>
      <c r="H5" s="373" t="s">
        <v>943</v>
      </c>
      <c r="I5" s="584" t="s">
        <v>584</v>
      </c>
      <c r="J5" s="386"/>
    </row>
    <row r="6" spans="1:10" s="74" customFormat="1" ht="23.25" customHeight="1">
      <c r="A6" s="618"/>
      <c r="B6" s="580" t="s">
        <v>161</v>
      </c>
      <c r="C6" s="580" t="s">
        <v>584</v>
      </c>
      <c r="D6" s="580" t="s">
        <v>161</v>
      </c>
      <c r="E6" s="649"/>
      <c r="F6" s="650" t="s">
        <v>295</v>
      </c>
      <c r="G6" s="580" t="s">
        <v>161</v>
      </c>
      <c r="H6" s="580"/>
      <c r="I6" s="650" t="s">
        <v>295</v>
      </c>
      <c r="J6" s="618"/>
    </row>
    <row r="7" spans="1:10" s="644" customFormat="1" ht="22.5" customHeight="1">
      <c r="A7" s="407" t="s">
        <v>661</v>
      </c>
      <c r="B7" s="651">
        <v>945</v>
      </c>
      <c r="C7" s="652">
        <v>2708</v>
      </c>
      <c r="D7" s="652">
        <v>32</v>
      </c>
      <c r="E7" s="652">
        <v>149</v>
      </c>
      <c r="F7" s="652">
        <v>465</v>
      </c>
      <c r="G7" s="652">
        <v>913</v>
      </c>
      <c r="H7" s="652">
        <v>2559</v>
      </c>
      <c r="I7" s="653">
        <v>280</v>
      </c>
      <c r="J7" s="409" t="s">
        <v>661</v>
      </c>
    </row>
    <row r="8" spans="1:10" s="644" customFormat="1" ht="22.5" customHeight="1">
      <c r="A8" s="407" t="s">
        <v>662</v>
      </c>
      <c r="B8" s="651">
        <v>1333</v>
      </c>
      <c r="C8" s="652">
        <v>4018</v>
      </c>
      <c r="D8" s="652">
        <v>25</v>
      </c>
      <c r="E8" s="652">
        <v>118</v>
      </c>
      <c r="F8" s="652">
        <v>472</v>
      </c>
      <c r="G8" s="652">
        <v>1308</v>
      </c>
      <c r="H8" s="652">
        <v>3900</v>
      </c>
      <c r="I8" s="653">
        <v>298</v>
      </c>
      <c r="J8" s="409" t="s">
        <v>662</v>
      </c>
    </row>
    <row r="9" spans="1:10" s="644" customFormat="1" ht="22.5" customHeight="1">
      <c r="A9" s="407" t="s">
        <v>826</v>
      </c>
      <c r="B9" s="651">
        <v>1119</v>
      </c>
      <c r="C9" s="652">
        <v>2895</v>
      </c>
      <c r="D9" s="652">
        <v>24</v>
      </c>
      <c r="E9" s="652">
        <v>82</v>
      </c>
      <c r="F9" s="652">
        <v>341</v>
      </c>
      <c r="G9" s="652">
        <v>1095</v>
      </c>
      <c r="H9" s="652">
        <v>2813</v>
      </c>
      <c r="I9" s="653">
        <v>257</v>
      </c>
      <c r="J9" s="409" t="s">
        <v>826</v>
      </c>
    </row>
    <row r="10" spans="1:10" s="644" customFormat="1" ht="22.5" customHeight="1">
      <c r="A10" s="407" t="s">
        <v>903</v>
      </c>
      <c r="B10" s="651">
        <v>430</v>
      </c>
      <c r="C10" s="652">
        <v>1145</v>
      </c>
      <c r="D10" s="652">
        <v>17</v>
      </c>
      <c r="E10" s="652">
        <v>71</v>
      </c>
      <c r="F10" s="652">
        <v>415</v>
      </c>
      <c r="G10" s="652">
        <v>413</v>
      </c>
      <c r="H10" s="652">
        <v>1074</v>
      </c>
      <c r="I10" s="653">
        <v>260</v>
      </c>
      <c r="J10" s="409" t="s">
        <v>903</v>
      </c>
    </row>
    <row r="11" spans="1:10" s="657" customFormat="1" ht="22.5" customHeight="1">
      <c r="A11" s="477" t="s">
        <v>905</v>
      </c>
      <c r="B11" s="654">
        <v>522</v>
      </c>
      <c r="C11" s="655">
        <v>1017</v>
      </c>
      <c r="D11" s="655">
        <v>14</v>
      </c>
      <c r="E11" s="655">
        <v>47</v>
      </c>
      <c r="F11" s="655">
        <v>337</v>
      </c>
      <c r="G11" s="655">
        <v>508</v>
      </c>
      <c r="H11" s="655">
        <v>970</v>
      </c>
      <c r="I11" s="656">
        <v>191</v>
      </c>
      <c r="J11" s="494" t="s">
        <v>905</v>
      </c>
    </row>
    <row r="12" spans="1:10" s="76" customFormat="1" ht="19.5" customHeight="1">
      <c r="A12" s="1260" t="s">
        <v>858</v>
      </c>
      <c r="B12" s="1260"/>
      <c r="C12" s="1260"/>
      <c r="D12" s="1260"/>
      <c r="G12" s="357"/>
      <c r="I12" s="1268" t="s">
        <v>853</v>
      </c>
      <c r="J12" s="1268"/>
    </row>
    <row r="13" s="76" customFormat="1" ht="19.5" customHeight="1">
      <c r="A13" s="76" t="s">
        <v>946</v>
      </c>
    </row>
    <row r="14" s="76" customFormat="1" ht="19.5" customHeight="1">
      <c r="A14" s="76" t="s">
        <v>947</v>
      </c>
    </row>
    <row r="15" spans="1:5" s="45" customFormat="1" ht="12">
      <c r="A15" s="585" t="s">
        <v>911</v>
      </c>
      <c r="E15" s="585" t="s">
        <v>944</v>
      </c>
    </row>
  </sheetData>
  <sheetProtection/>
  <mergeCells count="10">
    <mergeCell ref="A1:J1"/>
    <mergeCell ref="A12:D12"/>
    <mergeCell ref="I12:J12"/>
    <mergeCell ref="A2:B2"/>
    <mergeCell ref="B3:C3"/>
    <mergeCell ref="D3:F3"/>
    <mergeCell ref="G3:I3"/>
    <mergeCell ref="B4:C4"/>
    <mergeCell ref="D4:F4"/>
    <mergeCell ref="G4:I4"/>
  </mergeCells>
  <printOptions/>
  <pageMargins left="0.67" right="0.16" top="0.15" bottom="0.18" header="0.17" footer="0.1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F18" sqref="F18"/>
    </sheetView>
  </sheetViews>
  <sheetFormatPr defaultColWidth="7.77734375" defaultRowHeight="13.5"/>
  <cols>
    <col min="1" max="1" width="10.88671875" style="32" customWidth="1"/>
    <col min="2" max="2" width="6.88671875" style="32" customWidth="1"/>
    <col min="3" max="3" width="7.99609375" style="32" customWidth="1"/>
    <col min="4" max="4" width="5.10546875" style="32" customWidth="1"/>
    <col min="5" max="5" width="6.10546875" style="32" customWidth="1"/>
    <col min="6" max="6" width="6.77734375" style="32" customWidth="1"/>
    <col min="7" max="7" width="5.4453125" style="32" customWidth="1"/>
    <col min="8" max="8" width="6.4453125" style="32" customWidth="1"/>
    <col min="9" max="9" width="6.77734375" style="32" customWidth="1"/>
    <col min="10" max="10" width="4.6640625" style="32" customWidth="1"/>
    <col min="11" max="11" width="5.99609375" style="32" customWidth="1"/>
    <col min="12" max="12" width="7.3359375" style="32" customWidth="1"/>
    <col min="13" max="13" width="4.88671875" style="32" customWidth="1"/>
    <col min="14" max="14" width="5.6640625" style="32" customWidth="1"/>
    <col min="15" max="15" width="7.3359375" style="32" customWidth="1"/>
    <col min="16" max="16" width="6.6640625" style="32" customWidth="1"/>
    <col min="17" max="17" width="7.10546875" style="32" customWidth="1"/>
    <col min="18" max="18" width="7.3359375" style="32" customWidth="1"/>
    <col min="19" max="19" width="11.3359375" style="32" customWidth="1"/>
    <col min="20" max="69" width="7.77734375" style="32" customWidth="1"/>
    <col min="70" max="16384" width="7.77734375" style="36" customWidth="1"/>
  </cols>
  <sheetData>
    <row r="1" spans="1:19" s="33" customFormat="1" ht="32.25" customHeight="1">
      <c r="A1" s="1264" t="s">
        <v>609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1264"/>
    </row>
    <row r="2" spans="1:19" s="74" customFormat="1" ht="18" customHeight="1">
      <c r="A2" s="648" t="s">
        <v>627</v>
      </c>
      <c r="B2" s="574"/>
      <c r="C2" s="574"/>
      <c r="R2" s="574"/>
      <c r="S2" s="575" t="s">
        <v>294</v>
      </c>
    </row>
    <row r="3" spans="1:19" s="74" customFormat="1" ht="30" customHeight="1">
      <c r="A3" s="577"/>
      <c r="B3" s="1261" t="s">
        <v>948</v>
      </c>
      <c r="C3" s="1238"/>
      <c r="D3" s="1266" t="s">
        <v>949</v>
      </c>
      <c r="E3" s="1267"/>
      <c r="F3" s="1238"/>
      <c r="G3" s="1261" t="s">
        <v>950</v>
      </c>
      <c r="H3" s="1267"/>
      <c r="I3" s="1238"/>
      <c r="J3" s="1261" t="s">
        <v>951</v>
      </c>
      <c r="K3" s="1267"/>
      <c r="L3" s="1238"/>
      <c r="M3" s="1261" t="s">
        <v>952</v>
      </c>
      <c r="N3" s="1267"/>
      <c r="O3" s="1238"/>
      <c r="P3" s="1261" t="s">
        <v>953</v>
      </c>
      <c r="Q3" s="1267"/>
      <c r="R3" s="1238"/>
      <c r="S3" s="466"/>
    </row>
    <row r="4" spans="1:19" s="74" customFormat="1" ht="30" customHeight="1">
      <c r="A4" s="371" t="s">
        <v>954</v>
      </c>
      <c r="B4" s="1262" t="s">
        <v>1</v>
      </c>
      <c r="C4" s="1263"/>
      <c r="D4" s="1262" t="s">
        <v>610</v>
      </c>
      <c r="E4" s="1273"/>
      <c r="F4" s="1274"/>
      <c r="G4" s="1262" t="s">
        <v>611</v>
      </c>
      <c r="H4" s="1272"/>
      <c r="I4" s="1263"/>
      <c r="J4" s="1262" t="s">
        <v>612</v>
      </c>
      <c r="K4" s="1272"/>
      <c r="L4" s="1263"/>
      <c r="M4" s="1262" t="s">
        <v>613</v>
      </c>
      <c r="N4" s="1272"/>
      <c r="O4" s="1263"/>
      <c r="P4" s="1262" t="s">
        <v>614</v>
      </c>
      <c r="Q4" s="1272"/>
      <c r="R4" s="1263"/>
      <c r="S4" s="373" t="s">
        <v>25</v>
      </c>
    </row>
    <row r="5" spans="1:19" s="74" customFormat="1" ht="30" customHeight="1">
      <c r="A5" s="371"/>
      <c r="B5" s="660" t="s">
        <v>942</v>
      </c>
      <c r="C5" s="660" t="s">
        <v>943</v>
      </c>
      <c r="D5" s="660" t="s">
        <v>956</v>
      </c>
      <c r="E5" s="639" t="s">
        <v>957</v>
      </c>
      <c r="F5" s="482" t="s">
        <v>958</v>
      </c>
      <c r="G5" s="660" t="s">
        <v>956</v>
      </c>
      <c r="H5" s="639" t="s">
        <v>957</v>
      </c>
      <c r="I5" s="482" t="s">
        <v>958</v>
      </c>
      <c r="J5" s="660" t="s">
        <v>956</v>
      </c>
      <c r="K5" s="639" t="s">
        <v>957</v>
      </c>
      <c r="L5" s="482" t="s">
        <v>958</v>
      </c>
      <c r="M5" s="660" t="s">
        <v>956</v>
      </c>
      <c r="N5" s="639" t="s">
        <v>957</v>
      </c>
      <c r="O5" s="482" t="s">
        <v>958</v>
      </c>
      <c r="P5" s="660" t="s">
        <v>956</v>
      </c>
      <c r="Q5" s="639" t="s">
        <v>957</v>
      </c>
      <c r="R5" s="484" t="s">
        <v>958</v>
      </c>
      <c r="S5" s="373"/>
    </row>
    <row r="6" spans="1:19" s="74" customFormat="1" ht="30" customHeight="1">
      <c r="A6" s="584"/>
      <c r="B6" s="620" t="s">
        <v>959</v>
      </c>
      <c r="C6" s="620" t="s">
        <v>958</v>
      </c>
      <c r="D6" s="620" t="s">
        <v>959</v>
      </c>
      <c r="E6" s="620"/>
      <c r="F6" s="661" t="s">
        <v>960</v>
      </c>
      <c r="G6" s="620" t="s">
        <v>959</v>
      </c>
      <c r="H6" s="620"/>
      <c r="I6" s="661" t="s">
        <v>960</v>
      </c>
      <c r="J6" s="620" t="s">
        <v>959</v>
      </c>
      <c r="K6" s="620"/>
      <c r="L6" s="661" t="s">
        <v>960</v>
      </c>
      <c r="M6" s="620" t="s">
        <v>959</v>
      </c>
      <c r="N6" s="620"/>
      <c r="O6" s="661" t="s">
        <v>960</v>
      </c>
      <c r="P6" s="620" t="s">
        <v>959</v>
      </c>
      <c r="Q6" s="620"/>
      <c r="R6" s="661" t="s">
        <v>960</v>
      </c>
      <c r="S6" s="467"/>
    </row>
    <row r="7" spans="1:19" s="74" customFormat="1" ht="22.5" customHeight="1">
      <c r="A7" s="476" t="s">
        <v>661</v>
      </c>
      <c r="B7" s="530">
        <v>2702</v>
      </c>
      <c r="C7" s="531">
        <v>9997</v>
      </c>
      <c r="D7" s="531">
        <v>0</v>
      </c>
      <c r="E7" s="531">
        <v>0</v>
      </c>
      <c r="F7" s="531">
        <v>0</v>
      </c>
      <c r="G7" s="531">
        <v>38</v>
      </c>
      <c r="H7" s="531">
        <v>107</v>
      </c>
      <c r="I7" s="531">
        <v>283</v>
      </c>
      <c r="J7" s="531">
        <v>0</v>
      </c>
      <c r="K7" s="531">
        <v>0</v>
      </c>
      <c r="L7" s="531">
        <v>0</v>
      </c>
      <c r="M7" s="531">
        <v>0</v>
      </c>
      <c r="N7" s="531">
        <v>0</v>
      </c>
      <c r="O7" s="531">
        <v>0</v>
      </c>
      <c r="P7" s="531">
        <v>2664</v>
      </c>
      <c r="Q7" s="531">
        <v>9890</v>
      </c>
      <c r="R7" s="646">
        <v>371</v>
      </c>
      <c r="S7" s="409" t="s">
        <v>661</v>
      </c>
    </row>
    <row r="8" spans="1:19" s="74" customFormat="1" ht="22.5" customHeight="1">
      <c r="A8" s="476" t="s">
        <v>662</v>
      </c>
      <c r="B8" s="530">
        <v>3016</v>
      </c>
      <c r="C8" s="531">
        <v>9781</v>
      </c>
      <c r="D8" s="531">
        <v>0</v>
      </c>
      <c r="E8" s="531">
        <v>0</v>
      </c>
      <c r="F8" s="531">
        <v>0</v>
      </c>
      <c r="G8" s="531">
        <v>232</v>
      </c>
      <c r="H8" s="531">
        <v>603</v>
      </c>
      <c r="I8" s="531">
        <v>260</v>
      </c>
      <c r="J8" s="531">
        <v>62</v>
      </c>
      <c r="K8" s="531">
        <v>100</v>
      </c>
      <c r="L8" s="531">
        <v>162</v>
      </c>
      <c r="M8" s="531">
        <v>0</v>
      </c>
      <c r="N8" s="531">
        <v>0</v>
      </c>
      <c r="O8" s="531">
        <v>0</v>
      </c>
      <c r="P8" s="531">
        <v>2722</v>
      </c>
      <c r="Q8" s="531">
        <v>9078</v>
      </c>
      <c r="R8" s="646">
        <v>334</v>
      </c>
      <c r="S8" s="409" t="s">
        <v>662</v>
      </c>
    </row>
    <row r="9" spans="1:19" s="74" customFormat="1" ht="22.5" customHeight="1">
      <c r="A9" s="476" t="s">
        <v>826</v>
      </c>
      <c r="B9" s="530">
        <v>2398</v>
      </c>
      <c r="C9" s="531">
        <v>6571</v>
      </c>
      <c r="D9" s="531">
        <v>0</v>
      </c>
      <c r="E9" s="531">
        <v>0</v>
      </c>
      <c r="F9" s="531">
        <v>0</v>
      </c>
      <c r="G9" s="531">
        <v>365</v>
      </c>
      <c r="H9" s="531">
        <v>726</v>
      </c>
      <c r="I9" s="531">
        <v>199</v>
      </c>
      <c r="J9" s="531">
        <v>75</v>
      </c>
      <c r="K9" s="531">
        <v>188</v>
      </c>
      <c r="L9" s="531">
        <v>250</v>
      </c>
      <c r="M9" s="531">
        <v>0</v>
      </c>
      <c r="N9" s="531">
        <v>0</v>
      </c>
      <c r="O9" s="531">
        <v>0</v>
      </c>
      <c r="P9" s="531">
        <v>1958</v>
      </c>
      <c r="Q9" s="531">
        <v>5657</v>
      </c>
      <c r="R9" s="646">
        <v>289</v>
      </c>
      <c r="S9" s="409" t="s">
        <v>826</v>
      </c>
    </row>
    <row r="10" spans="1:19" s="74" customFormat="1" ht="22.5" customHeight="1">
      <c r="A10" s="476" t="s">
        <v>903</v>
      </c>
      <c r="B10" s="530">
        <v>1390</v>
      </c>
      <c r="C10" s="531">
        <v>4413</v>
      </c>
      <c r="D10" s="531">
        <v>0</v>
      </c>
      <c r="E10" s="531">
        <v>0</v>
      </c>
      <c r="F10" s="531">
        <v>0</v>
      </c>
      <c r="G10" s="531">
        <v>536</v>
      </c>
      <c r="H10" s="531">
        <v>1304</v>
      </c>
      <c r="I10" s="531">
        <v>243</v>
      </c>
      <c r="J10" s="531">
        <v>75</v>
      </c>
      <c r="K10" s="531">
        <v>236</v>
      </c>
      <c r="L10" s="531">
        <v>314</v>
      </c>
      <c r="M10" s="531">
        <v>0</v>
      </c>
      <c r="N10" s="531">
        <v>0</v>
      </c>
      <c r="O10" s="531">
        <v>0</v>
      </c>
      <c r="P10" s="531">
        <v>779</v>
      </c>
      <c r="Q10" s="531">
        <v>2873</v>
      </c>
      <c r="R10" s="646">
        <v>369</v>
      </c>
      <c r="S10" s="409" t="s">
        <v>903</v>
      </c>
    </row>
    <row r="11" spans="1:19" s="643" customFormat="1" ht="22.5" customHeight="1">
      <c r="A11" s="662" t="s">
        <v>912</v>
      </c>
      <c r="B11" s="532">
        <v>770</v>
      </c>
      <c r="C11" s="533">
        <v>2030</v>
      </c>
      <c r="D11" s="531">
        <v>0</v>
      </c>
      <c r="E11" s="419">
        <v>0</v>
      </c>
      <c r="F11" s="419">
        <v>0</v>
      </c>
      <c r="G11" s="533">
        <v>209</v>
      </c>
      <c r="H11" s="533">
        <v>443</v>
      </c>
      <c r="I11" s="533">
        <v>212</v>
      </c>
      <c r="J11" s="533">
        <v>0</v>
      </c>
      <c r="K11" s="533">
        <v>0</v>
      </c>
      <c r="L11" s="533">
        <v>0</v>
      </c>
      <c r="M11" s="419">
        <v>0</v>
      </c>
      <c r="N11" s="419">
        <v>0</v>
      </c>
      <c r="O11" s="419">
        <v>0</v>
      </c>
      <c r="P11" s="533">
        <v>561</v>
      </c>
      <c r="Q11" s="533">
        <v>1587</v>
      </c>
      <c r="R11" s="647">
        <v>283</v>
      </c>
      <c r="S11" s="494" t="s">
        <v>912</v>
      </c>
    </row>
    <row r="12" spans="1:19" s="74" customFormat="1" ht="19.5" customHeight="1">
      <c r="A12" s="576" t="s">
        <v>961</v>
      </c>
      <c r="B12" s="576"/>
      <c r="C12" s="576"/>
      <c r="D12" s="576"/>
      <c r="K12" s="325"/>
      <c r="M12" s="325"/>
      <c r="N12" s="325"/>
      <c r="O12" s="325"/>
      <c r="P12" s="325"/>
      <c r="R12" s="587" t="s">
        <v>913</v>
      </c>
      <c r="S12" s="663"/>
    </row>
    <row r="13" s="74" customFormat="1" ht="19.5" customHeight="1">
      <c r="A13" s="74" t="s">
        <v>945</v>
      </c>
    </row>
    <row r="14" spans="1:13" s="45" customFormat="1" ht="12">
      <c r="A14" s="585" t="s">
        <v>962</v>
      </c>
      <c r="M14" s="585" t="s">
        <v>963</v>
      </c>
    </row>
  </sheetData>
  <sheetProtection/>
  <mergeCells count="13">
    <mergeCell ref="A1:S1"/>
    <mergeCell ref="B3:C3"/>
    <mergeCell ref="D3:F3"/>
    <mergeCell ref="G3:I3"/>
    <mergeCell ref="J3:L3"/>
    <mergeCell ref="M3:O3"/>
    <mergeCell ref="P3:R3"/>
    <mergeCell ref="B4:C4"/>
    <mergeCell ref="D4:F4"/>
    <mergeCell ref="G4:I4"/>
    <mergeCell ref="J4:L4"/>
    <mergeCell ref="M4:O4"/>
    <mergeCell ref="P4:R4"/>
  </mergeCells>
  <printOptions/>
  <pageMargins left="0.75" right="0.75" top="0.16" bottom="0.19" header="0.12" footer="0.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2013-11-28T12:03:15Z</cp:lastPrinted>
  <dcterms:created xsi:type="dcterms:W3CDTF">2000-12-15T04:17:36Z</dcterms:created>
  <dcterms:modified xsi:type="dcterms:W3CDTF">2015-03-25T05:39:34Z</dcterms:modified>
  <cp:category/>
  <cp:version/>
  <cp:contentType/>
  <cp:contentStatus/>
</cp:coreProperties>
</file>