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60" windowHeight="9000" tabRatio="882" activeTab="0"/>
  </bookViews>
  <sheets>
    <sheet name="1.광업 및 제조업(1)" sheetId="1" r:id="rId1"/>
    <sheet name="1.광업 및 제조업(2)" sheetId="2" r:id="rId2"/>
    <sheet name="2.사업체규모별(중분류별) 광업및제조업" sheetId="3" r:id="rId3"/>
    <sheet name="3.제조업중분류별사업체수및종사자수 (1)" sheetId="4" r:id="rId4"/>
    <sheet name="3.제조업중분류별사업체수및종사자수(2)" sheetId="5" r:id="rId5"/>
    <sheet name="4.산업및농공단지" sheetId="6" r:id="rId6"/>
    <sheet name="5.민수용탄수급" sheetId="7" r:id="rId7"/>
    <sheet name="6.석유류소비량 " sheetId="8" r:id="rId8"/>
    <sheet name="7.에너지 관리대상 현황" sheetId="9" r:id="rId9"/>
  </sheets>
  <definedNames>
    <definedName name="_xlnm.Print_Area" localSheetId="0">'1.광업 및 제조업(1)'!$A$1:$L$35</definedName>
    <definedName name="_xlnm.Print_Area" localSheetId="1">'1.광업 및 제조업(2)'!$A$1:$M$20</definedName>
    <definedName name="_xlnm.Print_Area" localSheetId="2">'2.사업체규모별(중분류별) 광업및제조업'!$A$1:$N$167</definedName>
    <definedName name="_xlnm.Print_Area" localSheetId="3">'3.제조업중분류별사업체수및종사자수 (1)'!$A$1:$N$32</definedName>
    <definedName name="_xlnm.Print_Area" localSheetId="4">'3.제조업중분류별사업체수및종사자수(2)'!$A$1:$N$31</definedName>
    <definedName name="_xlnm.Print_Area" localSheetId="6">'5.민수용탄수급'!$A$1:$Q$26</definedName>
    <definedName name="_xlnm.Print_Area" localSheetId="7">'6.석유류소비량 '!$A$1:$I$25</definedName>
    <definedName name="_xlnm.Print_Area" localSheetId="8">'7.에너지 관리대상 현황'!$A$1:$G$10</definedName>
  </definedNames>
  <calcPr fullCalcOnLoad="1"/>
</workbook>
</file>

<file path=xl/comments7.xml><?xml version="1.0" encoding="utf-8"?>
<comments xmlns="http://schemas.openxmlformats.org/spreadsheetml/2006/main">
  <authors>
    <author>SEC</author>
  </authors>
  <commentList>
    <comment ref="B10" authorId="0">
      <text>
        <r>
          <rPr>
            <b/>
            <sz val="9"/>
            <rFont val="굴림"/>
            <family val="3"/>
          </rPr>
          <t>SEC:</t>
        </r>
        <r>
          <rPr>
            <sz val="9"/>
            <rFont val="굴림"/>
            <family val="3"/>
          </rPr>
          <t xml:space="preserve">
</t>
        </r>
        <r>
          <rPr>
            <sz val="12"/>
            <rFont val="굴림"/>
            <family val="3"/>
          </rPr>
          <t>전년말 저탄량과 숫자가 같은지 확인</t>
        </r>
      </text>
    </comment>
    <comment ref="B11" authorId="0">
      <text>
        <r>
          <rPr>
            <b/>
            <sz val="9"/>
            <rFont val="굴림"/>
            <family val="3"/>
          </rPr>
          <t>SEC:</t>
        </r>
        <r>
          <rPr>
            <sz val="9"/>
            <rFont val="굴림"/>
            <family val="3"/>
          </rPr>
          <t xml:space="preserve">
</t>
        </r>
        <r>
          <rPr>
            <sz val="12"/>
            <rFont val="굴림"/>
            <family val="3"/>
          </rPr>
          <t>전년말 저탄량과 숫자가 같은지 확인</t>
        </r>
      </text>
    </comment>
    <comment ref="B12" authorId="0">
      <text>
        <r>
          <rPr>
            <b/>
            <sz val="9"/>
            <rFont val="굴림"/>
            <family val="3"/>
          </rPr>
          <t>SEC:</t>
        </r>
        <r>
          <rPr>
            <sz val="9"/>
            <rFont val="굴림"/>
            <family val="3"/>
          </rPr>
          <t xml:space="preserve">
</t>
        </r>
        <r>
          <rPr>
            <sz val="12"/>
            <rFont val="굴림"/>
            <family val="3"/>
          </rPr>
          <t>전년말 저탄량과 숫자가 같은지 확인</t>
        </r>
      </text>
    </comment>
  </commentList>
</comments>
</file>

<file path=xl/sharedStrings.xml><?xml version="1.0" encoding="utf-8"?>
<sst xmlns="http://schemas.openxmlformats.org/spreadsheetml/2006/main" count="1084" uniqueCount="392">
  <si>
    <t>Jeju-si</t>
  </si>
  <si>
    <t>Seogwipo-si</t>
  </si>
  <si>
    <t>사업체수</t>
  </si>
  <si>
    <t>연간급여액</t>
  </si>
  <si>
    <t>생 산 액</t>
  </si>
  <si>
    <t>출 하 액</t>
  </si>
  <si>
    <t>주  요</t>
  </si>
  <si>
    <t>부가가치</t>
  </si>
  <si>
    <t>종사자수</t>
  </si>
  <si>
    <t>생산비</t>
  </si>
  <si>
    <t>연 말 잔 액</t>
  </si>
  <si>
    <t>Gross</t>
  </si>
  <si>
    <t>Value of</t>
  </si>
  <si>
    <t>(단위 : 개, 명, 백만원)</t>
  </si>
  <si>
    <t>Major</t>
  </si>
  <si>
    <t>(퇴직금제외)</t>
  </si>
  <si>
    <t>establishments</t>
  </si>
  <si>
    <t>output</t>
  </si>
  <si>
    <t>Major production</t>
  </si>
  <si>
    <t>costs</t>
  </si>
  <si>
    <t>Number of</t>
  </si>
  <si>
    <t>workers</t>
  </si>
  <si>
    <t>Wages and</t>
  </si>
  <si>
    <t>Census value</t>
  </si>
  <si>
    <t>salaries</t>
  </si>
  <si>
    <t>added</t>
  </si>
  <si>
    <t>제     조     업                                           Manufacturing</t>
  </si>
  <si>
    <t>Amount of</t>
  </si>
  <si>
    <t>Census</t>
  </si>
  <si>
    <t>(Unit : each, person, million won)</t>
  </si>
  <si>
    <t>연초</t>
  </si>
  <si>
    <t>연말</t>
  </si>
  <si>
    <t>shipments</t>
  </si>
  <si>
    <t>value added</t>
  </si>
  <si>
    <t xml:space="preserve"> production</t>
  </si>
  <si>
    <t>유 형 자 산</t>
  </si>
  <si>
    <t>주   요</t>
  </si>
  <si>
    <t>1. 광업 및 제조업(계속)     Mining and Manufacturing (Cont'd)</t>
  </si>
  <si>
    <t>완제품·반제품·재공품 재고액
value of inventories</t>
  </si>
  <si>
    <t>of year</t>
  </si>
  <si>
    <t>at end</t>
  </si>
  <si>
    <t>of year</t>
  </si>
  <si>
    <t>완제품·반제품·재공품 재고액
value of inventories</t>
  </si>
  <si>
    <t>at beginning</t>
  </si>
  <si>
    <t>tangible assets</t>
  </si>
  <si>
    <t xml:space="preserve">   주 : 1) 산업 및 품목분류는 2000. 3. 1현재로 개정된 한국표준산업분류 기준에 따랐음</t>
  </si>
  <si>
    <t>연말잔액</t>
  </si>
  <si>
    <t>(건설중인자산 제외)</t>
  </si>
  <si>
    <t>Amount of tangible</t>
  </si>
  <si>
    <t>at end of year</t>
  </si>
  <si>
    <t>제     조     업</t>
  </si>
  <si>
    <t>Manufacturing</t>
  </si>
  <si>
    <t>(건설중인자산 제외)</t>
  </si>
  <si>
    <t xml:space="preserve">         2) 사업체가 2개미만인 경우 사업체의 비밀보호를 위해 "X"로 표시하였음</t>
  </si>
  <si>
    <t>x</t>
  </si>
  <si>
    <t>2 0 0 5</t>
  </si>
  <si>
    <t>연    별</t>
  </si>
  <si>
    <t>시    별</t>
  </si>
  <si>
    <t>Year</t>
  </si>
  <si>
    <t>Year</t>
  </si>
  <si>
    <t>Si</t>
  </si>
  <si>
    <t>Si</t>
  </si>
  <si>
    <t>연       별</t>
  </si>
  <si>
    <t>Classification</t>
  </si>
  <si>
    <t>2 0 0 6</t>
  </si>
  <si>
    <t>2 0 0 7</t>
  </si>
  <si>
    <t>제   주   시</t>
  </si>
  <si>
    <t>서 귀 포 시</t>
  </si>
  <si>
    <t>10~19</t>
  </si>
  <si>
    <t>20~49</t>
  </si>
  <si>
    <t>50~99</t>
  </si>
  <si>
    <t>광           업</t>
  </si>
  <si>
    <t>Mining and quarrying</t>
  </si>
  <si>
    <t>Mining of Non-metallic Minerals,Except Fuel</t>
  </si>
  <si>
    <t>식료품</t>
  </si>
  <si>
    <t>Manufacture of Food Product</t>
  </si>
  <si>
    <t>음료</t>
  </si>
  <si>
    <t>Manufacture of Beverages</t>
  </si>
  <si>
    <t>섬유제품;의복제외</t>
  </si>
  <si>
    <t>Manufacture of Textiles,Except Apparel</t>
  </si>
  <si>
    <t>의복,의복액세서리 및 모피제품</t>
  </si>
  <si>
    <t>Wearing apparel,Clothing Accessories</t>
  </si>
  <si>
    <t>목재및 나무제품;가구제외</t>
  </si>
  <si>
    <t>Manufacture of Wood and of Products of Wood and cork;Except Furniture</t>
  </si>
  <si>
    <t>펄프,종이 및 종이제품</t>
  </si>
  <si>
    <t>Manufacture of Pulp,Paper and Paper Products</t>
  </si>
  <si>
    <t>인쇄 및 기록매체 복제업</t>
  </si>
  <si>
    <t>Printing and Reproduction of Recorded Media</t>
  </si>
  <si>
    <t>코크스,연탄 및 석유정제품</t>
  </si>
  <si>
    <t>Manufacture of Coke,hard-coal and lignite fuel briquettes and Refined Petroleum Products</t>
  </si>
  <si>
    <t>화학물질 및 화학제품;의약품제외</t>
  </si>
  <si>
    <t>Manufacture of chemicals and chemical products except pharmaceuticals and medicinal chemicals</t>
  </si>
  <si>
    <t>의료용 물질 및 의약품</t>
  </si>
  <si>
    <t>Manufacture of Pharmaceuticals,Medicinal Chemicals and Botanical Products</t>
  </si>
  <si>
    <t>고무제품 및 플라스틱제품</t>
  </si>
  <si>
    <t>Manufacture of Rubber and Plastic Products</t>
  </si>
  <si>
    <t>비금속 광물제품</t>
  </si>
  <si>
    <t>Manufacture of Other Non-metallic Meneral Products</t>
  </si>
  <si>
    <t>1차 금속</t>
  </si>
  <si>
    <t>Manufacture of basic Metal Products</t>
  </si>
  <si>
    <t>금속 가공제품;기계 및 가구제외</t>
  </si>
  <si>
    <t>Manufacture of Fabricated Metal Products</t>
  </si>
  <si>
    <t>전자부품,컴퓨터,영상,음향 및 통신장비</t>
  </si>
  <si>
    <t>Manufacture of Electronic Components,computer,radio,Televisional communication Equipment nad Apparatures</t>
  </si>
  <si>
    <t>의료,정밀,광학기기 및 시계</t>
  </si>
  <si>
    <t>Manufacture of Medical,Precision and Optical Instrument,Watches and Clocks</t>
  </si>
  <si>
    <t>전기장비</t>
  </si>
  <si>
    <t>Manufacture of electrical equipment</t>
  </si>
  <si>
    <t>기타 기계 및 장비</t>
  </si>
  <si>
    <t>Manufacture of Other Machinery and Equipment</t>
  </si>
  <si>
    <t>기타운송장비</t>
  </si>
  <si>
    <t>Manufacture of other Transport Equipment</t>
  </si>
  <si>
    <t>가구</t>
  </si>
  <si>
    <t>Manufacture of Furniture</t>
  </si>
  <si>
    <t>기타 제품</t>
  </si>
  <si>
    <t>Other manufacturing</t>
  </si>
  <si>
    <t>3. 제조업 중분류별 사업체수 및 종사자수   Number of Establishments and Workers, by Division of Industry</t>
  </si>
  <si>
    <t>(단위 : 개, 명)</t>
  </si>
  <si>
    <t>(Unit : each, person)</t>
  </si>
  <si>
    <t>합     계</t>
  </si>
  <si>
    <t>식료품 제조업</t>
  </si>
  <si>
    <t>음료 제조업</t>
  </si>
  <si>
    <t>목재 및 나무제품 제조업;가구제외</t>
  </si>
  <si>
    <t>연    별</t>
  </si>
  <si>
    <t>Manufacture of</t>
  </si>
  <si>
    <t xml:space="preserve">Manufacture of </t>
  </si>
  <si>
    <t>Year</t>
  </si>
  <si>
    <t>Total</t>
  </si>
  <si>
    <t>Food Product</t>
  </si>
  <si>
    <t>Beverages</t>
  </si>
  <si>
    <t>Except Apparel</t>
  </si>
  <si>
    <t>Si</t>
  </si>
  <si>
    <t>시    별</t>
  </si>
  <si>
    <t xml:space="preserve">사업체수 </t>
  </si>
  <si>
    <t>종사자수</t>
  </si>
  <si>
    <t>Establishments</t>
  </si>
  <si>
    <t>Workers</t>
  </si>
  <si>
    <t>제   주   시</t>
  </si>
  <si>
    <t>Jeju-si</t>
  </si>
  <si>
    <t>서 귀 포 시</t>
  </si>
  <si>
    <t>Seogwipo-si</t>
  </si>
  <si>
    <t>펄프, 종이 및 종이제품 제조업</t>
  </si>
  <si>
    <t>인쇄 및 기록매체 복제업</t>
  </si>
  <si>
    <t>코크스, 연탄 및 석유정제품 제조업</t>
  </si>
  <si>
    <t>의료용 물질 및 의약품 제조업</t>
  </si>
  <si>
    <t>고무제품 및 플라스틱제품 제조업</t>
  </si>
  <si>
    <t>Printing and Reproduction of</t>
  </si>
  <si>
    <t>and Paper Products</t>
  </si>
  <si>
    <t>Recorded Media</t>
  </si>
  <si>
    <t>Chemicals and Botanical Products</t>
  </si>
  <si>
    <t>Plastic Products</t>
  </si>
  <si>
    <t>3. 제조업 중분류별 사업체수 및 종사자수(계속)   Number of Establishments and Workers, by Division of Industry(Cont'd)</t>
  </si>
  <si>
    <t>전기장비 제조업</t>
  </si>
  <si>
    <t>Mineral Products</t>
  </si>
  <si>
    <t>Optical Instruments,Watches and Clocks</t>
  </si>
  <si>
    <t>기타 기계 및 장비 제조업</t>
  </si>
  <si>
    <t>기타 운송장비 제조업</t>
  </si>
  <si>
    <t>기타 제품 제조업</t>
  </si>
  <si>
    <t>Other manufacturing</t>
  </si>
  <si>
    <t>and Equipment</t>
  </si>
  <si>
    <t>Furniture</t>
  </si>
  <si>
    <t xml:space="preserve">   주 : 1) 산업 및 품목분류는 2000. 3.1현재로 개정된 한국표준산업분류 기준에 따랐음</t>
  </si>
  <si>
    <t>Note : 1) Industry and Goods Classification is based on the Revised Korean Standard Industrial</t>
  </si>
  <si>
    <t xml:space="preserve">               Classification as on March 1, 2000.</t>
  </si>
  <si>
    <t>2 0 0 8</t>
  </si>
  <si>
    <t xml:space="preserve">연말재고액
Inventories
(year-end)
</t>
  </si>
  <si>
    <t>At beginning</t>
  </si>
  <si>
    <t>At end</t>
  </si>
  <si>
    <t>(건설중인 자산 제외)</t>
  </si>
  <si>
    <t>2. 사업체규모별(중분류별) 광업 및 제조업       Mining and Manufacturing, by Division of Industry</t>
  </si>
  <si>
    <t>중분류별</t>
  </si>
  <si>
    <t>유형고정자산</t>
  </si>
  <si>
    <t xml:space="preserve">fixed assets
</t>
  </si>
  <si>
    <t>(at year-end)</t>
  </si>
  <si>
    <t>섬유제품 제조업, 의복 제외</t>
  </si>
  <si>
    <t>Textiles,</t>
  </si>
  <si>
    <t>의복, 의복액세서리 및 모피제품 제조업</t>
  </si>
  <si>
    <t xml:space="preserve">wearing apparel, clothing </t>
  </si>
  <si>
    <t>accessories fur articles</t>
  </si>
  <si>
    <t xml:space="preserve">Wood and Products of Wood&amp; </t>
  </si>
  <si>
    <t>Cork; except furniture</t>
  </si>
  <si>
    <t xml:space="preserve"> Pulp, Paper </t>
  </si>
  <si>
    <t>Coke. Hard-coal and lignite</t>
  </si>
  <si>
    <t>fuel briquettes and Refined Petroleum Product</t>
  </si>
  <si>
    <t>화학물질 및 화학제품 제조업;의약품 제외</t>
  </si>
  <si>
    <t>Chemicals and Chemical Products except</t>
  </si>
  <si>
    <t xml:space="preserve"> pharmaceuticals and medicinal chemicals</t>
  </si>
  <si>
    <t xml:space="preserve"> Pharmaceuticals, Medicinal</t>
  </si>
  <si>
    <t xml:space="preserve"> Rubber and </t>
  </si>
  <si>
    <t>2 0 0 7</t>
  </si>
  <si>
    <t>비금속광물제품 제조업</t>
  </si>
  <si>
    <t>제1차 금속산업</t>
  </si>
  <si>
    <t>금속가공제품 제조업;기계 및 가구제외</t>
  </si>
  <si>
    <t>전자부품, 컴퓨터, 영상, 음향 및 통신장비</t>
  </si>
  <si>
    <t>의료, 정밀, 광학기기 및 시계 제조업</t>
  </si>
  <si>
    <t>가구 제조업</t>
  </si>
  <si>
    <t>자동차 및 트레일러 제조업</t>
  </si>
  <si>
    <t>Other Non-metallic</t>
  </si>
  <si>
    <t xml:space="preserve">Basic Metals </t>
  </si>
  <si>
    <t>Except Machinery and Furniture</t>
  </si>
  <si>
    <t xml:space="preserve">Fabricated Metal Products </t>
  </si>
  <si>
    <t xml:space="preserve">Electronic Components, Computer, </t>
  </si>
  <si>
    <t>Radio, Television and Communication Equipment and Apparatuses</t>
  </si>
  <si>
    <t xml:space="preserve"> Medical,Precision and</t>
  </si>
  <si>
    <t xml:space="preserve">Electrical </t>
  </si>
  <si>
    <t>equipment</t>
  </si>
  <si>
    <t xml:space="preserve"> Other Machinery</t>
  </si>
  <si>
    <t xml:space="preserve">Motor Vehicles &amp; </t>
  </si>
  <si>
    <t>Trailers and Semitrailers</t>
  </si>
  <si>
    <t xml:space="preserve">Other Transport </t>
  </si>
  <si>
    <t>Equipment</t>
  </si>
  <si>
    <t>June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</si>
  <si>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M/T)</t>
    </r>
  </si>
  <si>
    <t>(Unit : M/T)</t>
  </si>
  <si>
    <r>
      <t>반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량</t>
    </r>
    <r>
      <rPr>
        <sz val="10"/>
        <rFont val="Arial"/>
        <family val="2"/>
      </rPr>
      <t>(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송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량</t>
    </r>
    <r>
      <rPr>
        <sz val="10"/>
        <rFont val="Arial"/>
        <family val="2"/>
      </rPr>
      <t>)</t>
    </r>
  </si>
  <si>
    <r>
      <t>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량</t>
    </r>
  </si>
  <si>
    <r>
      <t>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량</t>
    </r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</si>
  <si>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</si>
  <si>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 xml:space="preserve">Amount of reserved coals as of </t>
  </si>
  <si>
    <t>Amount of coal</t>
  </si>
  <si>
    <t>월    별</t>
  </si>
  <si>
    <t>the end of the previous month
(year)</t>
  </si>
  <si>
    <t>coal consumed</t>
  </si>
  <si>
    <t>currently reserved</t>
  </si>
  <si>
    <t>Month</t>
  </si>
  <si>
    <t>국내탄</t>
  </si>
  <si>
    <t>수입탄</t>
  </si>
  <si>
    <t>철도</t>
  </si>
  <si>
    <t>해상</t>
  </si>
  <si>
    <t>도로</t>
  </si>
  <si>
    <t>Domestic</t>
  </si>
  <si>
    <t>Imported</t>
  </si>
  <si>
    <t>Railway</t>
  </si>
  <si>
    <t>Sealift</t>
  </si>
  <si>
    <t>Public
road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</si>
  <si>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㎘</t>
    </r>
    <r>
      <rPr>
        <sz val="10"/>
        <rFont val="Arial"/>
        <family val="2"/>
      </rPr>
      <t>)</t>
    </r>
  </si>
  <si>
    <r>
      <t xml:space="preserve">(Unit : </t>
    </r>
    <r>
      <rPr>
        <sz val="10"/>
        <rFont val="굴림"/>
        <family val="3"/>
      </rPr>
      <t>㎘</t>
    </r>
    <r>
      <rPr>
        <sz val="10"/>
        <rFont val="Arial"/>
        <family val="2"/>
      </rPr>
      <t>)</t>
    </r>
  </si>
  <si>
    <r>
      <t>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유</t>
    </r>
  </si>
  <si>
    <r>
      <t>등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유</t>
    </r>
  </si>
  <si>
    <r>
      <t>경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유</t>
    </r>
  </si>
  <si>
    <t>LPG</t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</si>
  <si>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  <r>
      <rPr>
        <vertAlign val="superscript"/>
        <sz val="10"/>
        <rFont val="Arial"/>
        <family val="2"/>
      </rPr>
      <t>2)</t>
    </r>
  </si>
  <si>
    <t>Gasoline</t>
  </si>
  <si>
    <t>Kerosene</t>
  </si>
  <si>
    <t>Diesel</t>
  </si>
  <si>
    <t>Others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</si>
  <si>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</t>
    </r>
    <r>
      <rPr>
        <sz val="10"/>
        <rFont val="굴림"/>
        <family val="3"/>
      </rPr>
      <t>건</t>
    </r>
    <r>
      <rPr>
        <sz val="10"/>
        <rFont val="Arial"/>
        <family val="2"/>
      </rPr>
      <t>, TOE/</t>
    </r>
    <r>
      <rPr>
        <sz val="10"/>
        <rFont val="굴림"/>
        <family val="3"/>
      </rPr>
      <t>연</t>
    </r>
    <r>
      <rPr>
        <sz val="10"/>
        <rFont val="Arial"/>
        <family val="2"/>
      </rPr>
      <t>)</t>
    </r>
  </si>
  <si>
    <t>(Unit :  case, TOE/year)</t>
  </si>
  <si>
    <r>
      <t>5,000</t>
    </r>
    <r>
      <rPr>
        <sz val="10"/>
        <rFont val="돋움"/>
        <family val="3"/>
      </rPr>
      <t>～</t>
    </r>
    <r>
      <rPr>
        <sz val="10"/>
        <rFont val="Arial"/>
        <family val="2"/>
      </rPr>
      <t xml:space="preserve">30,000 </t>
    </r>
    <r>
      <rPr>
        <sz val="10"/>
        <rFont val="돋움"/>
        <family val="3"/>
      </rPr>
      <t>미만</t>
    </r>
  </si>
  <si>
    <r>
      <t xml:space="preserve">30,000 </t>
    </r>
    <r>
      <rPr>
        <sz val="10"/>
        <rFont val="돋움"/>
        <family val="3"/>
      </rPr>
      <t>이상</t>
    </r>
  </si>
  <si>
    <t/>
  </si>
  <si>
    <t>Amount of coal traffic(transported)</t>
  </si>
  <si>
    <r>
      <t>계</t>
    </r>
    <r>
      <rPr>
        <sz val="10"/>
        <rFont val="Arial"/>
        <family val="2"/>
      </rPr>
      <t xml:space="preserve">  Total</t>
    </r>
  </si>
  <si>
    <t>100~199</t>
  </si>
  <si>
    <t>200~299</t>
  </si>
  <si>
    <t>x</t>
  </si>
  <si>
    <t>비금속광물광업
(연료용제외)</t>
  </si>
  <si>
    <t>x</t>
  </si>
  <si>
    <t>서 귀 포 시</t>
  </si>
  <si>
    <t>Seogwipo-si</t>
  </si>
  <si>
    <t>46</t>
  </si>
  <si>
    <t>광          업                                                  Mining</t>
  </si>
  <si>
    <t>2 0 0 9</t>
  </si>
  <si>
    <t>2 0 0 9</t>
  </si>
  <si>
    <t>2 0 0 9</t>
  </si>
  <si>
    <t>2 0 0 8</t>
  </si>
  <si>
    <t>2,000～5,000 미만</t>
  </si>
  <si>
    <t>중     유</t>
  </si>
  <si>
    <t>Bunker B</t>
  </si>
  <si>
    <t>관리대상
Subject to control</t>
  </si>
  <si>
    <t>에너지 사용량 현황   Energy Consumption</t>
  </si>
  <si>
    <t>시     별</t>
  </si>
  <si>
    <r>
      <t>(</t>
    </r>
    <r>
      <rPr>
        <sz val="11"/>
        <rFont val="굴림"/>
        <family val="3"/>
      </rPr>
      <t>단위</t>
    </r>
    <r>
      <rPr>
        <sz val="11"/>
        <rFont val="Arial"/>
        <family val="2"/>
      </rPr>
      <t xml:space="preserve"> : </t>
    </r>
    <r>
      <rPr>
        <sz val="11"/>
        <rFont val="굴림"/>
        <family val="3"/>
      </rPr>
      <t>개</t>
    </r>
    <r>
      <rPr>
        <sz val="11"/>
        <rFont val="Arial"/>
        <family val="2"/>
      </rPr>
      <t>)</t>
    </r>
  </si>
  <si>
    <t>(Unit : place)</t>
  </si>
  <si>
    <r>
      <t>단</t>
    </r>
    <r>
      <rPr>
        <sz val="11"/>
        <rFont val="Arial"/>
        <family val="2"/>
      </rPr>
      <t xml:space="preserve">  </t>
    </r>
    <r>
      <rPr>
        <sz val="11"/>
        <rFont val="굴림"/>
        <family val="3"/>
      </rPr>
      <t>지</t>
    </r>
    <r>
      <rPr>
        <sz val="11"/>
        <rFont val="Arial"/>
        <family val="2"/>
      </rPr>
      <t xml:space="preserve">  </t>
    </r>
    <r>
      <rPr>
        <sz val="11"/>
        <rFont val="굴림"/>
        <family val="3"/>
      </rPr>
      <t>수</t>
    </r>
  </si>
  <si>
    <r>
      <t>단</t>
    </r>
    <r>
      <rPr>
        <sz val="11"/>
        <rFont val="Arial"/>
        <family val="2"/>
      </rPr>
      <t xml:space="preserve">  </t>
    </r>
    <r>
      <rPr>
        <sz val="11"/>
        <rFont val="굴림"/>
        <family val="3"/>
      </rPr>
      <t>지</t>
    </r>
    <r>
      <rPr>
        <sz val="11"/>
        <rFont val="Arial"/>
        <family val="2"/>
      </rPr>
      <t xml:space="preserve">  </t>
    </r>
    <r>
      <rPr>
        <sz val="11"/>
        <rFont val="굴림"/>
        <family val="3"/>
      </rPr>
      <t>명</t>
    </r>
  </si>
  <si>
    <r>
      <t>총</t>
    </r>
    <r>
      <rPr>
        <sz val="11"/>
        <rFont val="Arial"/>
        <family val="2"/>
      </rPr>
      <t xml:space="preserve">  </t>
    </r>
    <r>
      <rPr>
        <sz val="11"/>
        <rFont val="굴림"/>
        <family val="3"/>
      </rPr>
      <t>면</t>
    </r>
    <r>
      <rPr>
        <sz val="11"/>
        <rFont val="Arial"/>
        <family val="2"/>
      </rPr>
      <t xml:space="preserve">  </t>
    </r>
    <r>
      <rPr>
        <sz val="11"/>
        <rFont val="굴림"/>
        <family val="3"/>
      </rPr>
      <t xml:space="preserve">적
</t>
    </r>
    <r>
      <rPr>
        <sz val="11"/>
        <rFont val="Arial"/>
        <family val="2"/>
      </rPr>
      <t>(</t>
    </r>
    <r>
      <rPr>
        <sz val="11"/>
        <rFont val="굴림"/>
        <family val="3"/>
      </rPr>
      <t>㎡</t>
    </r>
    <r>
      <rPr>
        <sz val="11"/>
        <rFont val="Arial"/>
        <family val="2"/>
      </rPr>
      <t>)</t>
    </r>
  </si>
  <si>
    <t>입주업체수</t>
  </si>
  <si>
    <t>종업원수</t>
  </si>
  <si>
    <t>생산액</t>
  </si>
  <si>
    <t>수출액</t>
  </si>
  <si>
    <t>Total area</t>
  </si>
  <si>
    <t>Number of establishments
housed in the complexes</t>
  </si>
  <si>
    <r>
      <t>(</t>
    </r>
    <r>
      <rPr>
        <sz val="11"/>
        <rFont val="굴림"/>
        <family val="3"/>
      </rPr>
      <t>명</t>
    </r>
    <r>
      <rPr>
        <sz val="11"/>
        <rFont val="Arial"/>
        <family val="2"/>
      </rPr>
      <t>)</t>
    </r>
  </si>
  <si>
    <r>
      <t>(</t>
    </r>
    <r>
      <rPr>
        <sz val="11"/>
        <rFont val="굴림"/>
        <family val="3"/>
      </rPr>
      <t>백만원</t>
    </r>
    <r>
      <rPr>
        <sz val="11"/>
        <rFont val="Arial"/>
        <family val="2"/>
      </rPr>
      <t>)</t>
    </r>
  </si>
  <si>
    <r>
      <t>(</t>
    </r>
    <r>
      <rPr>
        <sz val="11"/>
        <rFont val="굴림"/>
        <family val="3"/>
      </rPr>
      <t>천불</t>
    </r>
    <r>
      <rPr>
        <sz val="11"/>
        <rFont val="Arial"/>
        <family val="2"/>
      </rPr>
      <t>)</t>
    </r>
  </si>
  <si>
    <t xml:space="preserve">Name of </t>
  </si>
  <si>
    <t>분양대상면적</t>
  </si>
  <si>
    <t>분양면적</t>
  </si>
  <si>
    <r>
      <t>가동률</t>
    </r>
    <r>
      <rPr>
        <sz val="11"/>
        <rFont val="Arial"/>
        <family val="2"/>
      </rPr>
      <t>(%)</t>
    </r>
  </si>
  <si>
    <t>complexes</t>
  </si>
  <si>
    <t>Rental area</t>
  </si>
  <si>
    <t>Rented area</t>
  </si>
  <si>
    <t>Operation ratio</t>
  </si>
  <si>
    <t>employees</t>
  </si>
  <si>
    <t>Gross output</t>
  </si>
  <si>
    <t>Exports</t>
  </si>
  <si>
    <t>구좌농공단지</t>
  </si>
  <si>
    <t>금능농공단지</t>
  </si>
  <si>
    <t>대정농공단지</t>
  </si>
  <si>
    <t>1. 광업 및 제조업          Mining and Manufacturing</t>
  </si>
  <si>
    <t>합          계                                        Total(  Mining,  Manufacturing)</t>
  </si>
  <si>
    <t>유 형 자 산</t>
  </si>
  <si>
    <t>si</t>
  </si>
  <si>
    <t>of year</t>
  </si>
  <si>
    <t>at end of year</t>
  </si>
  <si>
    <t>제   주   시</t>
  </si>
  <si>
    <r>
      <t xml:space="preserve">4. </t>
    </r>
    <r>
      <rPr>
        <b/>
        <sz val="18"/>
        <rFont val="굴림"/>
        <family val="3"/>
      </rPr>
      <t>산업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농공단지</t>
    </r>
    <r>
      <rPr>
        <b/>
        <sz val="18"/>
        <rFont val="Arial"/>
        <family val="2"/>
      </rPr>
      <t xml:space="preserve">            Industrial and Agricultural Complex</t>
    </r>
  </si>
  <si>
    <r>
      <t xml:space="preserve">5. </t>
    </r>
    <r>
      <rPr>
        <b/>
        <sz val="18"/>
        <rFont val="굴림"/>
        <family val="3"/>
      </rPr>
      <t>민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용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탄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급</t>
    </r>
    <r>
      <rPr>
        <b/>
        <sz val="18"/>
        <rFont val="Arial"/>
        <family val="2"/>
      </rPr>
      <t xml:space="preserve">          Demand and Supply of Coals for Residential and Commercial Uses</t>
    </r>
  </si>
  <si>
    <r>
      <t>전월</t>
    </r>
    <r>
      <rPr>
        <b/>
        <sz val="10"/>
        <rFont val="Arial"/>
        <family val="2"/>
      </rPr>
      <t>(</t>
    </r>
    <r>
      <rPr>
        <b/>
        <sz val="10"/>
        <rFont val="굴림"/>
        <family val="3"/>
      </rPr>
      <t>년</t>
    </r>
    <r>
      <rPr>
        <b/>
        <sz val="10"/>
        <rFont val="Arial"/>
        <family val="2"/>
      </rPr>
      <t>)</t>
    </r>
    <r>
      <rPr>
        <b/>
        <sz val="10"/>
        <rFont val="굴림"/>
        <family val="3"/>
      </rPr>
      <t>말</t>
    </r>
    <r>
      <rPr>
        <b/>
        <sz val="10"/>
        <rFont val="Arial"/>
        <family val="2"/>
      </rPr>
      <t xml:space="preserve"> </t>
    </r>
    <r>
      <rPr>
        <b/>
        <sz val="10"/>
        <rFont val="굴림"/>
        <family val="3"/>
      </rPr>
      <t>저탄량</t>
    </r>
  </si>
  <si>
    <r>
      <t xml:space="preserve">6.  </t>
    </r>
    <r>
      <rPr>
        <b/>
        <sz val="18"/>
        <rFont val="굴림"/>
        <family val="3"/>
      </rPr>
      <t>석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유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소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비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량</t>
    </r>
    <r>
      <rPr>
        <b/>
        <sz val="18"/>
        <rFont val="Arial"/>
        <family val="2"/>
      </rPr>
      <t xml:space="preserve"> </t>
    </r>
    <r>
      <rPr>
        <b/>
        <vertAlign val="superscript"/>
        <sz val="18"/>
        <rFont val="Arial"/>
        <family val="2"/>
      </rPr>
      <t>1)</t>
    </r>
    <r>
      <rPr>
        <b/>
        <sz val="18"/>
        <rFont val="Arial"/>
        <family val="2"/>
      </rPr>
      <t xml:space="preserve">   Petroleum Consumption</t>
    </r>
  </si>
  <si>
    <r>
      <t xml:space="preserve">7.  </t>
    </r>
    <r>
      <rPr>
        <b/>
        <sz val="18"/>
        <rFont val="굴림"/>
        <family val="3"/>
      </rPr>
      <t>에너지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관리대상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현황</t>
    </r>
    <r>
      <rPr>
        <b/>
        <sz val="18"/>
        <rFont val="Arial"/>
        <family val="2"/>
      </rPr>
      <t xml:space="preserve">  Energy Control</t>
    </r>
  </si>
  <si>
    <t>1</t>
  </si>
  <si>
    <t>2</t>
  </si>
  <si>
    <t>1</t>
  </si>
  <si>
    <t>-</t>
  </si>
  <si>
    <t>2 0 0 7</t>
  </si>
  <si>
    <t>2 0 0 9</t>
  </si>
  <si>
    <t>2 0 1 0</t>
  </si>
  <si>
    <t>2 0 1 0</t>
  </si>
  <si>
    <t>2 0 1 0</t>
  </si>
  <si>
    <r>
      <t>1</t>
    </r>
    <r>
      <rPr>
        <sz val="10"/>
        <rFont val="굴림"/>
        <family val="3"/>
      </rPr>
      <t>월</t>
    </r>
  </si>
  <si>
    <t>Jan.</t>
  </si>
  <si>
    <r>
      <t>2</t>
    </r>
    <r>
      <rPr>
        <sz val="10"/>
        <rFont val="굴림"/>
        <family val="3"/>
      </rPr>
      <t>월</t>
    </r>
  </si>
  <si>
    <t>Feb.</t>
  </si>
  <si>
    <r>
      <t>3</t>
    </r>
    <r>
      <rPr>
        <sz val="10"/>
        <rFont val="굴림"/>
        <family val="3"/>
      </rPr>
      <t>월</t>
    </r>
  </si>
  <si>
    <t>Mar.</t>
  </si>
  <si>
    <r>
      <t>4</t>
    </r>
    <r>
      <rPr>
        <sz val="10"/>
        <rFont val="굴림"/>
        <family val="3"/>
      </rPr>
      <t>월</t>
    </r>
  </si>
  <si>
    <t>Apr.</t>
  </si>
  <si>
    <r>
      <t>5</t>
    </r>
    <r>
      <rPr>
        <sz val="10"/>
        <rFont val="굴림"/>
        <family val="3"/>
      </rPr>
      <t>월</t>
    </r>
  </si>
  <si>
    <t xml:space="preserve">May </t>
  </si>
  <si>
    <r>
      <t>6</t>
    </r>
    <r>
      <rPr>
        <sz val="10"/>
        <rFont val="굴림"/>
        <family val="3"/>
      </rPr>
      <t>월</t>
    </r>
  </si>
  <si>
    <t>June</t>
  </si>
  <si>
    <r>
      <t>7</t>
    </r>
    <r>
      <rPr>
        <sz val="10"/>
        <rFont val="굴림"/>
        <family val="3"/>
      </rPr>
      <t>월</t>
    </r>
  </si>
  <si>
    <t>July</t>
  </si>
  <si>
    <r>
      <t>8</t>
    </r>
    <r>
      <rPr>
        <sz val="10"/>
        <rFont val="굴림"/>
        <family val="3"/>
      </rPr>
      <t>월</t>
    </r>
  </si>
  <si>
    <t>Aug.</t>
  </si>
  <si>
    <r>
      <t>9</t>
    </r>
    <r>
      <rPr>
        <sz val="10"/>
        <rFont val="굴림"/>
        <family val="3"/>
      </rPr>
      <t>월</t>
    </r>
  </si>
  <si>
    <t>Sept.</t>
  </si>
  <si>
    <r>
      <t>10</t>
    </r>
    <r>
      <rPr>
        <sz val="10"/>
        <rFont val="굴림"/>
        <family val="3"/>
      </rPr>
      <t>월</t>
    </r>
  </si>
  <si>
    <t>Oct.</t>
  </si>
  <si>
    <r>
      <t>11</t>
    </r>
    <r>
      <rPr>
        <sz val="10"/>
        <rFont val="굴림"/>
        <family val="3"/>
      </rPr>
      <t>월</t>
    </r>
  </si>
  <si>
    <t>Nov.</t>
  </si>
  <si>
    <r>
      <t>12</t>
    </r>
    <r>
      <rPr>
        <sz val="10"/>
        <rFont val="굴림"/>
        <family val="3"/>
      </rPr>
      <t>월</t>
    </r>
  </si>
  <si>
    <t>Dec.</t>
  </si>
  <si>
    <t xml:space="preserve"> 주 : 1) 경질중유, 중유, 제트유 등 포함  2) 합계에 LPG제외</t>
  </si>
  <si>
    <t xml:space="preserve"> 자료 : 한국석유공사, 시도</t>
  </si>
  <si>
    <t>Source : Korea National Oil Corporation, Metropolitan City and Province</t>
  </si>
  <si>
    <t>제주시</t>
  </si>
  <si>
    <t>Jeju-Si</t>
  </si>
  <si>
    <t>서귀포시</t>
  </si>
  <si>
    <t>Seogwipo-Si</t>
  </si>
  <si>
    <t xml:space="preserve">        </t>
  </si>
  <si>
    <t xml:space="preserve">         3) 제주특별자치도 전체수치임</t>
  </si>
  <si>
    <t xml:space="preserve">           2) "X" is used for protection of the identity of the less than two establishment</t>
  </si>
  <si>
    <t xml:space="preserve">          2) "X" is used for protection of the identity of the less than two establishment</t>
  </si>
  <si>
    <t xml:space="preserve">             Classification as on March 1, 2000.</t>
  </si>
  <si>
    <t xml:space="preserve">          3) Total number of Jeju Special Self-Governing Province </t>
  </si>
  <si>
    <t>자료 : 제주특별자치도 스마트그리드과</t>
  </si>
  <si>
    <t xml:space="preserve">              Source : Jeju Special Self-Governing Province Smart Grid Division</t>
  </si>
  <si>
    <t xml:space="preserve">              Note : Total number of Jeju Special Self-Governing Province </t>
  </si>
  <si>
    <t>자료 : 제주특별자치도 스마트그리드과</t>
  </si>
  <si>
    <t>Source : Jeju Special Self-Governing Province Smart Grid Division</t>
  </si>
  <si>
    <r>
      <t>※  반올림으로 합계와 안맞을 수 도 있습니다.</t>
    </r>
  </si>
  <si>
    <t>-</t>
  </si>
  <si>
    <t xml:space="preserve">   주 : 사업체수 : 한국표준산업분류에 규정된 산업대분류 「C. 광업」및</t>
  </si>
  <si>
    <t xml:space="preserve">       「D. 제조업」을 범위로 종업원수 10인 이상 사업체를 조사 대상으로 한 수임</t>
  </si>
  <si>
    <t xml:space="preserve">Note : The Number of Enterprise : We have surveyed Mining and Manufacturing </t>
  </si>
  <si>
    <t xml:space="preserve">         Enterprise Which has more than Ten Employees. The Range of Mining and </t>
  </si>
  <si>
    <t xml:space="preserve">         Manufacturing is based on Korean Standard Industrial Classification</t>
  </si>
  <si>
    <t>자료 : 통계청,「2010 광업·제조업통계조사보고서」</t>
  </si>
  <si>
    <t>Source : National Statistical Office,「Report on Mining and Manufacturing Survey 2010」</t>
  </si>
  <si>
    <t>자료 : 통계청,「2010 광업·제조업통계조사보고서」</t>
  </si>
  <si>
    <t>Source : National Statistical Office,「Report on Mining and Manufacturing Survey 2010」</t>
  </si>
  <si>
    <t xml:space="preserve">   주 : 1) 사업체수 : 한국표준산업분류에 규정된 산업대분류 「C. 광업」및</t>
  </si>
  <si>
    <t xml:space="preserve">Note : 1) The Number of Enterprise : We have surveyed Mining and Manufacturing </t>
  </si>
  <si>
    <t xml:space="preserve">          「D. 제조업」을 범위로 종업원수 10인 이상 사업체를 조사 대상으로 한 수임</t>
  </si>
  <si>
    <t xml:space="preserve">        </t>
  </si>
  <si>
    <t xml:space="preserve">             Enterprise Which has more than Ten Employees. The Range of Mining and </t>
  </si>
  <si>
    <t xml:space="preserve">             Manufacturing is based on Korean Standard Industrial Classification</t>
  </si>
  <si>
    <t>자료 : 통계청,「2010 광업·제조업조사보고서」</t>
  </si>
  <si>
    <t>자료 : 통계청, 「2010 광업·제조업조사보고서」</t>
  </si>
  <si>
    <t>자료 : 통계청, 「2010 광업·제조업조사보고서」</t>
  </si>
  <si>
    <t xml:space="preserve">   주 : 1) 산업 및 품목분류는 2000. 3.1현재로 개정된 한국표준산업분류 기준에 따랐음</t>
  </si>
  <si>
    <t>Note : 1) Industry and Goods Classification is based on the Revised Korean Standard Industrial</t>
  </si>
  <si>
    <t xml:space="preserve">         2) 사업체가 2개미만인 경우 사업체의 비밀보호를 위해 "X"로 표시하였음</t>
  </si>
  <si>
    <t xml:space="preserve">               Classification as on March 1, 2000.</t>
  </si>
  <si>
    <t xml:space="preserve">           2) "X" is used for protection of the identity of the less than two establishment</t>
  </si>
  <si>
    <t>자료 : 지역경제과</t>
  </si>
  <si>
    <t xml:space="preserve"> </t>
  </si>
  <si>
    <t>Source : Local Economy Div</t>
  </si>
  <si>
    <t xml:space="preserve">   주 : 제주특별자치도 전체수치임</t>
  </si>
</sst>
</file>

<file path=xl/styles.xml><?xml version="1.0" encoding="utf-8"?>
<styleSheet xmlns="http://schemas.openxmlformats.org/spreadsheetml/2006/main">
  <numFmts count="6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\-"/>
    <numFmt numFmtId="179" formatCode="0_);[Red]\(0\)"/>
    <numFmt numFmtId="180" formatCode="#,##0_);[Red]\(#,##0\)"/>
    <numFmt numFmtId="181" formatCode="#,##0;;\-\ \ ;"/>
    <numFmt numFmtId="182" formatCode="#,##0;;\-;"/>
    <numFmt numFmtId="183" formatCode="#,##0.0;;\-\ \ ;"/>
    <numFmt numFmtId="184" formatCode="&quot;×&quot;"/>
    <numFmt numFmtId="185" formatCode="#,##0.0;[Red]#,##0.0"/>
    <numFmt numFmtId="186" formatCode="#,##0;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##,###"/>
    <numFmt numFmtId="191" formatCode="[$€-2]\ #,##0.00_);[Red]\([$€-2]\ #,##0.00\)"/>
    <numFmt numFmtId="192" formatCode="#,##0.0_ "/>
    <numFmt numFmtId="193" formatCode="#,##0.0;;\-;"/>
    <numFmt numFmtId="194" formatCode="_-* #,##0.0_-;\-* #,##0.0_-;_-* &quot;-&quot;_-;_-@_-"/>
    <numFmt numFmtId="195" formatCode="#,##0.00;;\-;"/>
    <numFmt numFmtId="196" formatCode="0.0"/>
    <numFmt numFmtId="197" formatCode="0.0%"/>
    <numFmt numFmtId="198" formatCode="_ * #,##0_ ;_ * \-#,##0_ ;_ * &quot;-&quot;_ ;_ @_ "/>
    <numFmt numFmtId="199" formatCode="_ * #,##0.00_ ;_ * \-#,##0.00_ ;_ * &quot;-&quot;??_ ;_ @_ "/>
    <numFmt numFmtId="200" formatCode="_ * #,##0.00_ ;_ * \-#,##0.00_ ;_ * &quot;-&quot;_ ;_ @_ "/>
    <numFmt numFmtId="201" formatCode="&quot;\&quot;#,##0;&quot;\&quot;&quot;\&quot;\-#,##0"/>
    <numFmt numFmtId="202" formatCode="&quot;\&quot;#,##0.00;&quot;\&quot;\-#,##0.00"/>
    <numFmt numFmtId="203" formatCode="&quot;R$&quot;#,##0.00;&quot;R$&quot;\-#,##0.00"/>
    <numFmt numFmtId="204" formatCode="#,##0;\-#,##0;\-;"/>
    <numFmt numFmtId="205" formatCode="#,##0.0"/>
    <numFmt numFmtId="206" formatCode="_-* #,##0.0_-;\-* #,##0.0_-;_-* &quot;-&quot;?_-;_-@_-"/>
    <numFmt numFmtId="207" formatCode="0_ "/>
    <numFmt numFmtId="208" formatCode="0.0_ "/>
    <numFmt numFmtId="209" formatCode="0.00_ "/>
    <numFmt numFmtId="210" formatCode="0.000_ "/>
    <numFmt numFmtId="211" formatCode="_-* #,##0.00_-;\-* #,##0.00_-;_-* &quot;-&quot;?_-;_-@_-"/>
    <numFmt numFmtId="212" formatCode="_-* #,##0.000_-;\-* #,##0.000_-;_-* &quot;-&quot;??_-;_-@_-"/>
    <numFmt numFmtId="213" formatCode="_-* #,##0.0_-;\-* #,##0.0_-;_-* &quot;-&quot;??_-;_-@_-"/>
    <numFmt numFmtId="214" formatCode="0;[Red]0"/>
    <numFmt numFmtId="215" formatCode="0.0;[Red]0.0"/>
    <numFmt numFmtId="216" formatCode="0_);\(0\)"/>
    <numFmt numFmtId="217" formatCode="0.0_);\(0.0\)"/>
    <numFmt numFmtId="218" formatCode="#,##0.00;[Red]#,##0.00"/>
    <numFmt numFmtId="219" formatCode="#,###,"/>
    <numFmt numFmtId="220" formatCode="#,###,\ "/>
    <numFmt numFmtId="221" formatCode="0.000_);[Red]\(0.000\)"/>
    <numFmt numFmtId="222" formatCode="mm&quot;월&quot;\ dd&quot;일&quot;"/>
    <numFmt numFmtId="223" formatCode="_-* #,##0.0_-;\-* #,##0_-;_-* &quot;-&quot;_-;_-@_-"/>
    <numFmt numFmtId="224" formatCode="#,##0.00_ "/>
    <numFmt numFmtId="225" formatCode="#,##0.000_ "/>
    <numFmt numFmtId="226" formatCode="#,##0.0_);[Red]\(#,##0.0\)"/>
  </numFmts>
  <fonts count="60">
    <font>
      <sz val="11"/>
      <name val="돋움"/>
      <family val="3"/>
    </font>
    <font>
      <sz val="8"/>
      <name val="돋움"/>
      <family val="3"/>
    </font>
    <font>
      <u val="single"/>
      <sz val="6.6"/>
      <color indexed="12"/>
      <name val="돋움"/>
      <family val="3"/>
    </font>
    <font>
      <u val="single"/>
      <sz val="6.6"/>
      <color indexed="36"/>
      <name val="돋움"/>
      <family val="3"/>
    </font>
    <font>
      <sz val="24"/>
      <name val="굴림"/>
      <family val="3"/>
    </font>
    <font>
      <sz val="12"/>
      <name val="굴림"/>
      <family val="3"/>
    </font>
    <font>
      <sz val="10"/>
      <name val="굴림"/>
      <family val="3"/>
    </font>
    <font>
      <b/>
      <sz val="10"/>
      <color indexed="10"/>
      <name val="굴림"/>
      <family val="3"/>
    </font>
    <font>
      <sz val="11"/>
      <name val="굴림"/>
      <family val="3"/>
    </font>
    <font>
      <sz val="8"/>
      <name val="굴림"/>
      <family val="3"/>
    </font>
    <font>
      <sz val="7"/>
      <name val="굴림"/>
      <family val="3"/>
    </font>
    <font>
      <b/>
      <sz val="10"/>
      <name val="굴림"/>
      <family val="3"/>
    </font>
    <font>
      <b/>
      <sz val="18"/>
      <name val="굴림"/>
      <family val="3"/>
    </font>
    <font>
      <b/>
      <sz val="11"/>
      <name val="굴림"/>
      <family val="3"/>
    </font>
    <font>
      <sz val="10"/>
      <color indexed="8"/>
      <name val="굴림"/>
      <family val="3"/>
    </font>
    <font>
      <b/>
      <sz val="10"/>
      <color indexed="8"/>
      <name val="굴림"/>
      <family val="3"/>
    </font>
    <font>
      <sz val="10"/>
      <color indexed="10"/>
      <name val="굴림"/>
      <family val="3"/>
    </font>
    <font>
      <sz val="10"/>
      <name val="굴림체"/>
      <family val="3"/>
    </font>
    <font>
      <sz val="12"/>
      <name val="바탕체"/>
      <family val="1"/>
    </font>
    <font>
      <sz val="14"/>
      <name val="뼻뮝"/>
      <family val="3"/>
    </font>
    <font>
      <sz val="10"/>
      <name val="명조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11"/>
      <name val="Arial"/>
      <family val="2"/>
    </font>
    <font>
      <sz val="10"/>
      <name val="돋움"/>
      <family val="3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9"/>
      <name val="굴림"/>
      <family val="3"/>
    </font>
    <font>
      <sz val="9"/>
      <name val="굴림"/>
      <family val="3"/>
    </font>
    <font>
      <b/>
      <sz val="11"/>
      <name val="돋움"/>
      <family val="3"/>
    </font>
    <font>
      <b/>
      <vertAlign val="superscript"/>
      <sz val="1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b/>
      <sz val="8"/>
      <name val="돋움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1" applyNumberFormat="0" applyAlignment="0" applyProtection="0"/>
    <xf numFmtId="203" fontId="18" fillId="0" borderId="0">
      <alignment/>
      <protection/>
    </xf>
    <xf numFmtId="203" fontId="18" fillId="0" borderId="0">
      <alignment/>
      <protection/>
    </xf>
    <xf numFmtId="203" fontId="18" fillId="0" borderId="0">
      <alignment/>
      <protection/>
    </xf>
    <xf numFmtId="203" fontId="18" fillId="0" borderId="0">
      <alignment/>
      <protection/>
    </xf>
    <xf numFmtId="203" fontId="18" fillId="0" borderId="0">
      <alignment/>
      <protection/>
    </xf>
    <xf numFmtId="203" fontId="18" fillId="0" borderId="0">
      <alignment/>
      <protection/>
    </xf>
    <xf numFmtId="203" fontId="18" fillId="0" borderId="0">
      <alignment/>
      <protection/>
    </xf>
    <xf numFmtId="203" fontId="18" fillId="0" borderId="0">
      <alignment/>
      <protection/>
    </xf>
    <xf numFmtId="203" fontId="18" fillId="0" borderId="0">
      <alignment/>
      <protection/>
    </xf>
    <xf numFmtId="203" fontId="18" fillId="0" borderId="0">
      <alignment/>
      <protection/>
    </xf>
    <xf numFmtId="203" fontId="18" fillId="0" borderId="0">
      <alignment/>
      <protection/>
    </xf>
    <xf numFmtId="0" fontId="46" fillId="3" borderId="0" applyNumberFormat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0" fillId="21" borderId="2" applyNumberFormat="0" applyFont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0" fillId="0" borderId="4">
      <alignment/>
      <protection/>
    </xf>
    <xf numFmtId="0" fontId="50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7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4" borderId="0" applyNumberFormat="0" applyBorder="0" applyAlignment="0" applyProtection="0"/>
    <xf numFmtId="0" fontId="58" fillId="20" borderId="10" applyNumberFormat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" fillId="0" borderId="0">
      <alignment/>
      <protection/>
    </xf>
    <xf numFmtId="0" fontId="23" fillId="0" borderId="0">
      <alignment/>
      <protection/>
    </xf>
    <xf numFmtId="0" fontId="0" fillId="0" borderId="0" applyFill="0" applyBorder="0" applyAlignment="0">
      <protection/>
    </xf>
    <xf numFmtId="198" fontId="25" fillId="0" borderId="0" applyFont="0" applyFill="0" applyBorder="0" applyAlignment="0" applyProtection="0"/>
    <xf numFmtId="199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0" fontId="17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6" fillId="0" borderId="11" applyNumberFormat="0" applyAlignment="0" applyProtection="0"/>
    <xf numFmtId="0" fontId="26" fillId="0" borderId="12">
      <alignment horizontal="left" vertical="center"/>
      <protection/>
    </xf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>
      <alignment/>
      <protection/>
    </xf>
    <xf numFmtId="10" fontId="25" fillId="0" borderId="0" applyFont="0" applyFill="0" applyBorder="0" applyAlignment="0" applyProtection="0"/>
    <xf numFmtId="0" fontId="28" fillId="0" borderId="0">
      <alignment/>
      <protection/>
    </xf>
    <xf numFmtId="0" fontId="25" fillId="0" borderId="13" applyNumberFormat="0" applyFont="0" applyFill="0" applyAlignment="0" applyProtection="0"/>
  </cellStyleXfs>
  <cellXfs count="347">
    <xf numFmtId="0" fontId="0" fillId="0" borderId="0" xfId="0" applyAlignment="1">
      <alignment/>
    </xf>
    <xf numFmtId="0" fontId="8" fillId="24" borderId="0" xfId="0" applyFont="1" applyFill="1" applyAlignment="1">
      <alignment vertical="center"/>
    </xf>
    <xf numFmtId="0" fontId="6" fillId="24" borderId="14" xfId="0" applyFont="1" applyFill="1" applyBorder="1" applyAlignment="1">
      <alignment horizontal="center" vertical="center" shrinkToFit="1"/>
    </xf>
    <xf numFmtId="0" fontId="6" fillId="24" borderId="15" xfId="0" applyFont="1" applyFill="1" applyBorder="1" applyAlignment="1">
      <alignment horizontal="center" vertical="center" shrinkToFit="1"/>
    </xf>
    <xf numFmtId="0" fontId="6" fillId="24" borderId="14" xfId="0" applyFont="1" applyFill="1" applyBorder="1" applyAlignment="1">
      <alignment vertical="center"/>
    </xf>
    <xf numFmtId="0" fontId="6" fillId="24" borderId="15" xfId="0" applyFont="1" applyFill="1" applyBorder="1" applyAlignment="1">
      <alignment horizontal="center" vertical="center"/>
    </xf>
    <xf numFmtId="0" fontId="6" fillId="24" borderId="0" xfId="0" applyFont="1" applyFill="1" applyAlignment="1">
      <alignment vertical="center" shrinkToFit="1"/>
    </xf>
    <xf numFmtId="0" fontId="6" fillId="24" borderId="16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/>
    </xf>
    <xf numFmtId="0" fontId="6" fillId="24" borderId="16" xfId="0" applyFont="1" applyFill="1" applyBorder="1" applyAlignment="1">
      <alignment/>
    </xf>
    <xf numFmtId="0" fontId="6" fillId="24" borderId="0" xfId="0" applyFont="1" applyFill="1" applyAlignment="1">
      <alignment/>
    </xf>
    <xf numFmtId="0" fontId="6" fillId="24" borderId="16" xfId="0" applyFont="1" applyFill="1" applyBorder="1" applyAlignment="1">
      <alignment horizontal="right"/>
    </xf>
    <xf numFmtId="0" fontId="6" fillId="24" borderId="0" xfId="0" applyFont="1" applyFill="1" applyBorder="1" applyAlignment="1">
      <alignment horizontal="center" vertical="center" shrinkToFit="1"/>
    </xf>
    <xf numFmtId="0" fontId="6" fillId="24" borderId="17" xfId="0" applyFont="1" applyFill="1" applyBorder="1" applyAlignment="1">
      <alignment horizontal="center" vertical="center" shrinkToFit="1"/>
    </xf>
    <xf numFmtId="0" fontId="6" fillId="24" borderId="18" xfId="0" applyFont="1" applyFill="1" applyBorder="1" applyAlignment="1">
      <alignment horizontal="center" vertical="center" shrinkToFit="1"/>
    </xf>
    <xf numFmtId="0" fontId="6" fillId="24" borderId="19" xfId="0" applyFont="1" applyFill="1" applyBorder="1" applyAlignment="1">
      <alignment horizontal="center" vertical="center" shrinkToFit="1"/>
    </xf>
    <xf numFmtId="0" fontId="6" fillId="24" borderId="20" xfId="0" applyFont="1" applyFill="1" applyBorder="1" applyAlignment="1">
      <alignment horizontal="center" vertical="center" shrinkToFit="1"/>
    </xf>
    <xf numFmtId="0" fontId="6" fillId="24" borderId="21" xfId="0" applyFont="1" applyFill="1" applyBorder="1" applyAlignment="1">
      <alignment horizontal="center" vertical="center" shrinkToFit="1"/>
    </xf>
    <xf numFmtId="0" fontId="6" fillId="24" borderId="22" xfId="0" applyFont="1" applyFill="1" applyBorder="1" applyAlignment="1">
      <alignment horizontal="center" vertical="center" shrinkToFit="1"/>
    </xf>
    <xf numFmtId="0" fontId="6" fillId="24" borderId="18" xfId="0" applyFont="1" applyFill="1" applyBorder="1" applyAlignment="1" quotePrefix="1">
      <alignment horizontal="center" vertical="center" shrinkToFit="1"/>
    </xf>
    <xf numFmtId="0" fontId="6" fillId="24" borderId="23" xfId="0" applyFont="1" applyFill="1" applyBorder="1" applyAlignment="1">
      <alignment horizontal="center" vertical="center" shrinkToFit="1"/>
    </xf>
    <xf numFmtId="0" fontId="6" fillId="24" borderId="23" xfId="0" applyFont="1" applyFill="1" applyBorder="1" applyAlignment="1" quotePrefix="1">
      <alignment horizontal="center" vertical="center" shrinkToFit="1"/>
    </xf>
    <xf numFmtId="182" fontId="6" fillId="24" borderId="19" xfId="0" applyNumberFormat="1" applyFont="1" applyFill="1" applyBorder="1" applyAlignment="1">
      <alignment horizontal="center" vertical="center" shrinkToFit="1"/>
    </xf>
    <xf numFmtId="182" fontId="6" fillId="24" borderId="0" xfId="0" applyNumberFormat="1" applyFont="1" applyFill="1" applyBorder="1" applyAlignment="1">
      <alignment horizontal="center" vertical="center" shrinkToFit="1"/>
    </xf>
    <xf numFmtId="182" fontId="6" fillId="24" borderId="0" xfId="0" applyNumberFormat="1" applyFont="1" applyFill="1" applyAlignment="1">
      <alignment horizontal="center" vertical="center"/>
    </xf>
    <xf numFmtId="182" fontId="6" fillId="24" borderId="20" xfId="0" applyNumberFormat="1" applyFont="1" applyFill="1" applyBorder="1" applyAlignment="1">
      <alignment horizontal="center" vertical="center" shrinkToFit="1"/>
    </xf>
    <xf numFmtId="0" fontId="6" fillId="24" borderId="0" xfId="0" applyFont="1" applyFill="1" applyAlignment="1">
      <alignment horizontal="center" vertical="center" shrinkToFit="1"/>
    </xf>
    <xf numFmtId="0" fontId="7" fillId="24" borderId="0" xfId="0" applyFont="1" applyFill="1" applyAlignment="1">
      <alignment/>
    </xf>
    <xf numFmtId="0" fontId="6" fillId="24" borderId="0" xfId="0" applyFont="1" applyFill="1" applyAlignment="1">
      <alignment horizontal="left" vertical="center" indent="1" shrinkToFit="1"/>
    </xf>
    <xf numFmtId="182" fontId="6" fillId="24" borderId="21" xfId="0" applyNumberFormat="1" applyFont="1" applyFill="1" applyBorder="1" applyAlignment="1">
      <alignment horizontal="center" vertical="center" shrinkToFit="1"/>
    </xf>
    <xf numFmtId="182" fontId="6" fillId="24" borderId="16" xfId="0" applyNumberFormat="1" applyFont="1" applyFill="1" applyBorder="1" applyAlignment="1">
      <alignment horizontal="center" vertical="center" shrinkToFit="1"/>
    </xf>
    <xf numFmtId="0" fontId="6" fillId="24" borderId="21" xfId="0" applyFont="1" applyFill="1" applyBorder="1" applyAlignment="1">
      <alignment horizontal="left" vertical="center" indent="1" shrinkToFit="1"/>
    </xf>
    <xf numFmtId="0" fontId="6" fillId="24" borderId="14" xfId="0" applyFont="1" applyFill="1" applyBorder="1" applyAlignment="1" quotePrefix="1">
      <alignment horizontal="left" vertical="center"/>
    </xf>
    <xf numFmtId="0" fontId="6" fillId="24" borderId="0" xfId="0" applyFont="1" applyFill="1" applyBorder="1" applyAlignment="1">
      <alignment vertical="center"/>
    </xf>
    <xf numFmtId="0" fontId="6" fillId="24" borderId="0" xfId="0" applyFont="1" applyFill="1" applyAlignment="1">
      <alignment vertical="center"/>
    </xf>
    <xf numFmtId="0" fontId="6" fillId="24" borderId="0" xfId="0" applyFont="1" applyFill="1" applyBorder="1" applyAlignment="1">
      <alignment horizontal="left" vertical="center"/>
    </xf>
    <xf numFmtId="0" fontId="6" fillId="24" borderId="14" xfId="0" applyFont="1" applyFill="1" applyBorder="1" applyAlignment="1">
      <alignment horizontal="left" vertical="center"/>
    </xf>
    <xf numFmtId="0" fontId="6" fillId="24" borderId="0" xfId="0" applyFont="1" applyFill="1" applyAlignment="1">
      <alignment horizontal="left" vertical="center"/>
    </xf>
    <xf numFmtId="0" fontId="13" fillId="24" borderId="0" xfId="0" applyFont="1" applyFill="1" applyAlignment="1">
      <alignment vertical="center"/>
    </xf>
    <xf numFmtId="0" fontId="6" fillId="24" borderId="16" xfId="0" applyFont="1" applyFill="1" applyBorder="1" applyAlignment="1">
      <alignment vertical="center"/>
    </xf>
    <xf numFmtId="0" fontId="6" fillId="24" borderId="16" xfId="0" applyFont="1" applyFill="1" applyBorder="1" applyAlignment="1">
      <alignment horizontal="right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 vertical="center"/>
    </xf>
    <xf numFmtId="0" fontId="6" fillId="24" borderId="0" xfId="0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9" fillId="24" borderId="23" xfId="0" applyFont="1" applyFill="1" applyBorder="1" applyAlignment="1">
      <alignment horizontal="center" vertical="center" shrinkToFit="1"/>
    </xf>
    <xf numFmtId="0" fontId="6" fillId="24" borderId="23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7" fillId="24" borderId="0" xfId="0" applyFont="1" applyFill="1" applyAlignment="1">
      <alignment vertical="center"/>
    </xf>
    <xf numFmtId="0" fontId="11" fillId="24" borderId="0" xfId="0" applyFont="1" applyFill="1" applyAlignment="1">
      <alignment vertical="center"/>
    </xf>
    <xf numFmtId="0" fontId="6" fillId="24" borderId="0" xfId="0" applyFont="1" applyFill="1" applyAlignment="1">
      <alignment horizontal="left" vertical="center" shrinkToFit="1"/>
    </xf>
    <xf numFmtId="0" fontId="6" fillId="24" borderId="16" xfId="0" applyFont="1" applyFill="1" applyBorder="1" applyAlignment="1" quotePrefix="1">
      <alignment horizontal="right" vertical="center"/>
    </xf>
    <xf numFmtId="0" fontId="6" fillId="24" borderId="24" xfId="0" applyFont="1" applyFill="1" applyBorder="1" applyAlignment="1">
      <alignment horizontal="center" vertical="center" shrinkToFit="1"/>
    </xf>
    <xf numFmtId="181" fontId="6" fillId="24" borderId="0" xfId="0" applyNumberFormat="1" applyFont="1" applyFill="1" applyAlignment="1">
      <alignment horizontal="center" vertical="center" shrinkToFit="1"/>
    </xf>
    <xf numFmtId="184" fontId="6" fillId="24" borderId="0" xfId="0" applyNumberFormat="1" applyFont="1" applyFill="1" applyAlignment="1">
      <alignment horizontal="center" vertical="center" shrinkToFit="1"/>
    </xf>
    <xf numFmtId="181" fontId="6" fillId="24" borderId="0" xfId="0" applyNumberFormat="1" applyFont="1" applyFill="1" applyBorder="1" applyAlignment="1">
      <alignment horizontal="center" vertical="center" shrinkToFit="1"/>
    </xf>
    <xf numFmtId="181" fontId="6" fillId="24" borderId="20" xfId="0" applyNumberFormat="1" applyFont="1" applyFill="1" applyBorder="1" applyAlignment="1">
      <alignment horizontal="center" vertical="center" shrinkToFit="1"/>
    </xf>
    <xf numFmtId="49" fontId="6" fillId="24" borderId="0" xfId="0" applyNumberFormat="1" applyFont="1" applyFill="1" applyAlignment="1">
      <alignment horizontal="center" vertical="center" shrinkToFit="1"/>
    </xf>
    <xf numFmtId="0" fontId="6" fillId="24" borderId="0" xfId="0" applyFont="1" applyFill="1" applyBorder="1" applyAlignment="1">
      <alignment horizontal="left" vertical="center" indent="1" shrinkToFit="1"/>
    </xf>
    <xf numFmtId="181" fontId="6" fillId="24" borderId="16" xfId="0" applyNumberFormat="1" applyFont="1" applyFill="1" applyBorder="1" applyAlignment="1">
      <alignment horizontal="center" vertical="center" shrinkToFit="1"/>
    </xf>
    <xf numFmtId="184" fontId="6" fillId="24" borderId="16" xfId="0" applyNumberFormat="1" applyFont="1" applyFill="1" applyBorder="1" applyAlignment="1">
      <alignment horizontal="center" vertical="center" shrinkToFit="1"/>
    </xf>
    <xf numFmtId="0" fontId="6" fillId="24" borderId="16" xfId="0" applyFont="1" applyFill="1" applyBorder="1" applyAlignment="1">
      <alignment horizontal="left" vertical="center" indent="1" shrinkToFit="1"/>
    </xf>
    <xf numFmtId="181" fontId="6" fillId="24" borderId="19" xfId="0" applyNumberFormat="1" applyFont="1" applyFill="1" applyBorder="1" applyAlignment="1">
      <alignment horizontal="center" vertical="center" shrinkToFit="1"/>
    </xf>
    <xf numFmtId="181" fontId="6" fillId="24" borderId="21" xfId="0" applyNumberFormat="1" applyFont="1" applyFill="1" applyBorder="1" applyAlignment="1">
      <alignment horizontal="center" vertical="center" shrinkToFit="1"/>
    </xf>
    <xf numFmtId="176" fontId="6" fillId="24" borderId="0" xfId="0" applyNumberFormat="1" applyFont="1" applyFill="1" applyAlignment="1">
      <alignment horizontal="center" vertical="center" shrinkToFit="1"/>
    </xf>
    <xf numFmtId="182" fontId="6" fillId="24" borderId="0" xfId="0" applyNumberFormat="1" applyFont="1" applyFill="1" applyAlignment="1">
      <alignment horizontal="center" vertical="center" shrinkToFit="1"/>
    </xf>
    <xf numFmtId="182" fontId="6" fillId="24" borderId="22" xfId="0" applyNumberFormat="1" applyFont="1" applyFill="1" applyBorder="1" applyAlignment="1">
      <alignment horizontal="center" vertical="center" shrinkToFit="1"/>
    </xf>
    <xf numFmtId="0" fontId="6" fillId="24" borderId="0" xfId="0" applyFont="1" applyFill="1" applyAlignment="1" quotePrefix="1">
      <alignment horizontal="left" vertical="center"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 horizontal="center"/>
    </xf>
    <xf numFmtId="180" fontId="6" fillId="24" borderId="0" xfId="0" applyNumberFormat="1" applyFont="1" applyFill="1" applyAlignment="1">
      <alignment horizontal="center" vertical="center" shrinkToFit="1"/>
    </xf>
    <xf numFmtId="184" fontId="6" fillId="24" borderId="20" xfId="0" applyNumberFormat="1" applyFont="1" applyFill="1" applyBorder="1" applyAlignment="1">
      <alignment horizontal="center" vertical="center" shrinkToFit="1"/>
    </xf>
    <xf numFmtId="0" fontId="7" fillId="24" borderId="0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center" vertical="center" shrinkToFit="1"/>
    </xf>
    <xf numFmtId="0" fontId="11" fillId="24" borderId="0" xfId="0" applyFont="1" applyFill="1" applyBorder="1" applyAlignment="1">
      <alignment horizontal="center" vertical="center" wrapText="1" shrinkToFit="1"/>
    </xf>
    <xf numFmtId="0" fontId="9" fillId="24" borderId="0" xfId="0" applyFont="1" applyFill="1" applyBorder="1" applyAlignment="1">
      <alignment horizontal="center" vertical="center" wrapText="1" shrinkToFit="1"/>
    </xf>
    <xf numFmtId="0" fontId="6" fillId="24" borderId="0" xfId="0" applyFont="1" applyFill="1" applyBorder="1" applyAlignment="1">
      <alignment horizontal="center" vertical="center" wrapText="1" shrinkToFit="1"/>
    </xf>
    <xf numFmtId="0" fontId="10" fillId="24" borderId="0" xfId="0" applyFont="1" applyFill="1" applyBorder="1" applyAlignment="1">
      <alignment horizontal="center" vertical="center" wrapText="1" shrinkToFit="1"/>
    </xf>
    <xf numFmtId="0" fontId="8" fillId="24" borderId="0" xfId="0" applyFont="1" applyFill="1" applyBorder="1" applyAlignment="1">
      <alignment vertical="center" wrapText="1" shrinkToFit="1"/>
    </xf>
    <xf numFmtId="0" fontId="8" fillId="24" borderId="0" xfId="0" applyFont="1" applyFill="1" applyBorder="1" applyAlignment="1">
      <alignment vertical="center" shrinkToFit="1"/>
    </xf>
    <xf numFmtId="184" fontId="6" fillId="24" borderId="0" xfId="0" applyNumberFormat="1" applyFont="1" applyFill="1" applyBorder="1" applyAlignment="1">
      <alignment horizontal="center" vertical="center" shrinkToFit="1"/>
    </xf>
    <xf numFmtId="0" fontId="11" fillId="24" borderId="20" xfId="0" applyFont="1" applyFill="1" applyBorder="1" applyAlignment="1">
      <alignment horizontal="center" vertical="center"/>
    </xf>
    <xf numFmtId="182" fontId="11" fillId="24" borderId="19" xfId="0" applyNumberFormat="1" applyFont="1" applyFill="1" applyBorder="1" applyAlignment="1">
      <alignment horizontal="center" vertical="center" shrinkToFit="1"/>
    </xf>
    <xf numFmtId="182" fontId="11" fillId="24" borderId="0" xfId="0" applyNumberFormat="1" applyFont="1" applyFill="1" applyBorder="1" applyAlignment="1">
      <alignment horizontal="center" vertical="center" shrinkToFit="1"/>
    </xf>
    <xf numFmtId="182" fontId="11" fillId="24" borderId="20" xfId="0" applyNumberFormat="1" applyFont="1" applyFill="1" applyBorder="1" applyAlignment="1">
      <alignment horizontal="center" vertical="center" shrinkToFit="1"/>
    </xf>
    <xf numFmtId="0" fontId="11" fillId="24" borderId="19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181" fontId="11" fillId="24" borderId="0" xfId="0" applyNumberFormat="1" applyFont="1" applyFill="1" applyAlignment="1">
      <alignment horizontal="center" vertical="center" shrinkToFit="1"/>
    </xf>
    <xf numFmtId="181" fontId="11" fillId="24" borderId="20" xfId="0" applyNumberFormat="1" applyFont="1" applyFill="1" applyBorder="1" applyAlignment="1">
      <alignment horizontal="center" vertical="center" shrinkToFit="1"/>
    </xf>
    <xf numFmtId="181" fontId="11" fillId="24" borderId="19" xfId="0" applyNumberFormat="1" applyFont="1" applyFill="1" applyBorder="1" applyAlignment="1">
      <alignment horizontal="center" vertical="center" shrinkToFit="1"/>
    </xf>
    <xf numFmtId="181" fontId="11" fillId="24" borderId="0" xfId="0" applyNumberFormat="1" applyFont="1" applyFill="1" applyBorder="1" applyAlignment="1">
      <alignment horizontal="center" vertical="center" shrinkToFit="1"/>
    </xf>
    <xf numFmtId="182" fontId="11" fillId="24" borderId="0" xfId="0" applyNumberFormat="1" applyFont="1" applyFill="1" applyAlignment="1">
      <alignment horizontal="center" vertical="center" shrinkToFit="1"/>
    </xf>
    <xf numFmtId="181" fontId="11" fillId="24" borderId="0" xfId="0" applyNumberFormat="1" applyFont="1" applyFill="1" applyAlignment="1">
      <alignment horizontal="center" vertical="center"/>
    </xf>
    <xf numFmtId="0" fontId="6" fillId="24" borderId="19" xfId="0" applyFont="1" applyFill="1" applyBorder="1" applyAlignment="1">
      <alignment horizontal="left" vertical="center" indent="1" shrinkToFit="1"/>
    </xf>
    <xf numFmtId="41" fontId="6" fillId="24" borderId="24" xfId="64" applyFont="1" applyFill="1" applyBorder="1" applyAlignment="1">
      <alignment horizontal="center" vertical="center" shrinkToFit="1"/>
    </xf>
    <xf numFmtId="41" fontId="6" fillId="24" borderId="14" xfId="64" applyFont="1" applyFill="1" applyBorder="1" applyAlignment="1">
      <alignment horizontal="center" vertical="center" shrinkToFit="1"/>
    </xf>
    <xf numFmtId="41" fontId="6" fillId="24" borderId="17" xfId="64" applyFont="1" applyFill="1" applyBorder="1" applyAlignment="1">
      <alignment horizontal="center" vertical="center" shrinkToFit="1"/>
    </xf>
    <xf numFmtId="41" fontId="6" fillId="24" borderId="19" xfId="64" applyFont="1" applyFill="1" applyBorder="1" applyAlignment="1">
      <alignment horizontal="center" vertical="center" shrinkToFit="1"/>
    </xf>
    <xf numFmtId="41" fontId="6" fillId="24" borderId="0" xfId="64" applyFont="1" applyFill="1" applyBorder="1" applyAlignment="1">
      <alignment horizontal="center" vertical="center" shrinkToFit="1"/>
    </xf>
    <xf numFmtId="41" fontId="6" fillId="24" borderId="20" xfId="64" applyFont="1" applyFill="1" applyBorder="1" applyAlignment="1">
      <alignment horizontal="center" vertical="center" shrinkToFit="1"/>
    </xf>
    <xf numFmtId="41" fontId="11" fillId="24" borderId="19" xfId="64" applyFont="1" applyFill="1" applyBorder="1" applyAlignment="1">
      <alignment horizontal="center" vertical="center" shrinkToFit="1"/>
    </xf>
    <xf numFmtId="41" fontId="11" fillId="24" borderId="0" xfId="64" applyFont="1" applyFill="1" applyBorder="1" applyAlignment="1">
      <alignment horizontal="center" vertical="center" shrinkToFit="1"/>
    </xf>
    <xf numFmtId="41" fontId="11" fillId="24" borderId="20" xfId="64" applyFont="1" applyFill="1" applyBorder="1" applyAlignment="1">
      <alignment horizontal="center" vertical="center" shrinkToFit="1"/>
    </xf>
    <xf numFmtId="41" fontId="6" fillId="24" borderId="21" xfId="64" applyFont="1" applyFill="1" applyBorder="1" applyAlignment="1">
      <alignment horizontal="center" vertical="center" shrinkToFit="1"/>
    </xf>
    <xf numFmtId="41" fontId="6" fillId="24" borderId="16" xfId="64" applyFont="1" applyFill="1" applyBorder="1" applyAlignment="1">
      <alignment horizontal="center" vertical="center" shrinkToFit="1"/>
    </xf>
    <xf numFmtId="41" fontId="6" fillId="24" borderId="22" xfId="64" applyFont="1" applyFill="1" applyBorder="1" applyAlignment="1">
      <alignment horizontal="center" vertical="center" shrinkToFit="1"/>
    </xf>
    <xf numFmtId="0" fontId="16" fillId="24" borderId="0" xfId="0" applyFont="1" applyFill="1" applyAlignment="1">
      <alignment/>
    </xf>
    <xf numFmtId="0" fontId="16" fillId="24" borderId="0" xfId="0" applyFont="1" applyFill="1" applyAlignment="1">
      <alignment vertical="center"/>
    </xf>
    <xf numFmtId="0" fontId="16" fillId="24" borderId="0" xfId="0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horizontal="center" vertical="center" wrapText="1" shrinkToFit="1"/>
    </xf>
    <xf numFmtId="182" fontId="14" fillId="24" borderId="0" xfId="0" applyNumberFormat="1" applyFont="1" applyFill="1" applyBorder="1" applyAlignment="1">
      <alignment horizontal="center" vertical="center"/>
    </xf>
    <xf numFmtId="182" fontId="14" fillId="24" borderId="20" xfId="0" applyNumberFormat="1" applyFont="1" applyFill="1" applyBorder="1" applyAlignment="1">
      <alignment horizontal="center" vertical="center"/>
    </xf>
    <xf numFmtId="184" fontId="14" fillId="24" borderId="0" xfId="0" applyNumberFormat="1" applyFont="1" applyFill="1" applyBorder="1" applyAlignment="1">
      <alignment horizontal="center" vertical="center"/>
    </xf>
    <xf numFmtId="184" fontId="14" fillId="24" borderId="20" xfId="0" applyNumberFormat="1" applyFont="1" applyFill="1" applyBorder="1" applyAlignment="1">
      <alignment horizontal="center" vertical="center"/>
    </xf>
    <xf numFmtId="182" fontId="15" fillId="24" borderId="0" xfId="0" applyNumberFormat="1" applyFont="1" applyFill="1" applyBorder="1" applyAlignment="1">
      <alignment horizontal="center" vertical="center"/>
    </xf>
    <xf numFmtId="182" fontId="15" fillId="24" borderId="20" xfId="0" applyNumberFormat="1" applyFont="1" applyFill="1" applyBorder="1" applyAlignment="1">
      <alignment horizontal="center" vertical="center"/>
    </xf>
    <xf numFmtId="41" fontId="14" fillId="24" borderId="0" xfId="64" applyFont="1" applyFill="1" applyBorder="1" applyAlignment="1">
      <alignment horizontal="center" vertical="center"/>
    </xf>
    <xf numFmtId="41" fontId="14" fillId="24" borderId="20" xfId="64" applyFont="1" applyFill="1" applyBorder="1" applyAlignment="1">
      <alignment horizontal="center" vertical="center"/>
    </xf>
    <xf numFmtId="182" fontId="14" fillId="24" borderId="0" xfId="0" applyNumberFormat="1" applyFont="1" applyFill="1" applyBorder="1" applyAlignment="1">
      <alignment horizontal="center" vertical="center" shrinkToFit="1"/>
    </xf>
    <xf numFmtId="182" fontId="14" fillId="24" borderId="20" xfId="0" applyNumberFormat="1" applyFont="1" applyFill="1" applyBorder="1" applyAlignment="1">
      <alignment horizontal="center" vertical="center" shrinkToFit="1"/>
    </xf>
    <xf numFmtId="0" fontId="6" fillId="24" borderId="0" xfId="0" applyFont="1" applyFill="1" applyBorder="1" applyAlignment="1" quotePrefix="1">
      <alignment horizontal="left" vertical="center"/>
    </xf>
    <xf numFmtId="0" fontId="16" fillId="24" borderId="0" xfId="0" applyFont="1" applyFill="1" applyBorder="1" applyAlignment="1">
      <alignment vertical="center"/>
    </xf>
    <xf numFmtId="0" fontId="7" fillId="24" borderId="0" xfId="0" applyFont="1" applyFill="1" applyBorder="1" applyAlignment="1">
      <alignment vertical="center"/>
    </xf>
    <xf numFmtId="0" fontId="27" fillId="24" borderId="0" xfId="0" applyFont="1" applyFill="1" applyAlignment="1">
      <alignment horizontal="center" vertical="center"/>
    </xf>
    <xf numFmtId="0" fontId="29" fillId="24" borderId="0" xfId="0" applyFont="1" applyFill="1" applyAlignment="1">
      <alignment vertical="center"/>
    </xf>
    <xf numFmtId="0" fontId="25" fillId="24" borderId="0" xfId="0" applyFont="1" applyFill="1" applyAlignment="1">
      <alignment vertical="center"/>
    </xf>
    <xf numFmtId="0" fontId="25" fillId="24" borderId="16" xfId="0" applyFont="1" applyFill="1" applyBorder="1" applyAlignment="1">
      <alignment horizontal="right" vertical="center"/>
    </xf>
    <xf numFmtId="0" fontId="25" fillId="24" borderId="14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0" fontId="25" fillId="24" borderId="16" xfId="0" applyFont="1" applyFill="1" applyBorder="1" applyAlignment="1">
      <alignment horizontal="center" vertical="center"/>
    </xf>
    <xf numFmtId="0" fontId="25" fillId="24" borderId="23" xfId="0" applyFont="1" applyFill="1" applyBorder="1" applyAlignment="1">
      <alignment horizontal="center" vertical="center"/>
    </xf>
    <xf numFmtId="0" fontId="25" fillId="24" borderId="23" xfId="0" applyFont="1" applyFill="1" applyBorder="1" applyAlignment="1" quotePrefix="1">
      <alignment horizontal="center" vertical="center" wrapText="1"/>
    </xf>
    <xf numFmtId="0" fontId="25" fillId="24" borderId="23" xfId="0" applyFont="1" applyFill="1" applyBorder="1" applyAlignment="1">
      <alignment horizontal="center" vertical="center" wrapText="1"/>
    </xf>
    <xf numFmtId="0" fontId="25" fillId="24" borderId="23" xfId="0" applyFont="1" applyFill="1" applyBorder="1" applyAlignment="1" quotePrefix="1">
      <alignment horizontal="center" vertical="center"/>
    </xf>
    <xf numFmtId="0" fontId="25" fillId="24" borderId="0" xfId="0" applyFont="1" applyFill="1" applyAlignment="1">
      <alignment horizontal="center" vertical="center" shrinkToFit="1"/>
    </xf>
    <xf numFmtId="181" fontId="25" fillId="24" borderId="19" xfId="0" applyNumberFormat="1" applyFont="1" applyFill="1" applyBorder="1" applyAlignment="1">
      <alignment horizontal="center" vertical="center" shrinkToFit="1"/>
    </xf>
    <xf numFmtId="181" fontId="25" fillId="24" borderId="0" xfId="0" applyNumberFormat="1" applyFont="1" applyFill="1" applyBorder="1" applyAlignment="1">
      <alignment horizontal="center" vertical="center" shrinkToFit="1"/>
    </xf>
    <xf numFmtId="0" fontId="29" fillId="24" borderId="20" xfId="0" applyFont="1" applyFill="1" applyBorder="1" applyAlignment="1">
      <alignment horizontal="center" vertical="center" shrinkToFit="1"/>
    </xf>
    <xf numFmtId="181" fontId="29" fillId="24" borderId="19" xfId="0" applyNumberFormat="1" applyFont="1" applyFill="1" applyBorder="1" applyAlignment="1">
      <alignment horizontal="center" vertical="center" shrinkToFit="1"/>
    </xf>
    <xf numFmtId="181" fontId="29" fillId="24" borderId="0" xfId="0" applyNumberFormat="1" applyFont="1" applyFill="1" applyBorder="1" applyAlignment="1">
      <alignment horizontal="center" vertical="center" shrinkToFit="1"/>
    </xf>
    <xf numFmtId="0" fontId="29" fillId="24" borderId="19" xfId="0" applyFont="1" applyFill="1" applyBorder="1" applyAlignment="1">
      <alignment horizontal="center" vertical="center" shrinkToFit="1"/>
    </xf>
    <xf numFmtId="0" fontId="31" fillId="24" borderId="20" xfId="0" applyFont="1" applyFill="1" applyBorder="1" applyAlignment="1">
      <alignment horizontal="center" vertical="center" shrinkToFit="1"/>
    </xf>
    <xf numFmtId="0" fontId="31" fillId="24" borderId="19" xfId="0" applyFont="1" applyFill="1" applyBorder="1" applyAlignment="1">
      <alignment horizontal="center" vertical="center" shrinkToFit="1"/>
    </xf>
    <xf numFmtId="0" fontId="25" fillId="24" borderId="20" xfId="0" applyFont="1" applyFill="1" applyBorder="1" applyAlignment="1">
      <alignment horizontal="center" vertical="center" shrinkToFit="1"/>
    </xf>
    <xf numFmtId="0" fontId="25" fillId="24" borderId="19" xfId="0" applyFont="1" applyFill="1" applyBorder="1" applyAlignment="1">
      <alignment horizontal="center" vertical="center" shrinkToFit="1"/>
    </xf>
    <xf numFmtId="0" fontId="25" fillId="24" borderId="22" xfId="0" applyFont="1" applyFill="1" applyBorder="1" applyAlignment="1">
      <alignment horizontal="center" vertical="center" shrinkToFit="1"/>
    </xf>
    <xf numFmtId="0" fontId="25" fillId="24" borderId="21" xfId="0" applyFont="1" applyFill="1" applyBorder="1" applyAlignment="1">
      <alignment horizontal="center" vertical="center" shrinkToFit="1"/>
    </xf>
    <xf numFmtId="0" fontId="25" fillId="24" borderId="0" xfId="0" applyFont="1" applyFill="1" applyBorder="1" applyAlignment="1">
      <alignment vertical="center"/>
    </xf>
    <xf numFmtId="0" fontId="29" fillId="24" borderId="0" xfId="0" applyFont="1" applyFill="1" applyAlignment="1">
      <alignment/>
    </xf>
    <xf numFmtId="181" fontId="29" fillId="24" borderId="0" xfId="0" applyNumberFormat="1" applyFont="1" applyFill="1" applyAlignment="1">
      <alignment/>
    </xf>
    <xf numFmtId="176" fontId="29" fillId="24" borderId="0" xfId="0" applyNumberFormat="1" applyFont="1" applyFill="1" applyAlignment="1">
      <alignment/>
    </xf>
    <xf numFmtId="0" fontId="25" fillId="24" borderId="16" xfId="0" applyFont="1" applyFill="1" applyBorder="1" applyAlignment="1" quotePrefix="1">
      <alignment horizontal="left" vertical="center"/>
    </xf>
    <xf numFmtId="0" fontId="30" fillId="24" borderId="17" xfId="0" applyFont="1" applyFill="1" applyBorder="1" applyAlignment="1">
      <alignment horizontal="center" vertical="center" shrinkToFit="1"/>
    </xf>
    <xf numFmtId="0" fontId="6" fillId="24" borderId="15" xfId="0" applyFont="1" applyFill="1" applyBorder="1" applyAlignment="1" quotePrefix="1">
      <alignment horizontal="center" vertical="center" shrinkToFit="1"/>
    </xf>
    <xf numFmtId="0" fontId="25" fillId="24" borderId="14" xfId="0" applyFont="1" applyFill="1" applyBorder="1" applyAlignment="1">
      <alignment horizontal="center" vertical="center" shrinkToFit="1"/>
    </xf>
    <xf numFmtId="0" fontId="30" fillId="24" borderId="22" xfId="0" applyFont="1" applyFill="1" applyBorder="1" applyAlignment="1">
      <alignment horizontal="center" vertical="center" shrinkToFit="1"/>
    </xf>
    <xf numFmtId="0" fontId="30" fillId="24" borderId="16" xfId="0" applyFont="1" applyFill="1" applyBorder="1" applyAlignment="1">
      <alignment horizontal="center" vertical="center" shrinkToFit="1"/>
    </xf>
    <xf numFmtId="0" fontId="25" fillId="24" borderId="23" xfId="0" applyFont="1" applyFill="1" applyBorder="1" applyAlignment="1">
      <alignment horizontal="center" vertical="center" shrinkToFit="1"/>
    </xf>
    <xf numFmtId="0" fontId="25" fillId="24" borderId="16" xfId="0" applyFont="1" applyFill="1" applyBorder="1" applyAlignment="1">
      <alignment horizontal="center" vertical="center" shrinkToFit="1"/>
    </xf>
    <xf numFmtId="0" fontId="25" fillId="24" borderId="0" xfId="0" applyFont="1" applyFill="1" applyBorder="1" applyAlignment="1">
      <alignment horizontal="center" vertical="center" shrinkToFit="1"/>
    </xf>
    <xf numFmtId="182" fontId="25" fillId="24" borderId="0" xfId="0" applyNumberFormat="1" applyFont="1" applyFill="1" applyBorder="1" applyAlignment="1">
      <alignment horizontal="center" vertical="center" shrinkToFit="1"/>
    </xf>
    <xf numFmtId="182" fontId="25" fillId="24" borderId="20" xfId="0" applyNumberFormat="1" applyFont="1" applyFill="1" applyBorder="1" applyAlignment="1">
      <alignment horizontal="center" vertical="center" shrinkToFit="1"/>
    </xf>
    <xf numFmtId="0" fontId="33" fillId="24" borderId="0" xfId="0" applyFont="1" applyFill="1" applyBorder="1" applyAlignment="1">
      <alignment horizontal="center" vertical="center" shrinkToFit="1"/>
    </xf>
    <xf numFmtId="182" fontId="33" fillId="24" borderId="19" xfId="0" applyNumberFormat="1" applyFont="1" applyFill="1" applyBorder="1" applyAlignment="1">
      <alignment horizontal="center" vertical="center" shrinkToFit="1"/>
    </xf>
    <xf numFmtId="182" fontId="33" fillId="24" borderId="0" xfId="0" applyNumberFormat="1" applyFont="1" applyFill="1" applyBorder="1" applyAlignment="1">
      <alignment horizontal="center" vertical="center" shrinkToFit="1"/>
    </xf>
    <xf numFmtId="182" fontId="33" fillId="24" borderId="20" xfId="0" applyNumberFormat="1" applyFont="1" applyFill="1" applyBorder="1" applyAlignment="1">
      <alignment horizontal="center" vertical="center" shrinkToFit="1"/>
    </xf>
    <xf numFmtId="0" fontId="33" fillId="24" borderId="0" xfId="0" applyFont="1" applyFill="1" applyAlignment="1">
      <alignment horizontal="center" vertical="center" shrinkToFit="1"/>
    </xf>
    <xf numFmtId="182" fontId="25" fillId="24" borderId="16" xfId="0" applyNumberFormat="1" applyFont="1" applyFill="1" applyBorder="1" applyAlignment="1">
      <alignment horizontal="center" vertical="center" shrinkToFit="1"/>
    </xf>
    <xf numFmtId="182" fontId="33" fillId="24" borderId="22" xfId="0" applyNumberFormat="1" applyFont="1" applyFill="1" applyBorder="1" applyAlignment="1">
      <alignment horizontal="center" vertical="center" shrinkToFit="1"/>
    </xf>
    <xf numFmtId="0" fontId="25" fillId="24" borderId="25" xfId="0" applyFont="1" applyFill="1" applyBorder="1" applyAlignment="1">
      <alignment horizontal="center" vertical="center" shrinkToFit="1"/>
    </xf>
    <xf numFmtId="0" fontId="25" fillId="24" borderId="26" xfId="0" applyFont="1" applyFill="1" applyBorder="1" applyAlignment="1">
      <alignment horizontal="center" vertical="center" shrinkToFit="1"/>
    </xf>
    <xf numFmtId="0" fontId="33" fillId="24" borderId="19" xfId="0" applyFont="1" applyFill="1" applyBorder="1" applyAlignment="1">
      <alignment horizontal="center" vertical="center" shrinkToFit="1"/>
    </xf>
    <xf numFmtId="0" fontId="30" fillId="24" borderId="0" xfId="0" applyFont="1" applyFill="1" applyBorder="1" applyAlignment="1">
      <alignment horizontal="center" vertical="center" shrinkToFit="1"/>
    </xf>
    <xf numFmtId="181" fontId="31" fillId="24" borderId="19" xfId="0" applyNumberFormat="1" applyFont="1" applyFill="1" applyBorder="1" applyAlignment="1">
      <alignment horizontal="center" vertical="center" shrinkToFit="1"/>
    </xf>
    <xf numFmtId="181" fontId="31" fillId="24" borderId="0" xfId="0" applyNumberFormat="1" applyFont="1" applyFill="1" applyBorder="1" applyAlignment="1">
      <alignment horizontal="center" vertical="center" shrinkToFit="1"/>
    </xf>
    <xf numFmtId="181" fontId="25" fillId="24" borderId="16" xfId="0" applyNumberFormat="1" applyFont="1" applyFill="1" applyBorder="1" applyAlignment="1">
      <alignment horizontal="center" vertical="center" shrinkToFit="1"/>
    </xf>
    <xf numFmtId="0" fontId="29" fillId="24" borderId="0" xfId="0" applyFont="1" applyFill="1" applyAlignment="1" quotePrefix="1">
      <alignment horizontal="left" vertical="center"/>
    </xf>
    <xf numFmtId="0" fontId="29" fillId="24" borderId="0" xfId="0" applyFont="1" applyFill="1" applyAlignment="1">
      <alignment horizontal="right" vertical="center"/>
    </xf>
    <xf numFmtId="0" fontId="29" fillId="24" borderId="14" xfId="0" applyFont="1" applyFill="1" applyBorder="1" applyAlignment="1">
      <alignment vertical="center"/>
    </xf>
    <xf numFmtId="0" fontId="8" fillId="24" borderId="15" xfId="0" applyFont="1" applyFill="1" applyBorder="1" applyAlignment="1">
      <alignment horizontal="center" vertical="center"/>
    </xf>
    <xf numFmtId="0" fontId="8" fillId="24" borderId="24" xfId="0" applyFont="1" applyFill="1" applyBorder="1" applyAlignment="1">
      <alignment horizontal="center" vertical="center"/>
    </xf>
    <xf numFmtId="0" fontId="29" fillId="24" borderId="18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Continuous" vertical="center" wrapText="1"/>
    </xf>
    <xf numFmtId="0" fontId="29" fillId="24" borderId="20" xfId="0" applyFont="1" applyFill="1" applyBorder="1" applyAlignment="1">
      <alignment horizontal="centerContinuous" vertical="center"/>
    </xf>
    <xf numFmtId="0" fontId="29" fillId="24" borderId="19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vertical="center"/>
    </xf>
    <xf numFmtId="0" fontId="29" fillId="24" borderId="18" xfId="0" applyFont="1" applyFill="1" applyBorder="1" applyAlignment="1" quotePrefix="1">
      <alignment horizontal="center" vertical="center"/>
    </xf>
    <xf numFmtId="0" fontId="8" fillId="24" borderId="17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 vertical="center" wrapText="1"/>
    </xf>
    <xf numFmtId="0" fontId="29" fillId="24" borderId="16" xfId="0" applyFont="1" applyFill="1" applyBorder="1" applyAlignment="1">
      <alignment vertical="center"/>
    </xf>
    <xf numFmtId="0" fontId="29" fillId="24" borderId="23" xfId="0" applyFont="1" applyFill="1" applyBorder="1" applyAlignment="1">
      <alignment horizontal="center" vertical="center" wrapText="1" shrinkToFit="1"/>
    </xf>
    <xf numFmtId="0" fontId="29" fillId="24" borderId="23" xfId="0" applyFont="1" applyFill="1" applyBorder="1" applyAlignment="1">
      <alignment horizontal="center" vertical="center" shrinkToFit="1"/>
    </xf>
    <xf numFmtId="0" fontId="29" fillId="24" borderId="23" xfId="0" applyFont="1" applyFill="1" applyBorder="1" applyAlignment="1" quotePrefix="1">
      <alignment horizontal="center" vertical="center" shrinkToFit="1"/>
    </xf>
    <xf numFmtId="0" fontId="29" fillId="24" borderId="22" xfId="0" applyFont="1" applyFill="1" applyBorder="1" applyAlignment="1">
      <alignment horizontal="center" vertical="center" shrinkToFit="1"/>
    </xf>
    <xf numFmtId="0" fontId="29" fillId="24" borderId="16" xfId="0" applyFont="1" applyFill="1" applyBorder="1" applyAlignment="1">
      <alignment horizontal="center" vertical="center" wrapText="1" shrinkToFit="1"/>
    </xf>
    <xf numFmtId="0" fontId="29" fillId="24" borderId="21" xfId="0" applyFont="1" applyFill="1" applyBorder="1" applyAlignment="1">
      <alignment horizontal="center" vertical="center" wrapText="1" shrinkToFit="1"/>
    </xf>
    <xf numFmtId="0" fontId="29" fillId="24" borderId="20" xfId="0" applyFont="1" applyFill="1" applyBorder="1" applyAlignment="1">
      <alignment horizontal="center" vertical="center"/>
    </xf>
    <xf numFmtId="176" fontId="29" fillId="24" borderId="0" xfId="0" applyNumberFormat="1" applyFont="1" applyFill="1" applyBorder="1" applyAlignment="1">
      <alignment horizontal="center" vertical="center"/>
    </xf>
    <xf numFmtId="178" fontId="29" fillId="24" borderId="0" xfId="0" applyNumberFormat="1" applyFont="1" applyFill="1" applyBorder="1" applyAlignment="1">
      <alignment horizontal="center" vertical="center"/>
    </xf>
    <xf numFmtId="185" fontId="29" fillId="24" borderId="0" xfId="0" applyNumberFormat="1" applyFont="1" applyFill="1" applyBorder="1" applyAlignment="1">
      <alignment horizontal="center" vertical="center"/>
    </xf>
    <xf numFmtId="176" fontId="29" fillId="24" borderId="20" xfId="0" applyNumberFormat="1" applyFont="1" applyFill="1" applyBorder="1" applyAlignment="1">
      <alignment horizontal="center" vertical="center"/>
    </xf>
    <xf numFmtId="181" fontId="29" fillId="24" borderId="0" xfId="0" applyNumberFormat="1" applyFont="1" applyFill="1" applyBorder="1" applyAlignment="1">
      <alignment horizontal="center" vertical="center"/>
    </xf>
    <xf numFmtId="183" fontId="29" fillId="24" borderId="0" xfId="0" applyNumberFormat="1" applyFont="1" applyFill="1" applyBorder="1" applyAlignment="1">
      <alignment horizontal="center" vertical="center"/>
    </xf>
    <xf numFmtId="181" fontId="29" fillId="24" borderId="20" xfId="0" applyNumberFormat="1" applyFont="1" applyFill="1" applyBorder="1" applyAlignment="1">
      <alignment horizontal="center" vertical="center"/>
    </xf>
    <xf numFmtId="0" fontId="31" fillId="24" borderId="20" xfId="0" applyFont="1" applyFill="1" applyBorder="1" applyAlignment="1">
      <alignment horizontal="center" vertical="center"/>
    </xf>
    <xf numFmtId="181" fontId="31" fillId="24" borderId="0" xfId="0" applyNumberFormat="1" applyFont="1" applyFill="1" applyBorder="1" applyAlignment="1">
      <alignment horizontal="center" vertical="center"/>
    </xf>
    <xf numFmtId="181" fontId="31" fillId="24" borderId="20" xfId="0" applyNumberFormat="1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182" fontId="29" fillId="24" borderId="0" xfId="0" applyNumberFormat="1" applyFont="1" applyFill="1" applyBorder="1" applyAlignment="1">
      <alignment horizontal="center" vertical="center"/>
    </xf>
    <xf numFmtId="0" fontId="29" fillId="24" borderId="22" xfId="0" applyFont="1" applyFill="1" applyBorder="1" applyAlignment="1">
      <alignment horizontal="center" vertical="center"/>
    </xf>
    <xf numFmtId="182" fontId="29" fillId="24" borderId="16" xfId="0" applyNumberFormat="1" applyFont="1" applyFill="1" applyBorder="1" applyAlignment="1">
      <alignment horizontal="center" vertical="center"/>
    </xf>
    <xf numFmtId="180" fontId="29" fillId="24" borderId="16" xfId="0" applyNumberFormat="1" applyFont="1" applyFill="1" applyBorder="1" applyAlignment="1">
      <alignment horizontal="center" vertical="center"/>
    </xf>
    <xf numFmtId="180" fontId="29" fillId="24" borderId="22" xfId="0" applyNumberFormat="1" applyFont="1" applyFill="1" applyBorder="1" applyAlignment="1">
      <alignment horizontal="center" vertical="center"/>
    </xf>
    <xf numFmtId="0" fontId="30" fillId="24" borderId="15" xfId="0" applyFont="1" applyFill="1" applyBorder="1" applyAlignment="1" quotePrefix="1">
      <alignment horizontal="center" vertical="center"/>
    </xf>
    <xf numFmtId="0" fontId="30" fillId="24" borderId="17" xfId="0" applyFont="1" applyFill="1" applyBorder="1" applyAlignment="1" quotePrefix="1">
      <alignment horizontal="center" vertical="center"/>
    </xf>
    <xf numFmtId="0" fontId="8" fillId="24" borderId="0" xfId="0" applyNumberFormat="1" applyFont="1" applyFill="1" applyBorder="1" applyAlignment="1">
      <alignment horizontal="center" vertical="center"/>
    </xf>
    <xf numFmtId="0" fontId="8" fillId="24" borderId="16" xfId="0" applyNumberFormat="1" applyFont="1" applyFill="1" applyBorder="1" applyAlignment="1">
      <alignment horizontal="center" vertical="center"/>
    </xf>
    <xf numFmtId="182" fontId="25" fillId="24" borderId="19" xfId="0" applyNumberFormat="1" applyFont="1" applyFill="1" applyBorder="1" applyAlignment="1">
      <alignment horizontal="center" vertical="center" shrinkToFit="1"/>
    </xf>
    <xf numFmtId="49" fontId="14" fillId="24" borderId="0" xfId="0" applyNumberFormat="1" applyFont="1" applyFill="1" applyBorder="1" applyAlignment="1">
      <alignment horizontal="center" vertical="center"/>
    </xf>
    <xf numFmtId="49" fontId="14" fillId="24" borderId="20" xfId="0" applyNumberFormat="1" applyFont="1" applyFill="1" applyBorder="1" applyAlignment="1">
      <alignment horizontal="center" vertical="center"/>
    </xf>
    <xf numFmtId="182" fontId="14" fillId="24" borderId="0" xfId="0" applyNumberFormat="1" applyFont="1" applyFill="1" applyBorder="1" applyAlignment="1" quotePrefix="1">
      <alignment horizontal="center"/>
    </xf>
    <xf numFmtId="182" fontId="14" fillId="24" borderId="20" xfId="0" applyNumberFormat="1" applyFont="1" applyFill="1" applyBorder="1" applyAlignment="1" quotePrefix="1">
      <alignment horizontal="center"/>
    </xf>
    <xf numFmtId="184" fontId="14" fillId="24" borderId="0" xfId="0" applyNumberFormat="1" applyFont="1" applyFill="1" applyBorder="1" applyAlignment="1">
      <alignment horizontal="center"/>
    </xf>
    <xf numFmtId="184" fontId="14" fillId="24" borderId="20" xfId="0" applyNumberFormat="1" applyFont="1" applyFill="1" applyBorder="1" applyAlignment="1">
      <alignment horizontal="center"/>
    </xf>
    <xf numFmtId="182" fontId="0" fillId="24" borderId="0" xfId="0" applyNumberFormat="1" applyFill="1" applyBorder="1" applyAlignment="1">
      <alignment horizontal="center"/>
    </xf>
    <xf numFmtId="182" fontId="0" fillId="24" borderId="20" xfId="0" applyNumberFormat="1" applyFill="1" applyBorder="1" applyAlignment="1">
      <alignment horizontal="center"/>
    </xf>
    <xf numFmtId="190" fontId="6" fillId="24" borderId="14" xfId="64" applyNumberFormat="1" applyFont="1" applyFill="1" applyBorder="1" applyAlignment="1">
      <alignment horizontal="center" vertical="center"/>
    </xf>
    <xf numFmtId="190" fontId="6" fillId="24" borderId="17" xfId="64" applyNumberFormat="1" applyFont="1" applyFill="1" applyBorder="1" applyAlignment="1">
      <alignment horizontal="center" vertical="center"/>
    </xf>
    <xf numFmtId="190" fontId="6" fillId="24" borderId="0" xfId="64" applyNumberFormat="1" applyFont="1" applyFill="1" applyBorder="1" applyAlignment="1">
      <alignment horizontal="center" vertical="center"/>
    </xf>
    <xf numFmtId="190" fontId="6" fillId="24" borderId="20" xfId="64" applyNumberFormat="1" applyFont="1" applyFill="1" applyBorder="1" applyAlignment="1">
      <alignment horizontal="center" vertical="center"/>
    </xf>
    <xf numFmtId="190" fontId="14" fillId="24" borderId="0" xfId="64" applyNumberFormat="1" applyFont="1" applyFill="1" applyBorder="1" applyAlignment="1">
      <alignment horizontal="center" vertical="center"/>
    </xf>
    <xf numFmtId="190" fontId="14" fillId="24" borderId="20" xfId="64" applyNumberFormat="1" applyFont="1" applyFill="1" applyBorder="1" applyAlignment="1">
      <alignment horizontal="center" vertical="center"/>
    </xf>
    <xf numFmtId="190" fontId="14" fillId="24" borderId="0" xfId="64" applyNumberFormat="1" applyFont="1" applyFill="1" applyBorder="1" applyAlignment="1" quotePrefix="1">
      <alignment horizontal="center"/>
    </xf>
    <xf numFmtId="190" fontId="14" fillId="24" borderId="20" xfId="64" applyNumberFormat="1" applyFont="1" applyFill="1" applyBorder="1" applyAlignment="1" quotePrefix="1">
      <alignment horizontal="center"/>
    </xf>
    <xf numFmtId="184" fontId="6" fillId="24" borderId="22" xfId="0" applyNumberFormat="1" applyFont="1" applyFill="1" applyBorder="1" applyAlignment="1">
      <alignment horizontal="center" vertical="center" shrinkToFit="1"/>
    </xf>
    <xf numFmtId="184" fontId="6" fillId="24" borderId="17" xfId="0" applyNumberFormat="1" applyFont="1" applyFill="1" applyBorder="1" applyAlignment="1">
      <alignment horizontal="center" vertical="center" shrinkToFit="1"/>
    </xf>
    <xf numFmtId="184" fontId="6" fillId="24" borderId="14" xfId="0" applyNumberFormat="1" applyFont="1" applyFill="1" applyBorder="1" applyAlignment="1">
      <alignment horizontal="center" vertical="center" shrinkToFit="1"/>
    </xf>
    <xf numFmtId="179" fontId="6" fillId="24" borderId="0" xfId="0" applyNumberFormat="1" applyFont="1" applyFill="1" applyAlignment="1">
      <alignment horizontal="center" vertical="center" shrinkToFit="1"/>
    </xf>
    <xf numFmtId="181" fontId="6" fillId="24" borderId="14" xfId="0" applyNumberFormat="1" applyFont="1" applyFill="1" applyBorder="1" applyAlignment="1">
      <alignment horizontal="center" vertical="center" shrinkToFit="1"/>
    </xf>
    <xf numFmtId="190" fontId="14" fillId="24" borderId="0" xfId="64" applyNumberFormat="1" applyFont="1" applyFill="1" applyBorder="1" applyAlignment="1">
      <alignment horizontal="center"/>
    </xf>
    <xf numFmtId="0" fontId="35" fillId="24" borderId="23" xfId="0" applyFont="1" applyFill="1" applyBorder="1" applyAlignment="1">
      <alignment horizontal="center" vertical="center" shrinkToFit="1"/>
    </xf>
    <xf numFmtId="181" fontId="6" fillId="24" borderId="0" xfId="0" applyNumberFormat="1" applyFont="1" applyFill="1" applyAlignment="1">
      <alignment horizontal="center" vertical="center"/>
    </xf>
    <xf numFmtId="181" fontId="36" fillId="24" borderId="0" xfId="0" applyNumberFormat="1" applyFont="1" applyFill="1" applyBorder="1" applyAlignment="1">
      <alignment horizontal="center" vertical="center"/>
    </xf>
    <xf numFmtId="226" fontId="29" fillId="24" borderId="16" xfId="0" applyNumberFormat="1" applyFont="1" applyFill="1" applyBorder="1" applyAlignment="1">
      <alignment horizontal="center" vertical="center"/>
    </xf>
    <xf numFmtId="180" fontId="29" fillId="24" borderId="0" xfId="0" applyNumberFormat="1" applyFont="1" applyFill="1" applyAlignment="1">
      <alignment/>
    </xf>
    <xf numFmtId="0" fontId="33" fillId="24" borderId="20" xfId="0" applyFont="1" applyFill="1" applyBorder="1" applyAlignment="1">
      <alignment horizontal="center" vertical="center" shrinkToFit="1"/>
    </xf>
    <xf numFmtId="183" fontId="31" fillId="24" borderId="0" xfId="0" applyNumberFormat="1" applyFont="1" applyFill="1" applyBorder="1" applyAlignment="1">
      <alignment horizontal="center" vertical="center"/>
    </xf>
    <xf numFmtId="179" fontId="6" fillId="24" borderId="0" xfId="0" applyNumberFormat="1" applyFont="1" applyFill="1" applyBorder="1" applyAlignment="1">
      <alignment horizontal="center" vertical="center" shrinkToFit="1"/>
    </xf>
    <xf numFmtId="0" fontId="11" fillId="24" borderId="0" xfId="0" applyFont="1" applyFill="1" applyAlignment="1">
      <alignment/>
    </xf>
    <xf numFmtId="0" fontId="0" fillId="24" borderId="0" xfId="0" applyFont="1" applyFill="1" applyBorder="1" applyAlignment="1">
      <alignment horizontal="center" vertical="center"/>
    </xf>
    <xf numFmtId="0" fontId="31" fillId="24" borderId="0" xfId="0" applyFont="1" applyFill="1" applyAlignment="1">
      <alignment vertical="center"/>
    </xf>
    <xf numFmtId="0" fontId="6" fillId="0" borderId="27" xfId="0" applyFont="1" applyBorder="1" applyAlignment="1">
      <alignment horizontal="center" vertical="center" wrapText="1"/>
    </xf>
    <xf numFmtId="184" fontId="14" fillId="24" borderId="16" xfId="0" applyNumberFormat="1" applyFont="1" applyFill="1" applyBorder="1" applyAlignment="1">
      <alignment horizontal="center" vertical="center"/>
    </xf>
    <xf numFmtId="184" fontId="14" fillId="24" borderId="22" xfId="0" applyNumberFormat="1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 wrapText="1" shrinkToFit="1"/>
    </xf>
    <xf numFmtId="0" fontId="11" fillId="24" borderId="20" xfId="0" applyFont="1" applyFill="1" applyBorder="1" applyAlignment="1">
      <alignment horizontal="center" vertical="center" shrinkToFit="1"/>
    </xf>
    <xf numFmtId="0" fontId="8" fillId="24" borderId="20" xfId="0" applyFont="1" applyFill="1" applyBorder="1" applyAlignment="1">
      <alignment horizontal="center" vertical="center" shrinkToFit="1"/>
    </xf>
    <xf numFmtId="0" fontId="29" fillId="24" borderId="0" xfId="0" applyFont="1" applyFill="1" applyAlignment="1">
      <alignment horizontal="center" vertical="center" shrinkToFit="1"/>
    </xf>
    <xf numFmtId="181" fontId="29" fillId="24" borderId="0" xfId="0" applyNumberFormat="1" applyFont="1" applyFill="1" applyBorder="1" applyAlignment="1" quotePrefix="1">
      <alignment horizontal="center" vertical="center" shrinkToFit="1"/>
    </xf>
    <xf numFmtId="181" fontId="29" fillId="24" borderId="20" xfId="0" applyNumberFormat="1" applyFont="1" applyFill="1" applyBorder="1" applyAlignment="1">
      <alignment horizontal="center" vertical="center" shrinkToFit="1"/>
    </xf>
    <xf numFmtId="0" fontId="38" fillId="24" borderId="0" xfId="0" applyFont="1" applyFill="1" applyAlignment="1">
      <alignment vertical="center"/>
    </xf>
    <xf numFmtId="0" fontId="39" fillId="24" borderId="0" xfId="0" applyFont="1" applyFill="1" applyAlignment="1">
      <alignment vertical="center"/>
    </xf>
    <xf numFmtId="181" fontId="25" fillId="24" borderId="21" xfId="0" applyNumberFormat="1" applyFont="1" applyFill="1" applyBorder="1" applyAlignment="1">
      <alignment horizontal="center" vertical="center" shrinkToFit="1"/>
    </xf>
    <xf numFmtId="181" fontId="29" fillId="24" borderId="16" xfId="0" applyNumberFormat="1" applyFont="1" applyFill="1" applyBorder="1" applyAlignment="1">
      <alignment horizontal="center" vertical="center" shrinkToFit="1"/>
    </xf>
    <xf numFmtId="181" fontId="29" fillId="24" borderId="16" xfId="0" applyNumberFormat="1" applyFont="1" applyFill="1" applyBorder="1" applyAlignment="1" quotePrefix="1">
      <alignment horizontal="center" vertical="center" shrinkToFit="1"/>
    </xf>
    <xf numFmtId="181" fontId="29" fillId="24" borderId="22" xfId="0" applyNumberFormat="1" applyFont="1" applyFill="1" applyBorder="1" applyAlignment="1">
      <alignment horizontal="center" vertical="center" shrinkToFit="1"/>
    </xf>
    <xf numFmtId="0" fontId="40" fillId="24" borderId="0" xfId="0" applyFont="1" applyFill="1" applyAlignment="1">
      <alignment vertical="center"/>
    </xf>
    <xf numFmtId="0" fontId="41" fillId="24" borderId="0" xfId="0" applyFont="1" applyFill="1" applyAlignment="1">
      <alignment vertical="center"/>
    </xf>
    <xf numFmtId="190" fontId="25" fillId="24" borderId="0" xfId="0" applyNumberFormat="1" applyFont="1" applyFill="1" applyBorder="1" applyAlignment="1">
      <alignment horizontal="center" vertical="center"/>
    </xf>
    <xf numFmtId="190" fontId="25" fillId="24" borderId="16" xfId="0" applyNumberFormat="1" applyFont="1" applyFill="1" applyBorder="1" applyAlignment="1">
      <alignment horizontal="center" vertical="center"/>
    </xf>
    <xf numFmtId="182" fontId="33" fillId="24" borderId="16" xfId="0" applyNumberFormat="1" applyFont="1" applyFill="1" applyBorder="1" applyAlignment="1">
      <alignment horizontal="center" vertical="center" shrinkToFit="1"/>
    </xf>
    <xf numFmtId="182" fontId="25" fillId="24" borderId="21" xfId="0" applyNumberFormat="1" applyFont="1" applyFill="1" applyBorder="1" applyAlignment="1">
      <alignment horizontal="center" vertical="center" shrinkToFit="1"/>
    </xf>
    <xf numFmtId="180" fontId="29" fillId="24" borderId="0" xfId="82" applyNumberFormat="1" applyFont="1" applyFill="1" applyBorder="1" applyAlignment="1">
      <alignment horizontal="center" vertical="center"/>
      <protection/>
    </xf>
    <xf numFmtId="226" fontId="29" fillId="24" borderId="0" xfId="82" applyNumberFormat="1" applyFont="1" applyFill="1" applyBorder="1" applyAlignment="1">
      <alignment horizontal="center" vertical="center"/>
      <protection/>
    </xf>
    <xf numFmtId="180" fontId="29" fillId="24" borderId="20" xfId="82" applyNumberFormat="1" applyFont="1" applyFill="1" applyBorder="1" applyAlignment="1">
      <alignment horizontal="center" vertical="center"/>
      <protection/>
    </xf>
    <xf numFmtId="0" fontId="6" fillId="24" borderId="14" xfId="0" applyFont="1" applyFill="1" applyBorder="1" applyAlignment="1" quotePrefix="1">
      <alignment vertical="center"/>
    </xf>
    <xf numFmtId="0" fontId="6" fillId="24" borderId="0" xfId="83" applyFont="1" applyFill="1" applyAlignment="1">
      <alignment horizontal="left"/>
      <protection/>
    </xf>
    <xf numFmtId="0" fontId="6" fillId="24" borderId="0" xfId="83" applyFont="1" applyFill="1" applyAlignment="1">
      <alignment/>
      <protection/>
    </xf>
    <xf numFmtId="0" fontId="6" fillId="0" borderId="0" xfId="0" applyFont="1" applyAlignment="1">
      <alignment/>
    </xf>
    <xf numFmtId="0" fontId="6" fillId="24" borderId="0" xfId="0" applyFont="1" applyFill="1" applyBorder="1" applyAlignment="1">
      <alignment horizontal="right" vertical="center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25" fillId="24" borderId="0" xfId="0" applyNumberFormat="1" applyFont="1" applyFill="1" applyBorder="1" applyAlignment="1">
      <alignment horizontal="center" vertical="center" shrinkToFit="1"/>
    </xf>
    <xf numFmtId="0" fontId="25" fillId="24" borderId="16" xfId="0" applyNumberFormat="1" applyFont="1" applyFill="1" applyBorder="1" applyAlignment="1">
      <alignment horizontal="center" vertical="center" shrinkToFit="1"/>
    </xf>
    <xf numFmtId="0" fontId="8" fillId="24" borderId="24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vertical="center"/>
    </xf>
    <xf numFmtId="0" fontId="29" fillId="24" borderId="17" xfId="0" applyFont="1" applyFill="1" applyBorder="1" applyAlignment="1">
      <alignment horizontal="center" vertical="center"/>
    </xf>
    <xf numFmtId="0" fontId="29" fillId="24" borderId="19" xfId="0" applyFont="1" applyFill="1" applyBorder="1" applyAlignment="1" quotePrefix="1">
      <alignment horizontal="center" vertical="center"/>
    </xf>
    <xf numFmtId="0" fontId="29" fillId="24" borderId="0" xfId="0" applyFont="1" applyFill="1" applyBorder="1" applyAlignment="1" quotePrefix="1">
      <alignment horizontal="center" vertical="center"/>
    </xf>
    <xf numFmtId="0" fontId="6" fillId="24" borderId="16" xfId="0" applyFont="1" applyFill="1" applyBorder="1" applyAlignment="1">
      <alignment horizontal="center" vertical="center" shrinkToFit="1"/>
    </xf>
    <xf numFmtId="0" fontId="6" fillId="24" borderId="21" xfId="0" applyFont="1" applyFill="1" applyBorder="1" applyAlignment="1">
      <alignment horizontal="center" vertical="center" wrapText="1" shrinkToFit="1"/>
    </xf>
    <xf numFmtId="0" fontId="6" fillId="24" borderId="22" xfId="0" applyFont="1" applyFill="1" applyBorder="1" applyAlignment="1">
      <alignment horizontal="center" vertical="center" wrapText="1" shrinkToFit="1"/>
    </xf>
    <xf numFmtId="0" fontId="6" fillId="24" borderId="0" xfId="0" applyFont="1" applyFill="1" applyBorder="1" applyAlignment="1">
      <alignment horizontal="center" vertical="center" shrinkToFit="1"/>
    </xf>
    <xf numFmtId="0" fontId="6" fillId="24" borderId="14" xfId="0" applyFont="1" applyFill="1" applyBorder="1" applyAlignment="1">
      <alignment horizontal="center" vertical="center" shrinkToFit="1"/>
    </xf>
    <xf numFmtId="0" fontId="6" fillId="24" borderId="19" xfId="0" applyFont="1" applyFill="1" applyBorder="1" applyAlignment="1">
      <alignment horizontal="center" vertical="center" wrapText="1" shrinkToFit="1"/>
    </xf>
    <xf numFmtId="0" fontId="6" fillId="24" borderId="20" xfId="0" applyFont="1" applyFill="1" applyBorder="1" applyAlignment="1">
      <alignment horizontal="center" vertical="center" wrapText="1" shrinkToFit="1"/>
    </xf>
    <xf numFmtId="0" fontId="27" fillId="24" borderId="0" xfId="0" applyFont="1" applyFill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14" xfId="0" applyFont="1" applyFill="1" applyBorder="1" applyAlignment="1" quotePrefix="1">
      <alignment horizontal="center" vertical="center"/>
    </xf>
    <xf numFmtId="176" fontId="6" fillId="24" borderId="0" xfId="0" applyNumberFormat="1" applyFont="1" applyFill="1" applyAlignment="1">
      <alignment vertical="center"/>
    </xf>
    <xf numFmtId="0" fontId="6" fillId="24" borderId="0" xfId="0" applyFont="1" applyFill="1" applyBorder="1" applyAlignment="1">
      <alignment/>
    </xf>
    <xf numFmtId="0" fontId="6" fillId="24" borderId="24" xfId="0" applyFont="1" applyFill="1" applyBorder="1" applyAlignment="1">
      <alignment horizontal="center" vertical="center" wrapText="1" shrinkToFit="1"/>
    </xf>
    <xf numFmtId="0" fontId="6" fillId="24" borderId="17" xfId="0" applyFont="1" applyFill="1" applyBorder="1" applyAlignment="1">
      <alignment horizontal="center" vertical="center" shrinkToFit="1"/>
    </xf>
    <xf numFmtId="0" fontId="6" fillId="24" borderId="19" xfId="0" applyFont="1" applyFill="1" applyBorder="1" applyAlignment="1">
      <alignment horizontal="center" vertical="center" shrinkToFit="1"/>
    </xf>
    <xf numFmtId="0" fontId="6" fillId="24" borderId="20" xfId="0" applyFont="1" applyFill="1" applyBorder="1" applyAlignment="1">
      <alignment horizontal="center" vertical="center" shrinkToFit="1"/>
    </xf>
    <xf numFmtId="0" fontId="6" fillId="24" borderId="21" xfId="0" applyFont="1" applyFill="1" applyBorder="1" applyAlignment="1">
      <alignment horizontal="center" vertical="center" shrinkToFit="1"/>
    </xf>
    <xf numFmtId="0" fontId="6" fillId="24" borderId="22" xfId="0" applyFont="1" applyFill="1" applyBorder="1" applyAlignment="1">
      <alignment horizontal="center" vertical="center" shrinkToFit="1"/>
    </xf>
    <xf numFmtId="0" fontId="6" fillId="24" borderId="28" xfId="0" applyFont="1" applyFill="1" applyBorder="1" applyAlignment="1">
      <alignment horizontal="center" vertical="center" shrinkToFit="1"/>
    </xf>
    <xf numFmtId="0" fontId="6" fillId="24" borderId="12" xfId="0" applyFont="1" applyFill="1" applyBorder="1" applyAlignment="1">
      <alignment horizontal="center" vertical="center" shrinkToFit="1"/>
    </xf>
    <xf numFmtId="0" fontId="6" fillId="24" borderId="29" xfId="0" applyFont="1" applyFill="1" applyBorder="1" applyAlignment="1">
      <alignment horizontal="center" vertical="center" shrinkToFit="1"/>
    </xf>
    <xf numFmtId="0" fontId="12" fillId="24" borderId="0" xfId="0" applyFont="1" applyFill="1" applyAlignment="1">
      <alignment horizontal="center" vertical="center"/>
    </xf>
    <xf numFmtId="0" fontId="6" fillId="24" borderId="28" xfId="0" applyFont="1" applyFill="1" applyBorder="1" applyAlignment="1" quotePrefix="1">
      <alignment horizontal="center" vertical="center" shrinkToFit="1"/>
    </xf>
    <xf numFmtId="0" fontId="6" fillId="24" borderId="12" xfId="0" applyFont="1" applyFill="1" applyBorder="1" applyAlignment="1" quotePrefix="1">
      <alignment horizontal="center" vertical="center" shrinkToFit="1"/>
    </xf>
    <xf numFmtId="0" fontId="6" fillId="24" borderId="29" xfId="0" applyFont="1" applyFill="1" applyBorder="1" applyAlignment="1" quotePrefix="1">
      <alignment horizontal="center" vertical="center" shrinkToFit="1"/>
    </xf>
    <xf numFmtId="0" fontId="12" fillId="24" borderId="0" xfId="0" applyFont="1" applyFill="1" applyAlignment="1">
      <alignment horizontal="center" vertical="center" shrinkToFit="1"/>
    </xf>
    <xf numFmtId="0" fontId="6" fillId="24" borderId="15" xfId="0" applyFont="1" applyFill="1" applyBorder="1" applyAlignment="1">
      <alignment horizontal="center" vertical="center" wrapText="1" shrinkToFit="1"/>
    </xf>
    <xf numFmtId="0" fontId="6" fillId="24" borderId="18" xfId="0" applyFont="1" applyFill="1" applyBorder="1" applyAlignment="1">
      <alignment horizontal="center" vertical="center" shrinkToFit="1"/>
    </xf>
    <xf numFmtId="0" fontId="6" fillId="24" borderId="23" xfId="0" applyFont="1" applyFill="1" applyBorder="1" applyAlignment="1">
      <alignment horizontal="center" vertical="center" shrinkToFit="1"/>
    </xf>
    <xf numFmtId="0" fontId="6" fillId="24" borderId="24" xfId="0" applyFont="1" applyFill="1" applyBorder="1" applyAlignment="1">
      <alignment horizontal="center" vertical="center" shrinkToFit="1"/>
    </xf>
    <xf numFmtId="0" fontId="6" fillId="24" borderId="19" xfId="0" applyFont="1" applyFill="1" applyBorder="1" applyAlignment="1">
      <alignment vertical="center"/>
    </xf>
    <xf numFmtId="0" fontId="6" fillId="24" borderId="20" xfId="0" applyFont="1" applyFill="1" applyBorder="1" applyAlignment="1">
      <alignment vertical="center"/>
    </xf>
    <xf numFmtId="0" fontId="12" fillId="24" borderId="0" xfId="0" applyFont="1" applyFill="1" applyAlignment="1" quotePrefix="1">
      <alignment horizontal="center" vertical="center" shrinkToFit="1"/>
    </xf>
    <xf numFmtId="0" fontId="29" fillId="24" borderId="20" xfId="0" applyFont="1" applyFill="1" applyBorder="1" applyAlignment="1" quotePrefix="1">
      <alignment horizontal="center" vertical="center"/>
    </xf>
    <xf numFmtId="0" fontId="25" fillId="24" borderId="16" xfId="0" applyFont="1" applyFill="1" applyBorder="1" applyAlignment="1">
      <alignment vertical="center"/>
    </xf>
    <xf numFmtId="0" fontId="25" fillId="24" borderId="16" xfId="0" applyFont="1" applyFill="1" applyBorder="1" applyAlignment="1">
      <alignment horizontal="right" vertical="center"/>
    </xf>
    <xf numFmtId="0" fontId="11" fillId="24" borderId="24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horizontal="center" vertical="center"/>
    </xf>
    <xf numFmtId="0" fontId="33" fillId="24" borderId="17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 horizontal="center" vertical="center"/>
    </xf>
    <xf numFmtId="0" fontId="25" fillId="24" borderId="17" xfId="0" applyFont="1" applyFill="1" applyBorder="1" applyAlignment="1">
      <alignment horizontal="center" vertical="center"/>
    </xf>
    <xf numFmtId="0" fontId="6" fillId="24" borderId="24" xfId="0" applyFont="1" applyFill="1" applyBorder="1" applyAlignment="1" quotePrefix="1">
      <alignment horizontal="center" vertical="center"/>
    </xf>
    <xf numFmtId="0" fontId="25" fillId="24" borderId="19" xfId="0" applyFont="1" applyFill="1" applyBorder="1" applyAlignment="1">
      <alignment horizontal="center" vertical="center"/>
    </xf>
    <xf numFmtId="0" fontId="25" fillId="24" borderId="0" xfId="0" applyFont="1" applyFill="1" applyAlignment="1">
      <alignment horizontal="center" vertical="center"/>
    </xf>
    <xf numFmtId="0" fontId="25" fillId="24" borderId="2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0" fontId="25" fillId="24" borderId="19" xfId="0" applyFont="1" applyFill="1" applyBorder="1" applyAlignment="1" quotePrefix="1">
      <alignment horizontal="center" vertical="center"/>
    </xf>
    <xf numFmtId="0" fontId="25" fillId="24" borderId="19" xfId="0" applyFont="1" applyFill="1" applyBorder="1" applyAlignment="1" quotePrefix="1">
      <alignment horizontal="center" vertical="center" wrapText="1"/>
    </xf>
    <xf numFmtId="0" fontId="25" fillId="24" borderId="16" xfId="0" applyFont="1" applyFill="1" applyBorder="1" applyAlignment="1">
      <alignment horizontal="center" vertical="center"/>
    </xf>
    <xf numFmtId="0" fontId="25" fillId="24" borderId="22" xfId="0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 shrinkToFit="1"/>
    </xf>
    <xf numFmtId="0" fontId="25" fillId="24" borderId="23" xfId="0" applyFont="1" applyFill="1" applyBorder="1" applyAlignment="1">
      <alignment horizontal="center" vertical="center" shrinkToFit="1"/>
    </xf>
    <xf numFmtId="0" fontId="6" fillId="24" borderId="0" xfId="0" applyFont="1" applyFill="1" applyBorder="1" applyAlignment="1">
      <alignment vertical="center"/>
    </xf>
  </cellXfs>
  <cellStyles count="9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咬訌裝?INCOM1" xfId="41"/>
    <cellStyle name="咬訌裝?INCOM10" xfId="42"/>
    <cellStyle name="咬訌裝?INCOM2" xfId="43"/>
    <cellStyle name="咬訌裝?INCOM3" xfId="44"/>
    <cellStyle name="咬訌裝?INCOM4" xfId="45"/>
    <cellStyle name="咬訌裝?INCOM5" xfId="46"/>
    <cellStyle name="咬訌裝?INCOM6" xfId="47"/>
    <cellStyle name="咬訌裝?INCOM7" xfId="48"/>
    <cellStyle name="咬訌裝?INCOM8" xfId="49"/>
    <cellStyle name="咬訌裝?INCOM9" xfId="50"/>
    <cellStyle name="咬訌裝?PRIB11" xfId="51"/>
    <cellStyle name="나쁨" xfId="52"/>
    <cellStyle name="똿뗦먛귟 [0.00]_PRODUCT DETAIL Q1" xfId="53"/>
    <cellStyle name="똿뗦먛귟_PRODUCT DETAIL Q1" xfId="54"/>
    <cellStyle name="메모" xfId="55"/>
    <cellStyle name="믅됞 [0.00]_PRODUCT DETAIL Q1" xfId="56"/>
    <cellStyle name="믅됞_PRODUCT DETAIL Q1" xfId="57"/>
    <cellStyle name="Percent" xfId="58"/>
    <cellStyle name="보통" xfId="59"/>
    <cellStyle name="뷭?_BOOKSHIP" xfId="60"/>
    <cellStyle name="설명 텍스트" xfId="61"/>
    <cellStyle name="셀 확인" xfId="62"/>
    <cellStyle name="Comma" xfId="63"/>
    <cellStyle name="Comma [0]" xfId="64"/>
    <cellStyle name="스타일 1" xfId="65"/>
    <cellStyle name="안건회계법인" xfId="66"/>
    <cellStyle name="연결된 셀" xfId="67"/>
    <cellStyle name="Followed Hyperlink" xfId="68"/>
    <cellStyle name="요약" xfId="69"/>
    <cellStyle name="입력" xfId="70"/>
    <cellStyle name="제목" xfId="71"/>
    <cellStyle name="제목 1" xfId="72"/>
    <cellStyle name="제목 2" xfId="73"/>
    <cellStyle name="제목 3" xfId="74"/>
    <cellStyle name="제목 4" xfId="75"/>
    <cellStyle name="좋음" xfId="76"/>
    <cellStyle name="출력" xfId="77"/>
    <cellStyle name="콤마 [0]_ 견적기준 FLOW " xfId="78"/>
    <cellStyle name="콤마_ 견적기준 FLOW " xfId="79"/>
    <cellStyle name="Currency" xfId="80"/>
    <cellStyle name="Currency [0]" xfId="81"/>
    <cellStyle name="표준_7.광업제조업및에너지" xfId="82"/>
    <cellStyle name="표준_인구" xfId="83"/>
    <cellStyle name="Hyperlink" xfId="84"/>
    <cellStyle name="A¨­￠￢￠O [0]_INQUIRY ￠?￥i¨u¡AAⓒ￢Aⓒª " xfId="85"/>
    <cellStyle name="A¨­￠￢￠O_INQUIRY ￠?￥i¨u¡AAⓒ￢Aⓒª " xfId="86"/>
    <cellStyle name="AeE­ [0]_AMT " xfId="87"/>
    <cellStyle name="AeE­_AMT " xfId="88"/>
    <cellStyle name="AeE¡ⓒ [0]_INQUIRY ￠?￥i¨u¡AAⓒ￢Aⓒª " xfId="89"/>
    <cellStyle name="AeE¡ⓒ_INQUIRY ￠?￥i¨u¡AAⓒ￢Aⓒª " xfId="90"/>
    <cellStyle name="AÞ¸¶ [0]_AN°y(1.25) " xfId="91"/>
    <cellStyle name="AÞ¸¶_AN°y(1.25) " xfId="92"/>
    <cellStyle name="C¡IA¨ª_¡ic¨u¡A¨￢I¨￢¡Æ AN¡Æe " xfId="93"/>
    <cellStyle name="C￥AØ_¿μ¾÷CoE² " xfId="94"/>
    <cellStyle name="Calc Currency (0)" xfId="95"/>
    <cellStyle name="Comma [0]_ SG&amp;A Bridge " xfId="96"/>
    <cellStyle name="Comma_ SG&amp;A Bridge " xfId="97"/>
    <cellStyle name="Comma0" xfId="98"/>
    <cellStyle name="Curren?_x0012_퐀_x0017_?" xfId="99"/>
    <cellStyle name="Currency [0]_ SG&amp;A Bridge " xfId="100"/>
    <cellStyle name="Currency_ SG&amp;A Bridge " xfId="101"/>
    <cellStyle name="Currency0" xfId="102"/>
    <cellStyle name="Date" xfId="103"/>
    <cellStyle name="Fixed" xfId="104"/>
    <cellStyle name="Header1" xfId="105"/>
    <cellStyle name="Header2" xfId="106"/>
    <cellStyle name="Heading 1" xfId="107"/>
    <cellStyle name="Heading 2" xfId="108"/>
    <cellStyle name="Normal_ SG&amp;A Bridge " xfId="109"/>
    <cellStyle name="Percent [2]" xfId="110"/>
    <cellStyle name="subhead" xfId="111"/>
    <cellStyle name="Total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Zeros="0" tabSelected="1" zoomScale="85" zoomScaleNormal="85" zoomScalePageLayoutView="0" workbookViewId="0" topLeftCell="A1">
      <selection activeCell="A1" sqref="A1:L1"/>
    </sheetView>
  </sheetViews>
  <sheetFormatPr defaultColWidth="8.88671875" defaultRowHeight="13.5"/>
  <cols>
    <col min="1" max="12" width="10.77734375" style="70" customWidth="1"/>
    <col min="13" max="16384" width="8.88671875" style="70" customWidth="1"/>
  </cols>
  <sheetData>
    <row r="1" spans="1:12" ht="36" customHeight="1">
      <c r="A1" s="314" t="s">
        <v>300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2" s="10" customFormat="1" ht="18" customHeight="1">
      <c r="A2" s="9" t="s">
        <v>13</v>
      </c>
      <c r="B2" s="9"/>
      <c r="K2" s="9"/>
      <c r="L2" s="11" t="s">
        <v>29</v>
      </c>
    </row>
    <row r="3" spans="1:12" s="10" customFormat="1" ht="13.5" customHeight="1">
      <c r="A3" s="2"/>
      <c r="B3" s="315" t="s">
        <v>301</v>
      </c>
      <c r="C3" s="316"/>
      <c r="D3" s="316"/>
      <c r="E3" s="316"/>
      <c r="F3" s="316"/>
      <c r="G3" s="316"/>
      <c r="H3" s="316"/>
      <c r="I3" s="316"/>
      <c r="J3" s="316"/>
      <c r="K3" s="317"/>
      <c r="L3" s="2"/>
    </row>
    <row r="4" spans="1:12" s="10" customFormat="1" ht="13.5" customHeight="1">
      <c r="A4" s="12"/>
      <c r="B4" s="3" t="s">
        <v>2</v>
      </c>
      <c r="C4" s="5" t="s">
        <v>8</v>
      </c>
      <c r="D4" s="3" t="s">
        <v>3</v>
      </c>
      <c r="E4" s="3" t="s">
        <v>4</v>
      </c>
      <c r="F4" s="3" t="s">
        <v>5</v>
      </c>
      <c r="G4" s="305" t="s">
        <v>38</v>
      </c>
      <c r="H4" s="306"/>
      <c r="I4" s="3" t="s">
        <v>6</v>
      </c>
      <c r="J4" s="3" t="s">
        <v>7</v>
      </c>
      <c r="K4" s="3" t="s">
        <v>302</v>
      </c>
      <c r="L4" s="12"/>
    </row>
    <row r="5" spans="1:12" s="10" customFormat="1" ht="13.5" customHeight="1">
      <c r="A5" s="12" t="s">
        <v>56</v>
      </c>
      <c r="B5" s="14"/>
      <c r="C5" s="44"/>
      <c r="D5" s="14" t="s">
        <v>15</v>
      </c>
      <c r="E5" s="14"/>
      <c r="F5" s="14"/>
      <c r="G5" s="307"/>
      <c r="H5" s="308"/>
      <c r="I5" s="14" t="s">
        <v>9</v>
      </c>
      <c r="J5" s="14"/>
      <c r="K5" s="14" t="s">
        <v>10</v>
      </c>
      <c r="L5" s="12" t="s">
        <v>59</v>
      </c>
    </row>
    <row r="6" spans="1:12" s="10" customFormat="1" ht="13.5" customHeight="1">
      <c r="A6" s="12"/>
      <c r="B6" s="14"/>
      <c r="C6" s="14"/>
      <c r="D6" s="14"/>
      <c r="E6" s="14"/>
      <c r="F6" s="14"/>
      <c r="G6" s="309"/>
      <c r="H6" s="310"/>
      <c r="I6" s="14"/>
      <c r="J6" s="14"/>
      <c r="K6" s="14" t="s">
        <v>52</v>
      </c>
      <c r="L6" s="12"/>
    </row>
    <row r="7" spans="1:12" s="10" customFormat="1" ht="13.5" customHeight="1">
      <c r="A7" s="12" t="s">
        <v>57</v>
      </c>
      <c r="B7" s="14"/>
      <c r="C7" s="14"/>
      <c r="D7" s="14"/>
      <c r="E7" s="14"/>
      <c r="F7" s="14"/>
      <c r="G7" s="14" t="s">
        <v>30</v>
      </c>
      <c r="H7" s="14" t="s">
        <v>31</v>
      </c>
      <c r="I7" s="14"/>
      <c r="J7" s="14"/>
      <c r="K7" s="14" t="s">
        <v>27</v>
      </c>
      <c r="L7" s="12" t="s">
        <v>303</v>
      </c>
    </row>
    <row r="8" spans="1:12" s="10" customFormat="1" ht="13.5" customHeight="1">
      <c r="A8" s="12"/>
      <c r="B8" s="14" t="s">
        <v>20</v>
      </c>
      <c r="C8" s="14" t="s">
        <v>20</v>
      </c>
      <c r="D8" s="14" t="s">
        <v>22</v>
      </c>
      <c r="E8" s="14" t="s">
        <v>11</v>
      </c>
      <c r="F8" s="14" t="s">
        <v>12</v>
      </c>
      <c r="G8" s="14" t="s">
        <v>166</v>
      </c>
      <c r="H8" s="14" t="s">
        <v>167</v>
      </c>
      <c r="I8" s="19" t="s">
        <v>18</v>
      </c>
      <c r="J8" s="14" t="s">
        <v>23</v>
      </c>
      <c r="K8" s="19" t="s">
        <v>44</v>
      </c>
      <c r="L8" s="12"/>
    </row>
    <row r="9" spans="1:12" s="10" customFormat="1" ht="13.5" customHeight="1">
      <c r="A9" s="7"/>
      <c r="B9" s="20" t="s">
        <v>16</v>
      </c>
      <c r="C9" s="244" t="s">
        <v>21</v>
      </c>
      <c r="D9" s="20" t="s">
        <v>24</v>
      </c>
      <c r="E9" s="21" t="s">
        <v>17</v>
      </c>
      <c r="F9" s="20" t="s">
        <v>32</v>
      </c>
      <c r="G9" s="20" t="s">
        <v>304</v>
      </c>
      <c r="H9" s="20" t="s">
        <v>304</v>
      </c>
      <c r="I9" s="21" t="s">
        <v>19</v>
      </c>
      <c r="J9" s="20" t="s">
        <v>25</v>
      </c>
      <c r="K9" s="20" t="s">
        <v>305</v>
      </c>
      <c r="L9" s="7"/>
    </row>
    <row r="10" spans="1:12" s="10" customFormat="1" ht="13.5" customHeight="1">
      <c r="A10" s="13" t="s">
        <v>55</v>
      </c>
      <c r="B10" s="96">
        <f>B25+'1.광업 및 제조업(2)'!B10</f>
        <v>151</v>
      </c>
      <c r="C10" s="97">
        <f>C25+'1.광업 및 제조업(2)'!C10</f>
        <v>3271</v>
      </c>
      <c r="D10" s="97">
        <f>D25+'1.광업 및 제조업(2)'!D10</f>
        <v>58769</v>
      </c>
      <c r="E10" s="97">
        <v>712993</v>
      </c>
      <c r="F10" s="97">
        <f>F25+'1.광업 및 제조업(2)'!F10</f>
        <v>710164</v>
      </c>
      <c r="G10" s="97">
        <v>44406</v>
      </c>
      <c r="H10" s="97">
        <v>47235</v>
      </c>
      <c r="I10" s="97">
        <f>I25+'1.광업 및 제조업(2)'!I10</f>
        <v>429601</v>
      </c>
      <c r="J10" s="97">
        <f>J25+'1.광업 및 제조업(2)'!J10</f>
        <v>283392</v>
      </c>
      <c r="K10" s="98">
        <f>K25+'1.광업 및 제조업(2)'!K10</f>
        <v>294382</v>
      </c>
      <c r="L10" s="54" t="s">
        <v>55</v>
      </c>
    </row>
    <row r="11" spans="1:12" s="10" customFormat="1" ht="13.5" customHeight="1">
      <c r="A11" s="16" t="s">
        <v>64</v>
      </c>
      <c r="B11" s="99">
        <f>B26+'1.광업 및 제조업(2)'!B11</f>
        <v>156</v>
      </c>
      <c r="C11" s="100">
        <f>C26+'1.광업 및 제조업(2)'!C11</f>
        <v>3144</v>
      </c>
      <c r="D11" s="100">
        <f>D26+'1.광업 및 제조업(2)'!D11</f>
        <v>57009</v>
      </c>
      <c r="E11" s="100">
        <v>615456</v>
      </c>
      <c r="F11" s="100">
        <f>F26+'1.광업 및 제조업(2)'!F11</f>
        <v>613672</v>
      </c>
      <c r="G11" s="100">
        <v>32919</v>
      </c>
      <c r="H11" s="100">
        <v>34703</v>
      </c>
      <c r="I11" s="100">
        <f>I26+'1.광업 및 제조업(2)'!I11</f>
        <v>359117</v>
      </c>
      <c r="J11" s="100">
        <f>J26+'1.광업 및 제조업(2)'!J11</f>
        <v>256339</v>
      </c>
      <c r="K11" s="101">
        <f>K26+'1.광업 및 제조업(2)'!K11</f>
        <v>257852</v>
      </c>
      <c r="L11" s="15" t="s">
        <v>64</v>
      </c>
    </row>
    <row r="12" spans="1:12" s="10" customFormat="1" ht="13.5" customHeight="1">
      <c r="A12" s="48" t="s">
        <v>65</v>
      </c>
      <c r="B12" s="99">
        <f>B27+'1.광업 및 제조업(2)'!B12</f>
        <v>169</v>
      </c>
      <c r="C12" s="100">
        <f>C27+'1.광업 및 제조업(2)'!C12</f>
        <v>3480</v>
      </c>
      <c r="D12" s="100">
        <f>D27+'1.광업 및 제조업(2)'!D12</f>
        <v>67124</v>
      </c>
      <c r="E12" s="100">
        <v>717099</v>
      </c>
      <c r="F12" s="100">
        <f>F27+'1.광업 및 제조업(2)'!F12</f>
        <v>713349</v>
      </c>
      <c r="G12" s="100">
        <v>31250</v>
      </c>
      <c r="H12" s="100">
        <v>35000</v>
      </c>
      <c r="I12" s="100">
        <f>I27+'1.광업 및 제조업(2)'!I12</f>
        <v>368065</v>
      </c>
      <c r="J12" s="100">
        <f>J27+'1.광업 및 제조업(2)'!J12</f>
        <v>349034</v>
      </c>
      <c r="K12" s="101">
        <f>K27+'1.광업 및 제조업(2)'!K12</f>
        <v>337372</v>
      </c>
      <c r="L12" s="49" t="s">
        <v>65</v>
      </c>
    </row>
    <row r="13" spans="1:12" s="10" customFormat="1" ht="13.5" customHeight="1">
      <c r="A13" s="48" t="s">
        <v>164</v>
      </c>
      <c r="B13" s="99">
        <v>164</v>
      </c>
      <c r="C13" s="100">
        <v>3675</v>
      </c>
      <c r="D13" s="100">
        <v>71369</v>
      </c>
      <c r="E13" s="100">
        <v>808690</v>
      </c>
      <c r="F13" s="100">
        <v>801776</v>
      </c>
      <c r="G13" s="100">
        <v>32208</v>
      </c>
      <c r="H13" s="100">
        <v>39122</v>
      </c>
      <c r="I13" s="100">
        <v>472258</v>
      </c>
      <c r="J13" s="100">
        <v>336432</v>
      </c>
      <c r="K13" s="101">
        <v>408476</v>
      </c>
      <c r="L13" s="49" t="s">
        <v>164</v>
      </c>
    </row>
    <row r="14" spans="1:12" s="252" customFormat="1" ht="13.5" customHeight="1">
      <c r="A14" s="83" t="s">
        <v>262</v>
      </c>
      <c r="B14" s="102">
        <f>B15+B16</f>
        <v>166</v>
      </c>
      <c r="C14" s="103">
        <f aca="true" t="shared" si="0" ref="C14:K14">C15+C16</f>
        <v>3971</v>
      </c>
      <c r="D14" s="103">
        <f t="shared" si="0"/>
        <v>78684</v>
      </c>
      <c r="E14" s="103">
        <f t="shared" si="0"/>
        <v>1025476</v>
      </c>
      <c r="F14" s="103">
        <f t="shared" si="0"/>
        <v>1018556</v>
      </c>
      <c r="G14" s="103">
        <f t="shared" si="0"/>
        <v>45150</v>
      </c>
      <c r="H14" s="103">
        <f t="shared" si="0"/>
        <v>52070</v>
      </c>
      <c r="I14" s="103">
        <f t="shared" si="0"/>
        <v>603911</v>
      </c>
      <c r="J14" s="103">
        <f t="shared" si="0"/>
        <v>421565</v>
      </c>
      <c r="K14" s="104">
        <f t="shared" si="0"/>
        <v>389467</v>
      </c>
      <c r="L14" s="87" t="s">
        <v>262</v>
      </c>
    </row>
    <row r="15" spans="1:12" s="10" customFormat="1" ht="13.5" customHeight="1">
      <c r="A15" s="16" t="s">
        <v>306</v>
      </c>
      <c r="B15" s="99">
        <f>B30+'1.광업 및 제조업(2)'!B15</f>
        <v>117</v>
      </c>
      <c r="C15" s="100">
        <f>C30+'1.광업 및 제조업(2)'!C15</f>
        <v>2802</v>
      </c>
      <c r="D15" s="100">
        <f>D30+'1.광업 및 제조업(2)'!D15</f>
        <v>55686</v>
      </c>
      <c r="E15" s="100">
        <f>E30+'1.광업 및 제조업(2)'!E15</f>
        <v>769305</v>
      </c>
      <c r="F15" s="100">
        <f>F30+'1.광업 및 제조업(2)'!F15</f>
        <v>770707</v>
      </c>
      <c r="G15" s="100">
        <f>G30+'1.광업 및 제조업(2)'!G15</f>
        <v>30240</v>
      </c>
      <c r="H15" s="100">
        <f>H30+'1.광업 및 제조업(2)'!H15</f>
        <v>28838</v>
      </c>
      <c r="I15" s="100">
        <f>I30+'1.광업 및 제조업(2)'!I15</f>
        <v>452678</v>
      </c>
      <c r="J15" s="100">
        <f>J30+'1.광업 및 제조업(2)'!J15</f>
        <v>316627</v>
      </c>
      <c r="K15" s="101">
        <f>K30+'1.광업 및 제조업(2)'!K15</f>
        <v>257837</v>
      </c>
      <c r="L15" s="95" t="s">
        <v>0</v>
      </c>
    </row>
    <row r="16" spans="1:12" s="10" customFormat="1" ht="13.5" customHeight="1">
      <c r="A16" s="18" t="s">
        <v>258</v>
      </c>
      <c r="B16" s="105">
        <f>B31+'1.광업 및 제조업(2)'!B16</f>
        <v>49</v>
      </c>
      <c r="C16" s="106">
        <f>C31+'1.광업 및 제조업(2)'!C16</f>
        <v>1169</v>
      </c>
      <c r="D16" s="106">
        <f>D31+'1.광업 및 제조업(2)'!D16</f>
        <v>22998</v>
      </c>
      <c r="E16" s="106">
        <f>E31+'1.광업 및 제조업(2)'!E16</f>
        <v>256171</v>
      </c>
      <c r="F16" s="106">
        <f>F31+'1.광업 및 제조업(2)'!F16</f>
        <v>247849</v>
      </c>
      <c r="G16" s="106">
        <f>G31+'1.광업 및 제조업(2)'!G16</f>
        <v>14910</v>
      </c>
      <c r="H16" s="106">
        <f>H31+'1.광업 및 제조업(2)'!H16</f>
        <v>23232</v>
      </c>
      <c r="I16" s="106">
        <f>I31+'1.광업 및 제조업(2)'!I16</f>
        <v>151233</v>
      </c>
      <c r="J16" s="106">
        <f>J31+'1.광업 및 제조업(2)'!J16</f>
        <v>104938</v>
      </c>
      <c r="K16" s="107">
        <f>K31+'1.광업 및 제조업(2)'!K16</f>
        <v>131630</v>
      </c>
      <c r="L16" s="31" t="s">
        <v>1</v>
      </c>
    </row>
    <row r="17" spans="1:12" s="10" customFormat="1" ht="12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</row>
    <row r="18" spans="1:12" s="10" customFormat="1" ht="13.5" customHeight="1">
      <c r="A18" s="2"/>
      <c r="B18" s="311" t="s">
        <v>261</v>
      </c>
      <c r="C18" s="312"/>
      <c r="D18" s="312"/>
      <c r="E18" s="312"/>
      <c r="F18" s="312"/>
      <c r="G18" s="312"/>
      <c r="H18" s="312"/>
      <c r="I18" s="312"/>
      <c r="J18" s="312"/>
      <c r="K18" s="313"/>
      <c r="L18" s="2"/>
    </row>
    <row r="19" spans="1:12" s="10" customFormat="1" ht="13.5" customHeight="1">
      <c r="A19" s="12" t="s">
        <v>56</v>
      </c>
      <c r="B19" s="3" t="s">
        <v>2</v>
      </c>
      <c r="C19" s="5" t="s">
        <v>8</v>
      </c>
      <c r="D19" s="3" t="s">
        <v>3</v>
      </c>
      <c r="E19" s="3" t="s">
        <v>4</v>
      </c>
      <c r="F19" s="3" t="s">
        <v>5</v>
      </c>
      <c r="G19" s="305" t="s">
        <v>38</v>
      </c>
      <c r="H19" s="306"/>
      <c r="I19" s="3" t="s">
        <v>36</v>
      </c>
      <c r="J19" s="3" t="s">
        <v>7</v>
      </c>
      <c r="K19" s="3" t="s">
        <v>302</v>
      </c>
      <c r="L19" s="12" t="s">
        <v>59</v>
      </c>
    </row>
    <row r="20" spans="1:12" s="10" customFormat="1" ht="13.5" customHeight="1">
      <c r="A20" s="12"/>
      <c r="B20" s="14"/>
      <c r="C20" s="44"/>
      <c r="D20" s="14" t="s">
        <v>15</v>
      </c>
      <c r="E20" s="14"/>
      <c r="F20" s="14"/>
      <c r="G20" s="307"/>
      <c r="H20" s="308"/>
      <c r="I20" s="14" t="s">
        <v>9</v>
      </c>
      <c r="J20" s="14"/>
      <c r="K20" s="14" t="s">
        <v>10</v>
      </c>
      <c r="L20" s="12"/>
    </row>
    <row r="21" spans="1:12" s="10" customFormat="1" ht="13.5" customHeight="1">
      <c r="A21" s="12" t="s">
        <v>57</v>
      </c>
      <c r="B21" s="14"/>
      <c r="C21" s="14"/>
      <c r="D21" s="14"/>
      <c r="E21" s="14"/>
      <c r="F21" s="14"/>
      <c r="G21" s="309"/>
      <c r="H21" s="310"/>
      <c r="I21" s="14"/>
      <c r="J21" s="14"/>
      <c r="K21" s="14" t="s">
        <v>168</v>
      </c>
      <c r="L21" s="12" t="s">
        <v>60</v>
      </c>
    </row>
    <row r="22" spans="1:12" s="10" customFormat="1" ht="13.5" customHeight="1">
      <c r="A22" s="12"/>
      <c r="B22" s="14"/>
      <c r="C22" s="14"/>
      <c r="D22" s="14"/>
      <c r="E22" s="14"/>
      <c r="F22" s="14"/>
      <c r="G22" s="14" t="s">
        <v>30</v>
      </c>
      <c r="H22" s="14" t="s">
        <v>31</v>
      </c>
      <c r="I22" s="14"/>
      <c r="J22" s="14"/>
      <c r="K22" s="14" t="s">
        <v>27</v>
      </c>
      <c r="L22" s="12"/>
    </row>
    <row r="23" spans="1:12" s="10" customFormat="1" ht="13.5" customHeight="1">
      <c r="A23" s="12"/>
      <c r="B23" s="14" t="s">
        <v>20</v>
      </c>
      <c r="C23" s="14" t="s">
        <v>20</v>
      </c>
      <c r="D23" s="14" t="s">
        <v>22</v>
      </c>
      <c r="E23" s="14" t="s">
        <v>11</v>
      </c>
      <c r="F23" s="14" t="s">
        <v>12</v>
      </c>
      <c r="G23" s="14" t="s">
        <v>166</v>
      </c>
      <c r="H23" s="14" t="s">
        <v>167</v>
      </c>
      <c r="I23" s="19" t="s">
        <v>18</v>
      </c>
      <c r="J23" s="14" t="s">
        <v>23</v>
      </c>
      <c r="K23" s="19" t="s">
        <v>44</v>
      </c>
      <c r="L23" s="12"/>
    </row>
    <row r="24" spans="1:12" s="10" customFormat="1" ht="13.5" customHeight="1">
      <c r="A24" s="7"/>
      <c r="B24" s="20" t="s">
        <v>16</v>
      </c>
      <c r="C24" s="244" t="s">
        <v>21</v>
      </c>
      <c r="D24" s="20" t="s">
        <v>24</v>
      </c>
      <c r="E24" s="21" t="s">
        <v>17</v>
      </c>
      <c r="F24" s="20" t="s">
        <v>32</v>
      </c>
      <c r="G24" s="20" t="s">
        <v>304</v>
      </c>
      <c r="H24" s="20" t="s">
        <v>304</v>
      </c>
      <c r="I24" s="21" t="s">
        <v>19</v>
      </c>
      <c r="J24" s="20" t="s">
        <v>25</v>
      </c>
      <c r="K24" s="20" t="s">
        <v>305</v>
      </c>
      <c r="L24" s="7"/>
    </row>
    <row r="25" spans="1:12" s="10" customFormat="1" ht="13.5" customHeight="1">
      <c r="A25" s="13" t="s">
        <v>55</v>
      </c>
      <c r="B25" s="23">
        <v>9</v>
      </c>
      <c r="C25" s="23">
        <v>187</v>
      </c>
      <c r="D25" s="23">
        <v>3666</v>
      </c>
      <c r="E25" s="23">
        <v>25267</v>
      </c>
      <c r="F25" s="23">
        <v>24844</v>
      </c>
      <c r="G25" s="23">
        <v>983</v>
      </c>
      <c r="H25" s="23">
        <v>1406</v>
      </c>
      <c r="I25" s="23">
        <v>7674</v>
      </c>
      <c r="J25" s="23">
        <v>17593</v>
      </c>
      <c r="K25" s="25">
        <v>17020</v>
      </c>
      <c r="L25" s="26" t="s">
        <v>55</v>
      </c>
    </row>
    <row r="26" spans="1:12" s="10" customFormat="1" ht="13.5" customHeight="1">
      <c r="A26" s="16" t="s">
        <v>64</v>
      </c>
      <c r="B26" s="23">
        <v>6</v>
      </c>
      <c r="C26" s="23">
        <v>79</v>
      </c>
      <c r="D26" s="23">
        <v>1476</v>
      </c>
      <c r="E26" s="23">
        <v>16537</v>
      </c>
      <c r="F26" s="23">
        <v>16623</v>
      </c>
      <c r="G26" s="23">
        <v>302</v>
      </c>
      <c r="H26" s="23">
        <v>216</v>
      </c>
      <c r="I26" s="23">
        <v>3956</v>
      </c>
      <c r="J26" s="23">
        <v>12581</v>
      </c>
      <c r="K26" s="25">
        <v>5811</v>
      </c>
      <c r="L26" s="26" t="s">
        <v>64</v>
      </c>
    </row>
    <row r="27" spans="1:12" s="10" customFormat="1" ht="13.5" customHeight="1">
      <c r="A27" s="48" t="s">
        <v>65</v>
      </c>
      <c r="B27" s="23">
        <v>7</v>
      </c>
      <c r="C27" s="23">
        <v>126</v>
      </c>
      <c r="D27" s="23">
        <v>2471</v>
      </c>
      <c r="E27" s="23">
        <v>17336</v>
      </c>
      <c r="F27" s="23">
        <v>17144</v>
      </c>
      <c r="G27" s="23">
        <v>319</v>
      </c>
      <c r="H27" s="23">
        <v>511</v>
      </c>
      <c r="I27" s="23">
        <v>4980</v>
      </c>
      <c r="J27" s="23">
        <v>12356</v>
      </c>
      <c r="K27" s="25">
        <v>8342</v>
      </c>
      <c r="L27" s="49" t="s">
        <v>65</v>
      </c>
    </row>
    <row r="28" spans="1:12" s="10" customFormat="1" ht="13.5" customHeight="1">
      <c r="A28" s="48" t="s">
        <v>164</v>
      </c>
      <c r="B28" s="23">
        <v>7</v>
      </c>
      <c r="C28" s="23">
        <v>112</v>
      </c>
      <c r="D28" s="23">
        <v>1895</v>
      </c>
      <c r="E28" s="23">
        <v>13239</v>
      </c>
      <c r="F28" s="23">
        <v>12545</v>
      </c>
      <c r="G28" s="23">
        <v>403</v>
      </c>
      <c r="H28" s="23">
        <v>1097</v>
      </c>
      <c r="I28" s="23">
        <v>5485</v>
      </c>
      <c r="J28" s="23">
        <v>7754</v>
      </c>
      <c r="K28" s="23">
        <v>5697</v>
      </c>
      <c r="L28" s="49" t="s">
        <v>164</v>
      </c>
    </row>
    <row r="29" spans="1:12" s="252" customFormat="1" ht="13.5" customHeight="1">
      <c r="A29" s="83" t="s">
        <v>262</v>
      </c>
      <c r="B29" s="85">
        <f>B30+B31</f>
        <v>10</v>
      </c>
      <c r="C29" s="85">
        <f aca="true" t="shared" si="1" ref="C29:K29">C30+C31</f>
        <v>246</v>
      </c>
      <c r="D29" s="85">
        <f t="shared" si="1"/>
        <v>5239</v>
      </c>
      <c r="E29" s="85">
        <f t="shared" si="1"/>
        <v>46152</v>
      </c>
      <c r="F29" s="85">
        <f t="shared" si="1"/>
        <v>45885</v>
      </c>
      <c r="G29" s="85">
        <f t="shared" si="1"/>
        <v>3319</v>
      </c>
      <c r="H29" s="85">
        <f t="shared" si="1"/>
        <v>3586</v>
      </c>
      <c r="I29" s="85">
        <f t="shared" si="1"/>
        <v>24214</v>
      </c>
      <c r="J29" s="85">
        <f t="shared" si="1"/>
        <v>21938</v>
      </c>
      <c r="K29" s="85">
        <f t="shared" si="1"/>
        <v>13023</v>
      </c>
      <c r="L29" s="87" t="s">
        <v>262</v>
      </c>
    </row>
    <row r="30" spans="1:12" s="10" customFormat="1" ht="13.5" customHeight="1">
      <c r="A30" s="16" t="s">
        <v>306</v>
      </c>
      <c r="B30" s="251">
        <v>4</v>
      </c>
      <c r="C30" s="23">
        <v>107</v>
      </c>
      <c r="D30" s="23">
        <v>2704</v>
      </c>
      <c r="E30" s="23">
        <v>26697</v>
      </c>
      <c r="F30" s="23">
        <v>26537</v>
      </c>
      <c r="G30" s="23">
        <v>475</v>
      </c>
      <c r="H30" s="23">
        <v>635</v>
      </c>
      <c r="I30" s="23">
        <v>16847</v>
      </c>
      <c r="J30" s="23">
        <v>9850</v>
      </c>
      <c r="K30" s="25">
        <v>5422</v>
      </c>
      <c r="L30" s="60" t="s">
        <v>0</v>
      </c>
    </row>
    <row r="31" spans="1:12" s="10" customFormat="1" ht="13.5" customHeight="1">
      <c r="A31" s="18" t="s">
        <v>258</v>
      </c>
      <c r="B31" s="30">
        <v>6</v>
      </c>
      <c r="C31" s="30">
        <v>139</v>
      </c>
      <c r="D31" s="30">
        <v>2535</v>
      </c>
      <c r="E31" s="30">
        <v>19455</v>
      </c>
      <c r="F31" s="30">
        <v>19348</v>
      </c>
      <c r="G31" s="30">
        <v>2844</v>
      </c>
      <c r="H31" s="30">
        <v>2951</v>
      </c>
      <c r="I31" s="30">
        <v>7367</v>
      </c>
      <c r="J31" s="30">
        <v>12088</v>
      </c>
      <c r="K31" s="68">
        <v>7601</v>
      </c>
      <c r="L31" s="63" t="s">
        <v>1</v>
      </c>
    </row>
    <row r="32" spans="1:12" s="282" customFormat="1" ht="12">
      <c r="A32" s="32" t="s">
        <v>370</v>
      </c>
      <c r="B32" s="33"/>
      <c r="C32" s="33"/>
      <c r="D32" s="34"/>
      <c r="E32" s="34"/>
      <c r="F32" s="34"/>
      <c r="G32" s="35" t="s">
        <v>371</v>
      </c>
      <c r="H32" s="36"/>
      <c r="I32" s="4"/>
      <c r="J32" s="4"/>
      <c r="K32" s="4"/>
      <c r="L32" s="34"/>
    </row>
    <row r="33" spans="1:12" s="282" customFormat="1" ht="12">
      <c r="A33" s="37" t="s">
        <v>365</v>
      </c>
      <c r="B33" s="34"/>
      <c r="C33" s="34"/>
      <c r="D33" s="34"/>
      <c r="E33" s="34"/>
      <c r="F33" s="34"/>
      <c r="G33" s="37" t="s">
        <v>367</v>
      </c>
      <c r="H33" s="37"/>
      <c r="I33" s="34"/>
      <c r="J33" s="34"/>
      <c r="K33" s="34"/>
      <c r="L33" s="34"/>
    </row>
    <row r="34" spans="1:12" s="282" customFormat="1" ht="12">
      <c r="A34" s="34" t="s">
        <v>366</v>
      </c>
      <c r="B34" s="34"/>
      <c r="C34" s="34"/>
      <c r="D34" s="34"/>
      <c r="E34" s="34"/>
      <c r="F34" s="34"/>
      <c r="G34" s="37" t="s">
        <v>368</v>
      </c>
      <c r="H34" s="37"/>
      <c r="I34" s="34"/>
      <c r="J34" s="34"/>
      <c r="K34" s="34"/>
      <c r="L34" s="34"/>
    </row>
    <row r="35" spans="1:12" s="282" customFormat="1" ht="12">
      <c r="A35" s="34" t="s">
        <v>352</v>
      </c>
      <c r="B35" s="34"/>
      <c r="C35" s="34"/>
      <c r="D35" s="34"/>
      <c r="E35" s="34"/>
      <c r="F35" s="34"/>
      <c r="G35" s="37" t="s">
        <v>369</v>
      </c>
      <c r="H35" s="37"/>
      <c r="I35" s="34"/>
      <c r="J35" s="34"/>
      <c r="K35" s="34"/>
      <c r="L35" s="34"/>
    </row>
  </sheetData>
  <sheetProtection/>
  <mergeCells count="5">
    <mergeCell ref="G19:H21"/>
    <mergeCell ref="B18:K18"/>
    <mergeCell ref="A1:L1"/>
    <mergeCell ref="B3:K3"/>
    <mergeCell ref="G4:H6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60" verticalDpi="36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="80" zoomScaleNormal="80" zoomScaleSheetLayoutView="70" zoomScalePageLayoutView="0" workbookViewId="0" topLeftCell="A1">
      <selection activeCell="A1" sqref="A1:L1"/>
    </sheetView>
  </sheetViews>
  <sheetFormatPr defaultColWidth="27.77734375" defaultRowHeight="13.5"/>
  <cols>
    <col min="1" max="12" width="10.77734375" style="8" customWidth="1"/>
    <col min="13" max="13" width="5.5546875" style="8" customWidth="1"/>
    <col min="14" max="16384" width="27.77734375" style="8" customWidth="1"/>
  </cols>
  <sheetData>
    <row r="1" spans="1:12" ht="41.25" customHeight="1">
      <c r="A1" s="314" t="s">
        <v>37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2" s="10" customFormat="1" ht="18" customHeight="1">
      <c r="A2" s="9" t="s">
        <v>13</v>
      </c>
      <c r="B2" s="9"/>
      <c r="K2" s="9"/>
      <c r="L2" s="11" t="s">
        <v>29</v>
      </c>
    </row>
    <row r="3" spans="1:12" s="10" customFormat="1" ht="22.5" customHeight="1">
      <c r="A3" s="2"/>
      <c r="B3" s="315" t="s">
        <v>26</v>
      </c>
      <c r="C3" s="312"/>
      <c r="D3" s="312"/>
      <c r="E3" s="312"/>
      <c r="F3" s="312"/>
      <c r="G3" s="312"/>
      <c r="H3" s="312"/>
      <c r="I3" s="312"/>
      <c r="J3" s="312"/>
      <c r="K3" s="313"/>
      <c r="L3" s="2"/>
    </row>
    <row r="4" spans="1:12" s="10" customFormat="1" ht="22.5" customHeight="1">
      <c r="A4" s="12"/>
      <c r="B4" s="3" t="s">
        <v>2</v>
      </c>
      <c r="C4" s="5" t="s">
        <v>8</v>
      </c>
      <c r="D4" s="3" t="s">
        <v>3</v>
      </c>
      <c r="E4" s="3" t="s">
        <v>4</v>
      </c>
      <c r="F4" s="3" t="s">
        <v>5</v>
      </c>
      <c r="G4" s="305" t="s">
        <v>42</v>
      </c>
      <c r="H4" s="306"/>
      <c r="I4" s="3" t="s">
        <v>6</v>
      </c>
      <c r="J4" s="3" t="s">
        <v>7</v>
      </c>
      <c r="K4" s="3" t="s">
        <v>35</v>
      </c>
      <c r="L4" s="12"/>
    </row>
    <row r="5" spans="1:12" s="10" customFormat="1" ht="22.5" customHeight="1">
      <c r="A5" s="12" t="s">
        <v>56</v>
      </c>
      <c r="B5" s="14"/>
      <c r="C5" s="44"/>
      <c r="D5" s="14" t="s">
        <v>15</v>
      </c>
      <c r="E5" s="14"/>
      <c r="F5" s="14"/>
      <c r="G5" s="307"/>
      <c r="H5" s="308"/>
      <c r="I5" s="14" t="s">
        <v>9</v>
      </c>
      <c r="J5" s="14"/>
      <c r="K5" s="14" t="s">
        <v>10</v>
      </c>
      <c r="L5" s="12" t="s">
        <v>59</v>
      </c>
    </row>
    <row r="6" spans="1:12" s="10" customFormat="1" ht="22.5" customHeight="1">
      <c r="A6" s="12"/>
      <c r="B6" s="14"/>
      <c r="C6" s="14"/>
      <c r="D6" s="14"/>
      <c r="E6" s="14"/>
      <c r="F6" s="14"/>
      <c r="G6" s="309"/>
      <c r="H6" s="310"/>
      <c r="I6" s="14"/>
      <c r="J6" s="14"/>
      <c r="K6" s="14" t="s">
        <v>52</v>
      </c>
      <c r="L6" s="12"/>
    </row>
    <row r="7" spans="1:12" s="10" customFormat="1" ht="22.5" customHeight="1">
      <c r="A7" s="12" t="s">
        <v>57</v>
      </c>
      <c r="B7" s="14"/>
      <c r="C7" s="14"/>
      <c r="D7" s="14"/>
      <c r="E7" s="14"/>
      <c r="F7" s="14"/>
      <c r="G7" s="14" t="s">
        <v>30</v>
      </c>
      <c r="H7" s="14" t="s">
        <v>31</v>
      </c>
      <c r="I7" s="14"/>
      <c r="J7" s="14"/>
      <c r="K7" s="14" t="s">
        <v>27</v>
      </c>
      <c r="L7" s="12" t="s">
        <v>61</v>
      </c>
    </row>
    <row r="8" spans="1:12" s="10" customFormat="1" ht="22.5" customHeight="1">
      <c r="A8" s="12"/>
      <c r="B8" s="14" t="s">
        <v>20</v>
      </c>
      <c r="C8" s="14" t="s">
        <v>20</v>
      </c>
      <c r="D8" s="14" t="s">
        <v>22</v>
      </c>
      <c r="E8" s="14" t="s">
        <v>11</v>
      </c>
      <c r="F8" s="14" t="s">
        <v>12</v>
      </c>
      <c r="G8" s="14" t="s">
        <v>43</v>
      </c>
      <c r="H8" s="14" t="s">
        <v>40</v>
      </c>
      <c r="I8" s="19" t="s">
        <v>18</v>
      </c>
      <c r="J8" s="14" t="s">
        <v>23</v>
      </c>
      <c r="K8" s="19" t="s">
        <v>44</v>
      </c>
      <c r="L8" s="12"/>
    </row>
    <row r="9" spans="1:12" s="10" customFormat="1" ht="22.5" customHeight="1">
      <c r="A9" s="7"/>
      <c r="B9" s="20" t="s">
        <v>16</v>
      </c>
      <c r="C9" s="244" t="s">
        <v>21</v>
      </c>
      <c r="D9" s="20" t="s">
        <v>24</v>
      </c>
      <c r="E9" s="21" t="s">
        <v>17</v>
      </c>
      <c r="F9" s="20" t="s">
        <v>32</v>
      </c>
      <c r="G9" s="20" t="s">
        <v>39</v>
      </c>
      <c r="H9" s="20" t="s">
        <v>41</v>
      </c>
      <c r="I9" s="21" t="s">
        <v>19</v>
      </c>
      <c r="J9" s="20" t="s">
        <v>25</v>
      </c>
      <c r="K9" s="20" t="s">
        <v>49</v>
      </c>
      <c r="L9" s="7"/>
    </row>
    <row r="10" spans="1:12" s="10" customFormat="1" ht="25.5" customHeight="1">
      <c r="A10" s="16" t="s">
        <v>55</v>
      </c>
      <c r="B10" s="22">
        <v>142</v>
      </c>
      <c r="C10" s="23">
        <v>3084</v>
      </c>
      <c r="D10" s="23">
        <v>55103</v>
      </c>
      <c r="E10" s="23">
        <v>687726</v>
      </c>
      <c r="F10" s="23">
        <v>685320</v>
      </c>
      <c r="G10" s="24">
        <v>43423</v>
      </c>
      <c r="H10" s="23">
        <v>45829</v>
      </c>
      <c r="I10" s="23">
        <v>421927</v>
      </c>
      <c r="J10" s="23">
        <v>265799</v>
      </c>
      <c r="K10" s="25">
        <v>277362</v>
      </c>
      <c r="L10" s="26" t="s">
        <v>55</v>
      </c>
    </row>
    <row r="11" spans="1:12" s="10" customFormat="1" ht="25.5" customHeight="1">
      <c r="A11" s="16" t="s">
        <v>64</v>
      </c>
      <c r="B11" s="22">
        <v>150</v>
      </c>
      <c r="C11" s="23">
        <v>3065</v>
      </c>
      <c r="D11" s="23">
        <v>55533</v>
      </c>
      <c r="E11" s="23">
        <v>598919</v>
      </c>
      <c r="F11" s="23">
        <v>597049</v>
      </c>
      <c r="G11" s="24">
        <v>32617</v>
      </c>
      <c r="H11" s="23">
        <v>34487</v>
      </c>
      <c r="I11" s="23">
        <v>355161</v>
      </c>
      <c r="J11" s="23">
        <v>243758</v>
      </c>
      <c r="K11" s="25">
        <v>252041</v>
      </c>
      <c r="L11" s="26" t="s">
        <v>64</v>
      </c>
    </row>
    <row r="12" spans="1:12" s="108" customFormat="1" ht="25.5" customHeight="1">
      <c r="A12" s="48" t="s">
        <v>65</v>
      </c>
      <c r="B12" s="22">
        <v>162</v>
      </c>
      <c r="C12" s="23">
        <v>3354</v>
      </c>
      <c r="D12" s="23">
        <v>64653</v>
      </c>
      <c r="E12" s="23">
        <v>699763</v>
      </c>
      <c r="F12" s="23">
        <v>696205</v>
      </c>
      <c r="G12" s="23">
        <v>30931</v>
      </c>
      <c r="H12" s="23">
        <v>34489</v>
      </c>
      <c r="I12" s="23">
        <v>363085</v>
      </c>
      <c r="J12" s="23">
        <v>336678</v>
      </c>
      <c r="K12" s="25">
        <v>329030</v>
      </c>
      <c r="L12" s="49" t="s">
        <v>65</v>
      </c>
    </row>
    <row r="13" spans="1:12" s="108" customFormat="1" ht="30" customHeight="1">
      <c r="A13" s="48" t="s">
        <v>164</v>
      </c>
      <c r="B13" s="22">
        <v>157</v>
      </c>
      <c r="C13" s="23">
        <v>3563</v>
      </c>
      <c r="D13" s="23">
        <v>69474</v>
      </c>
      <c r="E13" s="23">
        <v>795451</v>
      </c>
      <c r="F13" s="23">
        <v>789231</v>
      </c>
      <c r="G13" s="23">
        <v>31805</v>
      </c>
      <c r="H13" s="23">
        <v>38025</v>
      </c>
      <c r="I13" s="23">
        <v>466773</v>
      </c>
      <c r="J13" s="23">
        <v>328678</v>
      </c>
      <c r="K13" s="25">
        <v>402779</v>
      </c>
      <c r="L13" s="49" t="s">
        <v>164</v>
      </c>
    </row>
    <row r="14" spans="1:12" s="27" customFormat="1" ht="30" customHeight="1">
      <c r="A14" s="83" t="s">
        <v>262</v>
      </c>
      <c r="B14" s="84">
        <f>B15+B16</f>
        <v>156</v>
      </c>
      <c r="C14" s="85">
        <f aca="true" t="shared" si="0" ref="C14:K14">C15+C16</f>
        <v>3725</v>
      </c>
      <c r="D14" s="85">
        <f t="shared" si="0"/>
        <v>73445</v>
      </c>
      <c r="E14" s="85">
        <f t="shared" si="0"/>
        <v>979324</v>
      </c>
      <c r="F14" s="85">
        <f t="shared" si="0"/>
        <v>972671</v>
      </c>
      <c r="G14" s="85">
        <f t="shared" si="0"/>
        <v>41831</v>
      </c>
      <c r="H14" s="85">
        <f t="shared" si="0"/>
        <v>48484</v>
      </c>
      <c r="I14" s="85">
        <f t="shared" si="0"/>
        <v>579697</v>
      </c>
      <c r="J14" s="85">
        <f t="shared" si="0"/>
        <v>399627</v>
      </c>
      <c r="K14" s="86">
        <f t="shared" si="0"/>
        <v>376444</v>
      </c>
      <c r="L14" s="87" t="s">
        <v>262</v>
      </c>
    </row>
    <row r="15" spans="1:12" s="10" customFormat="1" ht="30" customHeight="1">
      <c r="A15" s="16" t="s">
        <v>66</v>
      </c>
      <c r="B15" s="22">
        <v>113</v>
      </c>
      <c r="C15" s="23">
        <v>2695</v>
      </c>
      <c r="D15" s="23">
        <v>52982</v>
      </c>
      <c r="E15" s="23">
        <v>742608</v>
      </c>
      <c r="F15" s="23">
        <v>744170</v>
      </c>
      <c r="G15" s="23">
        <v>29765</v>
      </c>
      <c r="H15" s="23">
        <v>28203</v>
      </c>
      <c r="I15" s="23">
        <v>435831</v>
      </c>
      <c r="J15" s="23">
        <v>306777</v>
      </c>
      <c r="K15" s="25">
        <v>252415</v>
      </c>
      <c r="L15" s="28" t="s">
        <v>0</v>
      </c>
    </row>
    <row r="16" spans="1:12" s="10" customFormat="1" ht="30" customHeight="1">
      <c r="A16" s="16" t="s">
        <v>67</v>
      </c>
      <c r="B16" s="29">
        <v>43</v>
      </c>
      <c r="C16" s="30">
        <v>1030</v>
      </c>
      <c r="D16" s="30">
        <v>20463</v>
      </c>
      <c r="E16" s="30">
        <v>236716</v>
      </c>
      <c r="F16" s="30">
        <v>228501</v>
      </c>
      <c r="G16" s="30">
        <v>12066</v>
      </c>
      <c r="H16" s="23">
        <v>20281</v>
      </c>
      <c r="I16" s="23">
        <v>143866</v>
      </c>
      <c r="J16" s="23">
        <v>92850</v>
      </c>
      <c r="K16" s="25">
        <v>124029</v>
      </c>
      <c r="L16" s="31" t="s">
        <v>1</v>
      </c>
    </row>
    <row r="17" spans="1:12" s="282" customFormat="1" ht="12.75" customHeight="1">
      <c r="A17" s="32" t="s">
        <v>372</v>
      </c>
      <c r="B17" s="33"/>
      <c r="C17" s="33"/>
      <c r="D17" s="34"/>
      <c r="E17" s="34"/>
      <c r="F17" s="34"/>
      <c r="G17" s="35" t="s">
        <v>373</v>
      </c>
      <c r="H17" s="36"/>
      <c r="I17" s="4"/>
      <c r="J17" s="4"/>
      <c r="K17" s="4"/>
      <c r="L17" s="34"/>
    </row>
    <row r="18" spans="1:12" s="282" customFormat="1" ht="12.75" customHeight="1">
      <c r="A18" s="37" t="s">
        <v>374</v>
      </c>
      <c r="B18" s="34"/>
      <c r="C18" s="34"/>
      <c r="D18" s="34"/>
      <c r="E18" s="34"/>
      <c r="F18" s="34"/>
      <c r="G18" s="37" t="s">
        <v>375</v>
      </c>
      <c r="H18" s="37"/>
      <c r="I18" s="34"/>
      <c r="J18" s="34"/>
      <c r="K18" s="34"/>
      <c r="L18" s="34"/>
    </row>
    <row r="19" spans="1:12" s="282" customFormat="1" ht="12.75" customHeight="1">
      <c r="A19" s="34" t="s">
        <v>376</v>
      </c>
      <c r="B19" s="34"/>
      <c r="C19" s="34"/>
      <c r="D19" s="34"/>
      <c r="E19" s="34"/>
      <c r="F19" s="34"/>
      <c r="G19" s="37" t="s">
        <v>378</v>
      </c>
      <c r="H19" s="37"/>
      <c r="I19" s="34"/>
      <c r="J19" s="34"/>
      <c r="K19" s="34"/>
      <c r="L19" s="34"/>
    </row>
    <row r="20" spans="1:12" s="282" customFormat="1" ht="12.75" customHeight="1">
      <c r="A20" s="34" t="s">
        <v>377</v>
      </c>
      <c r="B20" s="34"/>
      <c r="C20" s="34"/>
      <c r="D20" s="34"/>
      <c r="E20" s="34"/>
      <c r="F20" s="34"/>
      <c r="G20" s="37" t="s">
        <v>379</v>
      </c>
      <c r="H20" s="37"/>
      <c r="I20" s="34"/>
      <c r="J20" s="34"/>
      <c r="K20" s="34"/>
      <c r="L20" s="34"/>
    </row>
  </sheetData>
  <sheetProtection/>
  <mergeCells count="3">
    <mergeCell ref="A1:L1"/>
    <mergeCell ref="B3:K3"/>
    <mergeCell ref="G4:H6"/>
  </mergeCells>
  <printOptions horizontalCentered="1" verticalCentered="1"/>
  <pageMargins left="0.35433070866141736" right="0.35433070866141736" top="0.35433070866141736" bottom="0.35433070866141736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7"/>
  <sheetViews>
    <sheetView zoomScale="85" zoomScaleNormal="85" zoomScaleSheetLayoutView="8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K1"/>
    </sheetView>
  </sheetViews>
  <sheetFormatPr defaultColWidth="8.88671875" defaultRowHeight="13.5"/>
  <cols>
    <col min="1" max="1" width="13.77734375" style="1" customWidth="1"/>
    <col min="2" max="2" width="8.77734375" style="1" customWidth="1"/>
    <col min="3" max="10" width="9.3359375" style="1" customWidth="1"/>
    <col min="11" max="11" width="16.99609375" style="1" customWidth="1"/>
    <col min="12" max="12" width="3.3359375" style="1" customWidth="1"/>
    <col min="13" max="16384" width="8.88671875" style="1" customWidth="1"/>
  </cols>
  <sheetData>
    <row r="1" spans="1:11" s="38" customFormat="1" ht="29.25" customHeight="1">
      <c r="A1" s="318" t="s">
        <v>169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</row>
    <row r="2" spans="1:11" s="34" customFormat="1" ht="18" customHeight="1">
      <c r="A2" s="39" t="s">
        <v>13</v>
      </c>
      <c r="B2" s="39"/>
      <c r="J2" s="39"/>
      <c r="K2" s="40" t="s">
        <v>29</v>
      </c>
    </row>
    <row r="3" spans="1:11" s="34" customFormat="1" ht="13.5" customHeight="1">
      <c r="A3" s="41"/>
      <c r="B3" s="5" t="s">
        <v>2</v>
      </c>
      <c r="C3" s="5" t="s">
        <v>8</v>
      </c>
      <c r="D3" s="5" t="s">
        <v>3</v>
      </c>
      <c r="E3" s="5" t="s">
        <v>4</v>
      </c>
      <c r="F3" s="5" t="s">
        <v>5</v>
      </c>
      <c r="G3" s="319" t="s">
        <v>165</v>
      </c>
      <c r="H3" s="5" t="s">
        <v>36</v>
      </c>
      <c r="I3" s="5" t="s">
        <v>7</v>
      </c>
      <c r="J3" s="3" t="s">
        <v>171</v>
      </c>
      <c r="K3" s="42"/>
    </row>
    <row r="4" spans="1:11" s="34" customFormat="1" ht="13.5" customHeight="1">
      <c r="A4" s="43" t="s">
        <v>62</v>
      </c>
      <c r="B4" s="44"/>
      <c r="C4" s="44"/>
      <c r="D4" s="44" t="s">
        <v>15</v>
      </c>
      <c r="E4" s="44"/>
      <c r="F4" s="44"/>
      <c r="G4" s="320"/>
      <c r="H4" s="44" t="s">
        <v>9</v>
      </c>
      <c r="I4" s="44"/>
      <c r="J4" s="14" t="s">
        <v>46</v>
      </c>
      <c r="K4" s="43" t="s">
        <v>58</v>
      </c>
    </row>
    <row r="5" spans="1:11" s="34" customFormat="1" ht="13.5" customHeight="1">
      <c r="A5" s="43"/>
      <c r="B5" s="14"/>
      <c r="C5" s="14"/>
      <c r="D5" s="14"/>
      <c r="E5" s="14"/>
      <c r="F5" s="14"/>
      <c r="G5" s="320"/>
      <c r="H5" s="44"/>
      <c r="I5" s="44"/>
      <c r="J5" s="14" t="s">
        <v>47</v>
      </c>
      <c r="K5" s="43"/>
    </row>
    <row r="6" spans="1:11" s="34" customFormat="1" ht="13.5" customHeight="1">
      <c r="A6" s="43" t="s">
        <v>170</v>
      </c>
      <c r="B6" s="14"/>
      <c r="C6" s="14"/>
      <c r="D6" s="14"/>
      <c r="E6" s="14"/>
      <c r="F6" s="14"/>
      <c r="G6" s="320"/>
      <c r="H6" s="44" t="s">
        <v>14</v>
      </c>
      <c r="I6" s="44"/>
      <c r="J6" s="14" t="s">
        <v>48</v>
      </c>
      <c r="K6" s="43" t="s">
        <v>63</v>
      </c>
    </row>
    <row r="7" spans="1:11" s="34" customFormat="1" ht="13.5" customHeight="1">
      <c r="A7" s="43"/>
      <c r="B7" s="14" t="s">
        <v>20</v>
      </c>
      <c r="C7" s="14" t="s">
        <v>20</v>
      </c>
      <c r="D7" s="14" t="s">
        <v>22</v>
      </c>
      <c r="E7" s="14" t="s">
        <v>11</v>
      </c>
      <c r="F7" s="14" t="s">
        <v>12</v>
      </c>
      <c r="G7" s="320"/>
      <c r="H7" s="14" t="s">
        <v>34</v>
      </c>
      <c r="I7" s="44" t="s">
        <v>28</v>
      </c>
      <c r="J7" s="111" t="s">
        <v>172</v>
      </c>
      <c r="K7" s="33"/>
    </row>
    <row r="8" spans="1:11" s="34" customFormat="1" ht="13.5" customHeight="1">
      <c r="A8" s="45"/>
      <c r="B8" s="46" t="s">
        <v>16</v>
      </c>
      <c r="C8" s="244" t="s">
        <v>21</v>
      </c>
      <c r="D8" s="20" t="s">
        <v>24</v>
      </c>
      <c r="E8" s="20" t="s">
        <v>17</v>
      </c>
      <c r="F8" s="20" t="s">
        <v>32</v>
      </c>
      <c r="G8" s="321"/>
      <c r="H8" s="47" t="s">
        <v>19</v>
      </c>
      <c r="I8" s="47" t="s">
        <v>33</v>
      </c>
      <c r="J8" s="20" t="s">
        <v>173</v>
      </c>
      <c r="K8" s="39"/>
    </row>
    <row r="9" spans="1:11" s="34" customFormat="1" ht="16.5" customHeight="1">
      <c r="A9" s="41" t="s">
        <v>55</v>
      </c>
      <c r="B9" s="230">
        <f>'1.광업 및 제조업(1)'!B10</f>
        <v>151</v>
      </c>
      <c r="C9" s="230">
        <f>'1.광업 및 제조업(1)'!C10</f>
        <v>3271</v>
      </c>
      <c r="D9" s="230">
        <f>'1.광업 및 제조업(1)'!D10</f>
        <v>58769</v>
      </c>
      <c r="E9" s="230">
        <f>'1.광업 및 제조업(1)'!E10</f>
        <v>712993</v>
      </c>
      <c r="F9" s="230">
        <f>'1.광업 및 제조업(1)'!F10</f>
        <v>710164</v>
      </c>
      <c r="G9" s="230">
        <v>75489</v>
      </c>
      <c r="H9" s="230">
        <f>'1.광업 및 제조업(1)'!I10</f>
        <v>429601</v>
      </c>
      <c r="I9" s="230">
        <f>'1.광업 및 제조업(1)'!J10</f>
        <v>283392</v>
      </c>
      <c r="J9" s="231">
        <f>'1.광업 및 제조업(1)'!K10</f>
        <v>294382</v>
      </c>
      <c r="K9" s="43" t="s">
        <v>55</v>
      </c>
    </row>
    <row r="10" spans="1:11" s="34" customFormat="1" ht="16.5" customHeight="1">
      <c r="A10" s="48" t="s">
        <v>64</v>
      </c>
      <c r="B10" s="232">
        <f>'1.광업 및 제조업(1)'!B11</f>
        <v>156</v>
      </c>
      <c r="C10" s="232">
        <f>'1.광업 및 제조업(1)'!C11</f>
        <v>3144</v>
      </c>
      <c r="D10" s="232">
        <f>'1.광업 및 제조업(1)'!D11</f>
        <v>57009</v>
      </c>
      <c r="E10" s="232">
        <f>'1.광업 및 제조업(1)'!E11</f>
        <v>615456</v>
      </c>
      <c r="F10" s="232">
        <f>'1.광업 및 제조업(1)'!F11</f>
        <v>613672</v>
      </c>
      <c r="G10" s="232">
        <v>55631</v>
      </c>
      <c r="H10" s="232">
        <f>'1.광업 및 제조업(1)'!I11</f>
        <v>359117</v>
      </c>
      <c r="I10" s="232">
        <f>'1.광업 및 제조업(1)'!J11</f>
        <v>256339</v>
      </c>
      <c r="J10" s="233">
        <f>'1.광업 및 제조업(1)'!K11</f>
        <v>257852</v>
      </c>
      <c r="K10" s="43" t="s">
        <v>64</v>
      </c>
    </row>
    <row r="11" spans="1:11" s="109" customFormat="1" ht="16.5" customHeight="1">
      <c r="A11" s="48" t="s">
        <v>65</v>
      </c>
      <c r="B11" s="232">
        <f>'1.광업 및 제조업(1)'!B12</f>
        <v>169</v>
      </c>
      <c r="C11" s="232">
        <f>'1.광업 및 제조업(1)'!C12</f>
        <v>3480</v>
      </c>
      <c r="D11" s="232">
        <f>'1.광업 및 제조업(1)'!D12</f>
        <v>67124</v>
      </c>
      <c r="E11" s="232">
        <f>'1.광업 및 제조업(1)'!E12</f>
        <v>717099</v>
      </c>
      <c r="F11" s="232">
        <f>'1.광업 및 제조업(1)'!F12</f>
        <v>713349</v>
      </c>
      <c r="G11" s="232">
        <v>58572</v>
      </c>
      <c r="H11" s="232">
        <f>'1.광업 및 제조업(1)'!I12</f>
        <v>368065</v>
      </c>
      <c r="I11" s="232">
        <f>'1.광업 및 제조업(1)'!J12</f>
        <v>349034</v>
      </c>
      <c r="J11" s="233">
        <f>'1.광업 및 제조업(1)'!K12</f>
        <v>337372</v>
      </c>
      <c r="K11" s="43" t="s">
        <v>65</v>
      </c>
    </row>
    <row r="12" spans="1:11" s="109" customFormat="1" ht="24.75" customHeight="1">
      <c r="A12" s="48" t="s">
        <v>164</v>
      </c>
      <c r="B12" s="232">
        <f>'1.광업 및 제조업(1)'!B13</f>
        <v>164</v>
      </c>
      <c r="C12" s="232">
        <f>'1.광업 및 제조업(1)'!C13</f>
        <v>3675</v>
      </c>
      <c r="D12" s="232">
        <f>'1.광업 및 제조업(1)'!D13</f>
        <v>71369</v>
      </c>
      <c r="E12" s="232">
        <f>'1.광업 및 제조업(1)'!E13</f>
        <v>808690</v>
      </c>
      <c r="F12" s="232">
        <f>'1.광업 및 제조업(1)'!F13</f>
        <v>801776</v>
      </c>
      <c r="G12" s="232">
        <v>66306</v>
      </c>
      <c r="H12" s="232">
        <f>'1.광업 및 제조업(1)'!I13</f>
        <v>472258</v>
      </c>
      <c r="I12" s="232">
        <f>'1.광업 및 제조업(1)'!J13</f>
        <v>336432</v>
      </c>
      <c r="J12" s="233">
        <f>'1.광업 및 제조업(1)'!K13</f>
        <v>408476</v>
      </c>
      <c r="K12" s="43" t="s">
        <v>164</v>
      </c>
    </row>
    <row r="13" spans="1:11" s="50" customFormat="1" ht="24.75" customHeight="1">
      <c r="A13" s="83" t="s">
        <v>263</v>
      </c>
      <c r="B13" s="232">
        <f>'1.광업 및 제조업(1)'!B14</f>
        <v>166</v>
      </c>
      <c r="C13" s="232">
        <f>'1.광업 및 제조업(1)'!C14</f>
        <v>3971</v>
      </c>
      <c r="D13" s="232">
        <f>'1.광업 및 제조업(1)'!D14</f>
        <v>78684</v>
      </c>
      <c r="E13" s="232">
        <f>'1.광업 및 제조업(1)'!E14</f>
        <v>1025476</v>
      </c>
      <c r="F13" s="232">
        <f>'1.광업 및 제조업(1)'!F14</f>
        <v>1018556</v>
      </c>
      <c r="G13" s="232">
        <v>81819</v>
      </c>
      <c r="H13" s="232">
        <f>'1.광업 및 제조업(1)'!I14</f>
        <v>603911</v>
      </c>
      <c r="I13" s="232">
        <f>'1.광업 및 제조업(1)'!J14</f>
        <v>421565</v>
      </c>
      <c r="J13" s="233">
        <v>390467</v>
      </c>
      <c r="K13" s="88" t="s">
        <v>263</v>
      </c>
    </row>
    <row r="14" spans="1:11" s="50" customFormat="1" ht="24.75" customHeight="1">
      <c r="A14" s="16" t="s">
        <v>68</v>
      </c>
      <c r="B14" s="234">
        <v>114</v>
      </c>
      <c r="C14" s="234">
        <v>1540</v>
      </c>
      <c r="D14" s="234">
        <v>30605</v>
      </c>
      <c r="E14" s="234">
        <v>369523</v>
      </c>
      <c r="F14" s="234">
        <v>366283</v>
      </c>
      <c r="G14" s="234">
        <v>33868</v>
      </c>
      <c r="H14" s="234">
        <v>221388</v>
      </c>
      <c r="I14" s="234">
        <v>148135</v>
      </c>
      <c r="J14" s="235">
        <v>155535</v>
      </c>
      <c r="K14" s="12" t="s">
        <v>68</v>
      </c>
    </row>
    <row r="15" spans="1:11" s="50" customFormat="1" ht="24.75" customHeight="1">
      <c r="A15" s="16" t="s">
        <v>69</v>
      </c>
      <c r="B15" s="234">
        <v>39</v>
      </c>
      <c r="C15" s="234">
        <v>1136</v>
      </c>
      <c r="D15" s="234">
        <v>21337</v>
      </c>
      <c r="E15" s="234">
        <v>292779</v>
      </c>
      <c r="F15" s="234">
        <v>293284</v>
      </c>
      <c r="G15" s="234">
        <v>25446</v>
      </c>
      <c r="H15" s="234">
        <v>198228</v>
      </c>
      <c r="I15" s="234">
        <v>94551</v>
      </c>
      <c r="J15" s="235">
        <v>93610</v>
      </c>
      <c r="K15" s="12" t="s">
        <v>69</v>
      </c>
    </row>
    <row r="16" spans="1:11" s="50" customFormat="1" ht="24.75" customHeight="1">
      <c r="A16" s="16" t="s">
        <v>70</v>
      </c>
      <c r="B16" s="234">
        <v>8</v>
      </c>
      <c r="C16" s="234">
        <v>480</v>
      </c>
      <c r="D16" s="234">
        <v>9368</v>
      </c>
      <c r="E16" s="234">
        <v>95380</v>
      </c>
      <c r="F16" s="234">
        <v>94295</v>
      </c>
      <c r="G16" s="234">
        <v>5423</v>
      </c>
      <c r="H16" s="234">
        <v>41866</v>
      </c>
      <c r="I16" s="234">
        <v>53514</v>
      </c>
      <c r="J16" s="235">
        <v>36745</v>
      </c>
      <c r="K16" s="12" t="s">
        <v>70</v>
      </c>
    </row>
    <row r="17" spans="1:11" s="50" customFormat="1" ht="24.75" customHeight="1">
      <c r="A17" s="16" t="s">
        <v>253</v>
      </c>
      <c r="B17" s="112">
        <v>4</v>
      </c>
      <c r="C17" s="234">
        <v>510</v>
      </c>
      <c r="D17" s="234">
        <v>9598</v>
      </c>
      <c r="E17" s="234">
        <v>159376</v>
      </c>
      <c r="F17" s="234">
        <v>156532</v>
      </c>
      <c r="G17" s="234">
        <v>15989</v>
      </c>
      <c r="H17" s="234">
        <v>111901</v>
      </c>
      <c r="I17" s="234">
        <v>47475</v>
      </c>
      <c r="J17" s="235">
        <v>50788</v>
      </c>
      <c r="K17" s="12" t="s">
        <v>253</v>
      </c>
    </row>
    <row r="18" spans="1:11" s="50" customFormat="1" ht="24.75" customHeight="1">
      <c r="A18" s="16" t="s">
        <v>254</v>
      </c>
      <c r="B18" s="112">
        <v>1</v>
      </c>
      <c r="C18" s="114">
        <v>510</v>
      </c>
      <c r="D18" s="114">
        <v>510</v>
      </c>
      <c r="E18" s="114">
        <v>510</v>
      </c>
      <c r="F18" s="114">
        <v>510</v>
      </c>
      <c r="G18" s="114">
        <v>510</v>
      </c>
      <c r="H18" s="114">
        <v>510</v>
      </c>
      <c r="I18" s="114">
        <v>510</v>
      </c>
      <c r="J18" s="115">
        <v>510</v>
      </c>
      <c r="K18" s="12" t="s">
        <v>254</v>
      </c>
    </row>
    <row r="19" spans="1:11" s="50" customFormat="1" ht="24.75" customHeight="1">
      <c r="A19" s="259" t="s">
        <v>71</v>
      </c>
      <c r="B19" s="116">
        <v>10</v>
      </c>
      <c r="C19" s="116">
        <v>246</v>
      </c>
      <c r="D19" s="116">
        <v>5239</v>
      </c>
      <c r="E19" s="116">
        <v>46152</v>
      </c>
      <c r="F19" s="116">
        <v>45885</v>
      </c>
      <c r="G19" s="116">
        <v>4089</v>
      </c>
      <c r="H19" s="116">
        <v>24214</v>
      </c>
      <c r="I19" s="116">
        <v>21938</v>
      </c>
      <c r="J19" s="117">
        <v>13023</v>
      </c>
      <c r="K19" s="76" t="s">
        <v>72</v>
      </c>
    </row>
    <row r="20" spans="1:11" s="51" customFormat="1" ht="16.5" customHeight="1">
      <c r="A20" s="16" t="s">
        <v>68</v>
      </c>
      <c r="B20" s="224">
        <v>7</v>
      </c>
      <c r="C20" s="224">
        <v>95</v>
      </c>
      <c r="D20" s="224">
        <v>2237</v>
      </c>
      <c r="E20" s="234">
        <v>17041</v>
      </c>
      <c r="F20" s="224">
        <v>16581</v>
      </c>
      <c r="G20" s="234">
        <v>1454</v>
      </c>
      <c r="H20" s="224">
        <v>7273</v>
      </c>
      <c r="I20" s="224">
        <v>9768</v>
      </c>
      <c r="J20" s="225">
        <v>6482</v>
      </c>
      <c r="K20" s="12" t="s">
        <v>68</v>
      </c>
    </row>
    <row r="21" spans="1:11" s="51" customFormat="1" ht="16.5" customHeight="1">
      <c r="A21" s="16" t="s">
        <v>69</v>
      </c>
      <c r="B21" s="224">
        <v>2</v>
      </c>
      <c r="C21" s="114">
        <v>510</v>
      </c>
      <c r="D21" s="114">
        <v>510</v>
      </c>
      <c r="E21" s="114">
        <v>510</v>
      </c>
      <c r="F21" s="114">
        <v>510</v>
      </c>
      <c r="G21" s="114">
        <v>510</v>
      </c>
      <c r="H21" s="114">
        <v>510</v>
      </c>
      <c r="I21" s="114">
        <v>510</v>
      </c>
      <c r="J21" s="115">
        <v>510</v>
      </c>
      <c r="K21" s="12" t="s">
        <v>69</v>
      </c>
    </row>
    <row r="22" spans="1:11" s="51" customFormat="1" ht="16.5" customHeight="1">
      <c r="A22" s="16" t="s">
        <v>70</v>
      </c>
      <c r="B22" s="222" t="s">
        <v>312</v>
      </c>
      <c r="C22" s="114">
        <v>510</v>
      </c>
      <c r="D22" s="114">
        <v>510</v>
      </c>
      <c r="E22" s="114">
        <v>510</v>
      </c>
      <c r="F22" s="114">
        <v>510</v>
      </c>
      <c r="G22" s="114">
        <v>510</v>
      </c>
      <c r="H22" s="114">
        <v>510</v>
      </c>
      <c r="I22" s="114">
        <v>510</v>
      </c>
      <c r="J22" s="115">
        <v>510</v>
      </c>
      <c r="K22" s="12" t="s">
        <v>70</v>
      </c>
    </row>
    <row r="23" spans="1:11" s="50" customFormat="1" ht="15.75" customHeight="1">
      <c r="A23" s="16" t="s">
        <v>253</v>
      </c>
      <c r="B23" s="114">
        <v>510</v>
      </c>
      <c r="C23" s="114">
        <v>510</v>
      </c>
      <c r="D23" s="114">
        <v>510</v>
      </c>
      <c r="E23" s="114">
        <v>510</v>
      </c>
      <c r="F23" s="114">
        <v>510</v>
      </c>
      <c r="G23" s="114">
        <v>510</v>
      </c>
      <c r="H23" s="114">
        <v>510</v>
      </c>
      <c r="I23" s="114">
        <v>510</v>
      </c>
      <c r="J23" s="115">
        <v>510</v>
      </c>
      <c r="K23" s="12" t="s">
        <v>253</v>
      </c>
    </row>
    <row r="24" spans="1:11" s="50" customFormat="1" ht="18.75" customHeight="1">
      <c r="A24" s="16" t="s">
        <v>254</v>
      </c>
      <c r="B24" s="114">
        <v>510</v>
      </c>
      <c r="C24" s="114">
        <v>510</v>
      </c>
      <c r="D24" s="114">
        <v>510</v>
      </c>
      <c r="E24" s="114">
        <v>510</v>
      </c>
      <c r="F24" s="114">
        <v>510</v>
      </c>
      <c r="G24" s="114">
        <v>510</v>
      </c>
      <c r="H24" s="114">
        <v>510</v>
      </c>
      <c r="I24" s="114">
        <v>510</v>
      </c>
      <c r="J24" s="115">
        <v>510</v>
      </c>
      <c r="K24" s="12" t="s">
        <v>254</v>
      </c>
    </row>
    <row r="25" spans="1:11" s="51" customFormat="1" ht="25.5" customHeight="1">
      <c r="A25" s="258" t="s">
        <v>256</v>
      </c>
      <c r="B25" s="112">
        <v>10</v>
      </c>
      <c r="C25" s="112">
        <v>246</v>
      </c>
      <c r="D25" s="112">
        <v>5239</v>
      </c>
      <c r="E25" s="112">
        <v>46152</v>
      </c>
      <c r="F25" s="112">
        <v>45885</v>
      </c>
      <c r="G25" s="112">
        <v>4089</v>
      </c>
      <c r="H25" s="112">
        <v>24214</v>
      </c>
      <c r="I25" s="112">
        <v>21938</v>
      </c>
      <c r="J25" s="113">
        <v>13023</v>
      </c>
      <c r="K25" s="77" t="s">
        <v>73</v>
      </c>
    </row>
    <row r="26" spans="1:11" s="51" customFormat="1" ht="16.5" customHeight="1">
      <c r="A26" s="16" t="s">
        <v>68</v>
      </c>
      <c r="B26" s="224">
        <v>7</v>
      </c>
      <c r="C26" s="224">
        <v>95</v>
      </c>
      <c r="D26" s="224">
        <v>2237</v>
      </c>
      <c r="E26" s="234">
        <v>17041</v>
      </c>
      <c r="F26" s="224">
        <v>16581</v>
      </c>
      <c r="G26" s="234">
        <v>1454</v>
      </c>
      <c r="H26" s="224">
        <v>7273</v>
      </c>
      <c r="I26" s="224">
        <v>9768</v>
      </c>
      <c r="J26" s="225">
        <v>6452</v>
      </c>
      <c r="K26" s="12" t="s">
        <v>68</v>
      </c>
    </row>
    <row r="27" spans="1:11" s="51" customFormat="1" ht="16.5" customHeight="1">
      <c r="A27" s="16" t="s">
        <v>69</v>
      </c>
      <c r="B27" s="224">
        <v>2</v>
      </c>
      <c r="C27" s="114">
        <v>510</v>
      </c>
      <c r="D27" s="114">
        <v>510</v>
      </c>
      <c r="E27" s="114">
        <v>510</v>
      </c>
      <c r="F27" s="114">
        <v>510</v>
      </c>
      <c r="G27" s="114">
        <v>510</v>
      </c>
      <c r="H27" s="114">
        <v>510</v>
      </c>
      <c r="I27" s="114">
        <v>510</v>
      </c>
      <c r="J27" s="115">
        <v>510</v>
      </c>
      <c r="K27" s="12" t="s">
        <v>69</v>
      </c>
    </row>
    <row r="28" spans="1:11" s="34" customFormat="1" ht="16.5" customHeight="1">
      <c r="A28" s="16" t="s">
        <v>70</v>
      </c>
      <c r="B28" s="222" t="s">
        <v>312</v>
      </c>
      <c r="C28" s="114">
        <v>510</v>
      </c>
      <c r="D28" s="114">
        <v>510</v>
      </c>
      <c r="E28" s="114">
        <v>510</v>
      </c>
      <c r="F28" s="114">
        <v>510</v>
      </c>
      <c r="G28" s="114">
        <v>510</v>
      </c>
      <c r="H28" s="114">
        <v>510</v>
      </c>
      <c r="I28" s="114">
        <v>510</v>
      </c>
      <c r="J28" s="115">
        <v>510</v>
      </c>
      <c r="K28" s="12" t="s">
        <v>70</v>
      </c>
    </row>
    <row r="29" spans="1:11" s="50" customFormat="1" ht="15.75" customHeight="1">
      <c r="A29" s="16" t="s">
        <v>253</v>
      </c>
      <c r="B29" s="114">
        <v>510</v>
      </c>
      <c r="C29" s="114">
        <v>510</v>
      </c>
      <c r="D29" s="114">
        <v>510</v>
      </c>
      <c r="E29" s="114">
        <v>510</v>
      </c>
      <c r="F29" s="114">
        <v>510</v>
      </c>
      <c r="G29" s="114">
        <v>510</v>
      </c>
      <c r="H29" s="114">
        <v>510</v>
      </c>
      <c r="I29" s="114">
        <v>510</v>
      </c>
      <c r="J29" s="115">
        <v>510</v>
      </c>
      <c r="K29" s="12" t="s">
        <v>253</v>
      </c>
    </row>
    <row r="30" spans="1:11" s="50" customFormat="1" ht="16.5" customHeight="1">
      <c r="A30" s="16" t="s">
        <v>254</v>
      </c>
      <c r="B30" s="114">
        <v>510</v>
      </c>
      <c r="C30" s="114">
        <v>510</v>
      </c>
      <c r="D30" s="114">
        <v>510</v>
      </c>
      <c r="E30" s="114">
        <v>510</v>
      </c>
      <c r="F30" s="114">
        <v>510</v>
      </c>
      <c r="G30" s="114">
        <v>510</v>
      </c>
      <c r="H30" s="114">
        <v>510</v>
      </c>
      <c r="I30" s="114">
        <v>510</v>
      </c>
      <c r="J30" s="115">
        <v>510</v>
      </c>
      <c r="K30" s="12" t="s">
        <v>254</v>
      </c>
    </row>
    <row r="31" spans="1:11" s="34" customFormat="1" ht="16.5" customHeight="1">
      <c r="A31" s="259" t="s">
        <v>50</v>
      </c>
      <c r="B31" s="116">
        <v>156</v>
      </c>
      <c r="C31" s="116">
        <v>3725</v>
      </c>
      <c r="D31" s="116">
        <v>73445</v>
      </c>
      <c r="E31" s="116">
        <v>979324</v>
      </c>
      <c r="F31" s="116">
        <v>972671</v>
      </c>
      <c r="G31" s="116">
        <v>77730</v>
      </c>
      <c r="H31" s="116">
        <v>579697</v>
      </c>
      <c r="I31" s="116">
        <v>399627</v>
      </c>
      <c r="J31" s="117">
        <v>377444</v>
      </c>
      <c r="K31" s="75" t="s">
        <v>51</v>
      </c>
    </row>
    <row r="32" spans="1:11" s="34" customFormat="1" ht="16.5" customHeight="1">
      <c r="A32" s="16" t="s">
        <v>68</v>
      </c>
      <c r="B32" s="228">
        <v>107</v>
      </c>
      <c r="C32" s="228">
        <v>1445</v>
      </c>
      <c r="D32" s="228">
        <v>28368</v>
      </c>
      <c r="E32" s="234">
        <v>352482</v>
      </c>
      <c r="F32" s="228">
        <v>349432</v>
      </c>
      <c r="G32" s="234">
        <v>32414</v>
      </c>
      <c r="H32" s="228">
        <v>214115</v>
      </c>
      <c r="I32" s="228">
        <v>138367</v>
      </c>
      <c r="J32" s="229">
        <v>149053</v>
      </c>
      <c r="K32" s="12" t="s">
        <v>68</v>
      </c>
    </row>
    <row r="33" spans="1:11" s="34" customFormat="1" ht="16.5" customHeight="1">
      <c r="A33" s="16" t="s">
        <v>69</v>
      </c>
      <c r="B33" s="228">
        <v>37</v>
      </c>
      <c r="C33" s="228">
        <v>1046</v>
      </c>
      <c r="D33" s="228">
        <v>19835</v>
      </c>
      <c r="E33" s="234">
        <v>280498</v>
      </c>
      <c r="F33" s="228">
        <v>281025</v>
      </c>
      <c r="G33" s="234">
        <v>23108</v>
      </c>
      <c r="H33" s="228">
        <v>192979</v>
      </c>
      <c r="I33" s="228">
        <v>87519</v>
      </c>
      <c r="J33" s="229">
        <v>89792</v>
      </c>
      <c r="K33" s="12" t="s">
        <v>69</v>
      </c>
    </row>
    <row r="34" spans="1:11" s="34" customFormat="1" ht="16.5" customHeight="1">
      <c r="A34" s="16" t="s">
        <v>70</v>
      </c>
      <c r="B34" s="228">
        <v>7</v>
      </c>
      <c r="C34" s="228">
        <v>419</v>
      </c>
      <c r="D34" s="228">
        <v>7868</v>
      </c>
      <c r="E34" s="234">
        <v>78550</v>
      </c>
      <c r="F34" s="228">
        <v>77520</v>
      </c>
      <c r="G34" s="234">
        <v>5126</v>
      </c>
      <c r="H34" s="228">
        <v>30174</v>
      </c>
      <c r="I34" s="228">
        <v>48376</v>
      </c>
      <c r="J34" s="229">
        <v>34022</v>
      </c>
      <c r="K34" s="12" t="s">
        <v>70</v>
      </c>
    </row>
    <row r="35" spans="1:11" s="50" customFormat="1" ht="15.75" customHeight="1">
      <c r="A35" s="16" t="s">
        <v>253</v>
      </c>
      <c r="B35" s="112">
        <v>4</v>
      </c>
      <c r="C35" s="228">
        <v>510</v>
      </c>
      <c r="D35" s="228">
        <v>9598</v>
      </c>
      <c r="E35" s="234">
        <v>159376</v>
      </c>
      <c r="F35" s="228">
        <v>156532</v>
      </c>
      <c r="G35" s="234">
        <v>15989</v>
      </c>
      <c r="H35" s="228">
        <v>111901</v>
      </c>
      <c r="I35" s="228">
        <v>47475</v>
      </c>
      <c r="J35" s="229">
        <v>50788</v>
      </c>
      <c r="K35" s="12" t="s">
        <v>253</v>
      </c>
    </row>
    <row r="36" spans="1:11" s="50" customFormat="1" ht="15.75" customHeight="1">
      <c r="A36" s="16" t="s">
        <v>254</v>
      </c>
      <c r="B36" s="222" t="s">
        <v>312</v>
      </c>
      <c r="C36" s="226">
        <v>510</v>
      </c>
      <c r="D36" s="226">
        <v>9598</v>
      </c>
      <c r="E36" s="226">
        <v>9598</v>
      </c>
      <c r="F36" s="226">
        <v>9598</v>
      </c>
      <c r="G36" s="226">
        <v>9598</v>
      </c>
      <c r="H36" s="226">
        <v>111901</v>
      </c>
      <c r="I36" s="226">
        <v>47475</v>
      </c>
      <c r="J36" s="227">
        <v>50788</v>
      </c>
      <c r="K36" s="12" t="s">
        <v>254</v>
      </c>
    </row>
    <row r="37" spans="1:11" s="51" customFormat="1" ht="21.75" customHeight="1">
      <c r="A37" s="16" t="s">
        <v>74</v>
      </c>
      <c r="B37" s="236">
        <v>69</v>
      </c>
      <c r="C37" s="236">
        <v>1668</v>
      </c>
      <c r="D37" s="236">
        <v>28037</v>
      </c>
      <c r="E37" s="236">
        <v>509071</v>
      </c>
      <c r="F37" s="236">
        <v>510165</v>
      </c>
      <c r="G37" s="236">
        <v>24138</v>
      </c>
      <c r="H37" s="236">
        <v>352860</v>
      </c>
      <c r="I37" s="236">
        <v>156211</v>
      </c>
      <c r="J37" s="237">
        <v>167448</v>
      </c>
      <c r="K37" s="78" t="s">
        <v>75</v>
      </c>
    </row>
    <row r="38" spans="1:11" s="51" customFormat="1" ht="16.5" customHeight="1">
      <c r="A38" s="16" t="s">
        <v>68</v>
      </c>
      <c r="B38" s="236">
        <v>45</v>
      </c>
      <c r="C38" s="236">
        <v>628</v>
      </c>
      <c r="D38" s="236">
        <v>10767</v>
      </c>
      <c r="E38" s="234">
        <v>174361</v>
      </c>
      <c r="F38" s="236">
        <v>176459</v>
      </c>
      <c r="G38" s="234">
        <v>11623</v>
      </c>
      <c r="H38" s="236">
        <v>116255</v>
      </c>
      <c r="I38" s="236">
        <v>58106</v>
      </c>
      <c r="J38" s="237">
        <v>85785</v>
      </c>
      <c r="K38" s="12" t="s">
        <v>68</v>
      </c>
    </row>
    <row r="39" spans="1:11" s="51" customFormat="1" ht="16.5" customHeight="1">
      <c r="A39" s="16" t="s">
        <v>69</v>
      </c>
      <c r="B39" s="234">
        <v>17</v>
      </c>
      <c r="C39" s="236">
        <v>536</v>
      </c>
      <c r="D39" s="236">
        <v>9143</v>
      </c>
      <c r="E39" s="234">
        <v>193536</v>
      </c>
      <c r="F39" s="236">
        <v>193447</v>
      </c>
      <c r="G39" s="234">
        <v>8991</v>
      </c>
      <c r="H39" s="236">
        <v>141887</v>
      </c>
      <c r="I39" s="236">
        <v>51649</v>
      </c>
      <c r="J39" s="237">
        <v>39471</v>
      </c>
      <c r="K39" s="12" t="s">
        <v>69</v>
      </c>
    </row>
    <row r="40" spans="1:11" s="51" customFormat="1" ht="16.5" customHeight="1">
      <c r="A40" s="16" t="s">
        <v>70</v>
      </c>
      <c r="B40" s="234">
        <v>5</v>
      </c>
      <c r="C40" s="236">
        <v>286</v>
      </c>
      <c r="D40" s="243">
        <v>3484</v>
      </c>
      <c r="E40" s="234">
        <v>30515</v>
      </c>
      <c r="F40" s="236">
        <v>29831</v>
      </c>
      <c r="G40" s="234">
        <v>2590</v>
      </c>
      <c r="H40" s="236">
        <v>18144</v>
      </c>
      <c r="I40" s="236">
        <v>12371</v>
      </c>
      <c r="J40" s="237">
        <v>19049</v>
      </c>
      <c r="K40" s="12" t="s">
        <v>70</v>
      </c>
    </row>
    <row r="41" spans="1:11" s="50" customFormat="1" ht="15.75" customHeight="1">
      <c r="A41" s="16" t="s">
        <v>253</v>
      </c>
      <c r="B41" s="222" t="s">
        <v>313</v>
      </c>
      <c r="C41" s="114">
        <v>510</v>
      </c>
      <c r="D41" s="114">
        <v>510</v>
      </c>
      <c r="E41" s="114">
        <v>510</v>
      </c>
      <c r="F41" s="114">
        <v>510</v>
      </c>
      <c r="G41" s="114">
        <v>510</v>
      </c>
      <c r="H41" s="114">
        <v>510</v>
      </c>
      <c r="I41" s="114">
        <v>510</v>
      </c>
      <c r="J41" s="115">
        <v>510</v>
      </c>
      <c r="K41" s="12" t="s">
        <v>253</v>
      </c>
    </row>
    <row r="42" spans="1:11" s="50" customFormat="1" ht="18" customHeight="1">
      <c r="A42" s="16" t="s">
        <v>254</v>
      </c>
      <c r="B42" s="114">
        <v>510</v>
      </c>
      <c r="C42" s="114">
        <v>510</v>
      </c>
      <c r="D42" s="114">
        <v>510</v>
      </c>
      <c r="E42" s="114">
        <v>510</v>
      </c>
      <c r="F42" s="114">
        <v>510</v>
      </c>
      <c r="G42" s="114">
        <v>510</v>
      </c>
      <c r="H42" s="114">
        <v>510</v>
      </c>
      <c r="I42" s="114">
        <v>510</v>
      </c>
      <c r="J42" s="115">
        <v>510</v>
      </c>
      <c r="K42" s="12" t="s">
        <v>254</v>
      </c>
    </row>
    <row r="43" spans="1:11" s="51" customFormat="1" ht="22.5" customHeight="1">
      <c r="A43" s="16" t="s">
        <v>76</v>
      </c>
      <c r="B43" s="112">
        <v>9</v>
      </c>
      <c r="C43" s="112">
        <v>589</v>
      </c>
      <c r="D43" s="112">
        <v>15866</v>
      </c>
      <c r="E43" s="112">
        <v>173863</v>
      </c>
      <c r="F43" s="112">
        <v>171779</v>
      </c>
      <c r="G43" s="112">
        <v>11515</v>
      </c>
      <c r="H43" s="112">
        <v>46993</v>
      </c>
      <c r="I43" s="112">
        <v>126871</v>
      </c>
      <c r="J43" s="113">
        <v>90798</v>
      </c>
      <c r="K43" s="78" t="s">
        <v>77</v>
      </c>
    </row>
    <row r="44" spans="1:11" s="34" customFormat="1" ht="16.5" customHeight="1">
      <c r="A44" s="16" t="s">
        <v>68</v>
      </c>
      <c r="B44" s="112">
        <v>5</v>
      </c>
      <c r="C44" s="112">
        <v>67</v>
      </c>
      <c r="D44" s="112">
        <v>2181</v>
      </c>
      <c r="E44" s="234">
        <v>6248</v>
      </c>
      <c r="F44" s="112">
        <v>6349</v>
      </c>
      <c r="G44" s="234">
        <v>2336</v>
      </c>
      <c r="H44" s="112">
        <v>1428</v>
      </c>
      <c r="I44" s="112">
        <v>4820</v>
      </c>
      <c r="J44" s="113">
        <v>9533</v>
      </c>
      <c r="K44" s="12" t="s">
        <v>68</v>
      </c>
    </row>
    <row r="45" spans="1:11" s="34" customFormat="1" ht="16.5" customHeight="1">
      <c r="A45" s="16" t="s">
        <v>69</v>
      </c>
      <c r="B45" s="234">
        <v>1</v>
      </c>
      <c r="C45" s="114">
        <v>510</v>
      </c>
      <c r="D45" s="114">
        <v>510</v>
      </c>
      <c r="E45" s="114">
        <v>510</v>
      </c>
      <c r="F45" s="114">
        <v>510</v>
      </c>
      <c r="G45" s="114">
        <v>510</v>
      </c>
      <c r="H45" s="114">
        <v>510</v>
      </c>
      <c r="I45" s="114">
        <v>510</v>
      </c>
      <c r="J45" s="115">
        <v>510</v>
      </c>
      <c r="K45" s="12" t="s">
        <v>69</v>
      </c>
    </row>
    <row r="46" spans="1:11" s="34" customFormat="1" ht="16.5" customHeight="1">
      <c r="A46" s="16" t="s">
        <v>70</v>
      </c>
      <c r="B46" s="234">
        <v>1</v>
      </c>
      <c r="C46" s="114">
        <v>510</v>
      </c>
      <c r="D46" s="114">
        <v>510</v>
      </c>
      <c r="E46" s="114">
        <v>510</v>
      </c>
      <c r="F46" s="114">
        <v>510</v>
      </c>
      <c r="G46" s="114">
        <v>510</v>
      </c>
      <c r="H46" s="114">
        <v>510</v>
      </c>
      <c r="I46" s="114">
        <v>510</v>
      </c>
      <c r="J46" s="115">
        <v>510</v>
      </c>
      <c r="K46" s="12" t="s">
        <v>70</v>
      </c>
    </row>
    <row r="47" spans="1:11" s="50" customFormat="1" ht="15.75" customHeight="1">
      <c r="A47" s="16" t="s">
        <v>253</v>
      </c>
      <c r="B47" s="222" t="s">
        <v>312</v>
      </c>
      <c r="C47" s="114">
        <v>510</v>
      </c>
      <c r="D47" s="114">
        <v>510</v>
      </c>
      <c r="E47" s="114">
        <v>510</v>
      </c>
      <c r="F47" s="114">
        <v>510</v>
      </c>
      <c r="G47" s="114">
        <v>510</v>
      </c>
      <c r="H47" s="114">
        <v>510</v>
      </c>
      <c r="I47" s="114">
        <v>510</v>
      </c>
      <c r="J47" s="115">
        <v>510</v>
      </c>
      <c r="K47" s="12" t="s">
        <v>253</v>
      </c>
    </row>
    <row r="48" spans="1:11" s="50" customFormat="1" ht="24.75" customHeight="1">
      <c r="A48" s="16" t="s">
        <v>254</v>
      </c>
      <c r="B48" s="112">
        <v>1</v>
      </c>
      <c r="C48" s="114">
        <v>510</v>
      </c>
      <c r="D48" s="114">
        <v>510</v>
      </c>
      <c r="E48" s="114">
        <v>510</v>
      </c>
      <c r="F48" s="114">
        <v>510</v>
      </c>
      <c r="G48" s="114">
        <v>510</v>
      </c>
      <c r="H48" s="114">
        <v>510</v>
      </c>
      <c r="I48" s="114">
        <v>510</v>
      </c>
      <c r="J48" s="115">
        <v>510</v>
      </c>
      <c r="K48" s="12" t="s">
        <v>254</v>
      </c>
    </row>
    <row r="49" spans="1:11" s="34" customFormat="1" ht="20.25" customHeight="1">
      <c r="A49" s="16" t="s">
        <v>78</v>
      </c>
      <c r="B49" s="222" t="s">
        <v>315</v>
      </c>
      <c r="C49" s="222" t="s">
        <v>315</v>
      </c>
      <c r="D49" s="222" t="s">
        <v>315</v>
      </c>
      <c r="E49" s="222" t="s">
        <v>315</v>
      </c>
      <c r="F49" s="222" t="s">
        <v>315</v>
      </c>
      <c r="G49" s="222" t="s">
        <v>315</v>
      </c>
      <c r="H49" s="222" t="s">
        <v>315</v>
      </c>
      <c r="I49" s="222" t="s">
        <v>315</v>
      </c>
      <c r="J49" s="223" t="s">
        <v>315</v>
      </c>
      <c r="K49" s="77" t="s">
        <v>79</v>
      </c>
    </row>
    <row r="50" spans="1:11" s="34" customFormat="1" ht="16.5" customHeight="1">
      <c r="A50" s="16" t="s">
        <v>68</v>
      </c>
      <c r="B50" s="222" t="s">
        <v>315</v>
      </c>
      <c r="C50" s="222" t="s">
        <v>315</v>
      </c>
      <c r="D50" s="222" t="s">
        <v>315</v>
      </c>
      <c r="E50" s="222" t="s">
        <v>315</v>
      </c>
      <c r="F50" s="222" t="s">
        <v>315</v>
      </c>
      <c r="G50" s="222" t="s">
        <v>315</v>
      </c>
      <c r="H50" s="222" t="s">
        <v>315</v>
      </c>
      <c r="I50" s="222" t="s">
        <v>315</v>
      </c>
      <c r="J50" s="223" t="s">
        <v>315</v>
      </c>
      <c r="K50" s="12" t="s">
        <v>68</v>
      </c>
    </row>
    <row r="51" spans="1:11" s="34" customFormat="1" ht="16.5" customHeight="1">
      <c r="A51" s="16" t="s">
        <v>69</v>
      </c>
      <c r="B51" s="222" t="s">
        <v>315</v>
      </c>
      <c r="C51" s="222" t="s">
        <v>315</v>
      </c>
      <c r="D51" s="222" t="s">
        <v>315</v>
      </c>
      <c r="E51" s="222" t="s">
        <v>315</v>
      </c>
      <c r="F51" s="222" t="s">
        <v>315</v>
      </c>
      <c r="G51" s="222" t="s">
        <v>315</v>
      </c>
      <c r="H51" s="222" t="s">
        <v>315</v>
      </c>
      <c r="I51" s="222" t="s">
        <v>315</v>
      </c>
      <c r="J51" s="223" t="s">
        <v>315</v>
      </c>
      <c r="K51" s="12" t="s">
        <v>69</v>
      </c>
    </row>
    <row r="52" spans="1:11" s="34" customFormat="1" ht="16.5" customHeight="1">
      <c r="A52" s="16" t="s">
        <v>70</v>
      </c>
      <c r="B52" s="222" t="s">
        <v>315</v>
      </c>
      <c r="C52" s="222" t="s">
        <v>315</v>
      </c>
      <c r="D52" s="222" t="s">
        <v>315</v>
      </c>
      <c r="E52" s="222" t="s">
        <v>315</v>
      </c>
      <c r="F52" s="222" t="s">
        <v>315</v>
      </c>
      <c r="G52" s="222" t="s">
        <v>315</v>
      </c>
      <c r="H52" s="222" t="s">
        <v>315</v>
      </c>
      <c r="I52" s="222" t="s">
        <v>315</v>
      </c>
      <c r="J52" s="223" t="s">
        <v>315</v>
      </c>
      <c r="K52" s="12" t="s">
        <v>70</v>
      </c>
    </row>
    <row r="53" spans="1:11" s="50" customFormat="1" ht="15.75" customHeight="1">
      <c r="A53" s="16" t="s">
        <v>253</v>
      </c>
      <c r="B53" s="222" t="s">
        <v>315</v>
      </c>
      <c r="C53" s="222" t="s">
        <v>315</v>
      </c>
      <c r="D53" s="222" t="s">
        <v>315</v>
      </c>
      <c r="E53" s="222" t="s">
        <v>315</v>
      </c>
      <c r="F53" s="222" t="s">
        <v>315</v>
      </c>
      <c r="G53" s="222" t="s">
        <v>315</v>
      </c>
      <c r="H53" s="222" t="s">
        <v>315</v>
      </c>
      <c r="I53" s="222" t="s">
        <v>315</v>
      </c>
      <c r="J53" s="223" t="s">
        <v>315</v>
      </c>
      <c r="K53" s="12" t="s">
        <v>253</v>
      </c>
    </row>
    <row r="54" spans="1:11" s="50" customFormat="1" ht="15.75" customHeight="1">
      <c r="A54" s="16" t="s">
        <v>254</v>
      </c>
      <c r="B54" s="222" t="s">
        <v>315</v>
      </c>
      <c r="C54" s="222" t="s">
        <v>315</v>
      </c>
      <c r="D54" s="222" t="s">
        <v>315</v>
      </c>
      <c r="E54" s="222" t="s">
        <v>315</v>
      </c>
      <c r="F54" s="222" t="s">
        <v>315</v>
      </c>
      <c r="G54" s="222" t="s">
        <v>315</v>
      </c>
      <c r="H54" s="222" t="s">
        <v>315</v>
      </c>
      <c r="I54" s="222" t="s">
        <v>315</v>
      </c>
      <c r="J54" s="223" t="s">
        <v>315</v>
      </c>
      <c r="K54" s="12" t="s">
        <v>254</v>
      </c>
    </row>
    <row r="55" spans="1:11" s="34" customFormat="1" ht="16.5" customHeight="1">
      <c r="A55" s="16" t="s">
        <v>80</v>
      </c>
      <c r="B55" s="112">
        <v>1</v>
      </c>
      <c r="C55" s="114">
        <v>510</v>
      </c>
      <c r="D55" s="114">
        <v>510</v>
      </c>
      <c r="E55" s="114">
        <v>510</v>
      </c>
      <c r="F55" s="114">
        <v>510</v>
      </c>
      <c r="G55" s="114">
        <v>510</v>
      </c>
      <c r="H55" s="114">
        <v>510</v>
      </c>
      <c r="I55" s="114">
        <v>510</v>
      </c>
      <c r="J55" s="115">
        <v>510</v>
      </c>
      <c r="K55" s="77" t="s">
        <v>81</v>
      </c>
    </row>
    <row r="56" spans="1:11" s="34" customFormat="1" ht="16.5" customHeight="1">
      <c r="A56" s="16" t="s">
        <v>68</v>
      </c>
      <c r="B56" s="222" t="s">
        <v>312</v>
      </c>
      <c r="C56" s="114">
        <v>510</v>
      </c>
      <c r="D56" s="114">
        <v>510</v>
      </c>
      <c r="E56" s="114">
        <v>510</v>
      </c>
      <c r="F56" s="114">
        <v>510</v>
      </c>
      <c r="G56" s="114">
        <v>510</v>
      </c>
      <c r="H56" s="114">
        <v>510</v>
      </c>
      <c r="I56" s="114">
        <v>510</v>
      </c>
      <c r="J56" s="115">
        <v>510</v>
      </c>
      <c r="K56" s="12" t="s">
        <v>68</v>
      </c>
    </row>
    <row r="57" spans="1:11" s="34" customFormat="1" ht="16.5" customHeight="1">
      <c r="A57" s="16" t="s">
        <v>69</v>
      </c>
      <c r="B57" s="114">
        <v>510</v>
      </c>
      <c r="C57" s="114">
        <v>510</v>
      </c>
      <c r="D57" s="114">
        <v>510</v>
      </c>
      <c r="E57" s="114">
        <v>510</v>
      </c>
      <c r="F57" s="114">
        <v>510</v>
      </c>
      <c r="G57" s="114">
        <v>510</v>
      </c>
      <c r="H57" s="114">
        <v>510</v>
      </c>
      <c r="I57" s="114">
        <v>510</v>
      </c>
      <c r="J57" s="115">
        <v>510</v>
      </c>
      <c r="K57" s="12" t="s">
        <v>69</v>
      </c>
    </row>
    <row r="58" spans="1:11" s="34" customFormat="1" ht="16.5" customHeight="1">
      <c r="A58" s="16" t="s">
        <v>70</v>
      </c>
      <c r="B58" s="114">
        <v>510</v>
      </c>
      <c r="C58" s="114">
        <v>510</v>
      </c>
      <c r="D58" s="114">
        <v>510</v>
      </c>
      <c r="E58" s="114">
        <v>510</v>
      </c>
      <c r="F58" s="114">
        <v>510</v>
      </c>
      <c r="G58" s="114">
        <v>510</v>
      </c>
      <c r="H58" s="114">
        <v>510</v>
      </c>
      <c r="I58" s="114">
        <v>510</v>
      </c>
      <c r="J58" s="115">
        <v>510</v>
      </c>
      <c r="K58" s="12" t="s">
        <v>70</v>
      </c>
    </row>
    <row r="59" spans="1:11" s="50" customFormat="1" ht="15.75" customHeight="1">
      <c r="A59" s="16" t="s">
        <v>253</v>
      </c>
      <c r="B59" s="114">
        <v>510</v>
      </c>
      <c r="C59" s="114">
        <v>510</v>
      </c>
      <c r="D59" s="114">
        <v>510</v>
      </c>
      <c r="E59" s="114">
        <v>510</v>
      </c>
      <c r="F59" s="114">
        <v>510</v>
      </c>
      <c r="G59" s="114">
        <v>510</v>
      </c>
      <c r="H59" s="114">
        <v>510</v>
      </c>
      <c r="I59" s="114">
        <v>510</v>
      </c>
      <c r="J59" s="115">
        <v>510</v>
      </c>
      <c r="K59" s="12" t="s">
        <v>253</v>
      </c>
    </row>
    <row r="60" spans="1:11" s="50" customFormat="1" ht="15.75" customHeight="1">
      <c r="A60" s="16" t="s">
        <v>254</v>
      </c>
      <c r="B60" s="114">
        <v>510</v>
      </c>
      <c r="C60" s="114">
        <v>510</v>
      </c>
      <c r="D60" s="114">
        <v>510</v>
      </c>
      <c r="E60" s="114">
        <v>510</v>
      </c>
      <c r="F60" s="114">
        <v>510</v>
      </c>
      <c r="G60" s="114">
        <v>510</v>
      </c>
      <c r="H60" s="114">
        <v>510</v>
      </c>
      <c r="I60" s="114">
        <v>510</v>
      </c>
      <c r="J60" s="115">
        <v>510</v>
      </c>
      <c r="K60" s="12" t="s">
        <v>254</v>
      </c>
    </row>
    <row r="61" spans="1:11" s="34" customFormat="1" ht="16.5" customHeight="1">
      <c r="A61" s="16" t="s">
        <v>82</v>
      </c>
      <c r="B61" s="112">
        <v>1</v>
      </c>
      <c r="C61" s="114">
        <v>510</v>
      </c>
      <c r="D61" s="114">
        <v>510</v>
      </c>
      <c r="E61" s="114">
        <v>510</v>
      </c>
      <c r="F61" s="114">
        <v>510</v>
      </c>
      <c r="G61" s="114">
        <v>510</v>
      </c>
      <c r="H61" s="114">
        <v>510</v>
      </c>
      <c r="I61" s="114">
        <v>510</v>
      </c>
      <c r="J61" s="115">
        <v>510</v>
      </c>
      <c r="K61" s="79" t="s">
        <v>83</v>
      </c>
    </row>
    <row r="62" spans="1:11" s="34" customFormat="1" ht="16.5" customHeight="1">
      <c r="A62" s="16" t="s">
        <v>68</v>
      </c>
      <c r="B62" s="112">
        <v>1</v>
      </c>
      <c r="C62" s="114">
        <v>510</v>
      </c>
      <c r="D62" s="114">
        <v>510</v>
      </c>
      <c r="E62" s="114">
        <v>510</v>
      </c>
      <c r="F62" s="114">
        <v>510</v>
      </c>
      <c r="G62" s="114">
        <v>510</v>
      </c>
      <c r="H62" s="114">
        <v>510</v>
      </c>
      <c r="I62" s="114">
        <v>510</v>
      </c>
      <c r="J62" s="115">
        <v>510</v>
      </c>
      <c r="K62" s="12" t="s">
        <v>68</v>
      </c>
    </row>
    <row r="63" spans="1:11" s="34" customFormat="1" ht="16.5" customHeight="1">
      <c r="A63" s="16" t="s">
        <v>69</v>
      </c>
      <c r="B63" s="114">
        <v>510</v>
      </c>
      <c r="C63" s="114">
        <v>510</v>
      </c>
      <c r="D63" s="114">
        <v>510</v>
      </c>
      <c r="E63" s="114">
        <v>510</v>
      </c>
      <c r="F63" s="114">
        <v>510</v>
      </c>
      <c r="G63" s="114">
        <v>510</v>
      </c>
      <c r="H63" s="114">
        <v>510</v>
      </c>
      <c r="I63" s="114">
        <v>510</v>
      </c>
      <c r="J63" s="115">
        <v>510</v>
      </c>
      <c r="K63" s="12" t="s">
        <v>69</v>
      </c>
    </row>
    <row r="64" spans="1:11" s="34" customFormat="1" ht="16.5" customHeight="1">
      <c r="A64" s="16" t="s">
        <v>70</v>
      </c>
      <c r="B64" s="114">
        <v>510</v>
      </c>
      <c r="C64" s="114">
        <v>510</v>
      </c>
      <c r="D64" s="114">
        <v>510</v>
      </c>
      <c r="E64" s="114">
        <v>510</v>
      </c>
      <c r="F64" s="114">
        <v>510</v>
      </c>
      <c r="G64" s="114">
        <v>510</v>
      </c>
      <c r="H64" s="114">
        <v>510</v>
      </c>
      <c r="I64" s="114">
        <v>510</v>
      </c>
      <c r="J64" s="115">
        <v>510</v>
      </c>
      <c r="K64" s="12" t="s">
        <v>70</v>
      </c>
    </row>
    <row r="65" spans="1:11" s="50" customFormat="1" ht="15.75" customHeight="1">
      <c r="A65" s="16" t="s">
        <v>253</v>
      </c>
      <c r="B65" s="114">
        <v>510</v>
      </c>
      <c r="C65" s="114">
        <v>510</v>
      </c>
      <c r="D65" s="114">
        <v>510</v>
      </c>
      <c r="E65" s="114">
        <v>510</v>
      </c>
      <c r="F65" s="114">
        <v>510</v>
      </c>
      <c r="G65" s="114">
        <v>510</v>
      </c>
      <c r="H65" s="114">
        <v>510</v>
      </c>
      <c r="I65" s="114">
        <v>510</v>
      </c>
      <c r="J65" s="115">
        <v>510</v>
      </c>
      <c r="K65" s="12" t="s">
        <v>253</v>
      </c>
    </row>
    <row r="66" spans="1:11" s="50" customFormat="1" ht="15.75" customHeight="1">
      <c r="A66" s="16" t="s">
        <v>254</v>
      </c>
      <c r="B66" s="114">
        <v>510</v>
      </c>
      <c r="C66" s="114">
        <v>510</v>
      </c>
      <c r="D66" s="114">
        <v>510</v>
      </c>
      <c r="E66" s="114">
        <v>510</v>
      </c>
      <c r="F66" s="114">
        <v>510</v>
      </c>
      <c r="G66" s="114">
        <v>510</v>
      </c>
      <c r="H66" s="114">
        <v>510</v>
      </c>
      <c r="I66" s="114">
        <v>510</v>
      </c>
      <c r="J66" s="115">
        <v>510</v>
      </c>
      <c r="K66" s="12" t="s">
        <v>254</v>
      </c>
    </row>
    <row r="67" spans="1:11" s="34" customFormat="1" ht="16.5" customHeight="1">
      <c r="A67" s="16" t="s">
        <v>84</v>
      </c>
      <c r="B67" s="112">
        <v>7</v>
      </c>
      <c r="C67" s="112">
        <v>193</v>
      </c>
      <c r="D67" s="112">
        <v>3917</v>
      </c>
      <c r="E67" s="112">
        <v>36401</v>
      </c>
      <c r="F67" s="112">
        <v>35865</v>
      </c>
      <c r="G67" s="112">
        <v>5781</v>
      </c>
      <c r="H67" s="112">
        <v>24785</v>
      </c>
      <c r="I67" s="112">
        <v>11616</v>
      </c>
      <c r="J67" s="113">
        <v>24940</v>
      </c>
      <c r="K67" s="77" t="s">
        <v>85</v>
      </c>
    </row>
    <row r="68" spans="1:11" s="34" customFormat="1" ht="16.5" customHeight="1">
      <c r="A68" s="16" t="s">
        <v>68</v>
      </c>
      <c r="B68" s="112">
        <v>1</v>
      </c>
      <c r="C68" s="114">
        <v>510</v>
      </c>
      <c r="D68" s="114">
        <v>510</v>
      </c>
      <c r="E68" s="114">
        <v>510</v>
      </c>
      <c r="F68" s="114">
        <v>510</v>
      </c>
      <c r="G68" s="114">
        <v>510</v>
      </c>
      <c r="H68" s="114">
        <v>510</v>
      </c>
      <c r="I68" s="114">
        <v>510</v>
      </c>
      <c r="J68" s="115">
        <v>510</v>
      </c>
      <c r="K68" s="12" t="s">
        <v>68</v>
      </c>
    </row>
    <row r="69" spans="1:11" s="34" customFormat="1" ht="16.5" customHeight="1">
      <c r="A69" s="16" t="s">
        <v>69</v>
      </c>
      <c r="B69" s="112">
        <v>6</v>
      </c>
      <c r="C69" s="112">
        <v>176</v>
      </c>
      <c r="D69" s="112">
        <v>3577</v>
      </c>
      <c r="E69" s="234">
        <v>33040</v>
      </c>
      <c r="F69" s="112">
        <v>32617</v>
      </c>
      <c r="G69" s="234">
        <v>5565</v>
      </c>
      <c r="H69" s="112">
        <v>21973</v>
      </c>
      <c r="I69" s="112">
        <v>11067</v>
      </c>
      <c r="J69" s="113">
        <v>24918</v>
      </c>
      <c r="K69" s="12" t="s">
        <v>69</v>
      </c>
    </row>
    <row r="70" spans="1:11" s="34" customFormat="1" ht="16.5" customHeight="1">
      <c r="A70" s="16" t="s">
        <v>70</v>
      </c>
      <c r="B70" s="114">
        <v>510</v>
      </c>
      <c r="C70" s="114">
        <v>510</v>
      </c>
      <c r="D70" s="114">
        <v>510</v>
      </c>
      <c r="E70" s="114">
        <v>510</v>
      </c>
      <c r="F70" s="114">
        <v>510</v>
      </c>
      <c r="G70" s="114">
        <v>510</v>
      </c>
      <c r="H70" s="114">
        <v>510</v>
      </c>
      <c r="I70" s="114">
        <v>510</v>
      </c>
      <c r="J70" s="115">
        <v>510</v>
      </c>
      <c r="K70" s="12" t="s">
        <v>70</v>
      </c>
    </row>
    <row r="71" spans="1:11" s="50" customFormat="1" ht="15.75" customHeight="1">
      <c r="A71" s="16" t="s">
        <v>253</v>
      </c>
      <c r="B71" s="114">
        <v>510</v>
      </c>
      <c r="C71" s="114">
        <v>510</v>
      </c>
      <c r="D71" s="114">
        <v>510</v>
      </c>
      <c r="E71" s="114">
        <v>510</v>
      </c>
      <c r="F71" s="114">
        <v>510</v>
      </c>
      <c r="G71" s="114">
        <v>510</v>
      </c>
      <c r="H71" s="114">
        <v>510</v>
      </c>
      <c r="I71" s="114">
        <v>510</v>
      </c>
      <c r="J71" s="115">
        <v>510</v>
      </c>
      <c r="K71" s="12" t="s">
        <v>253</v>
      </c>
    </row>
    <row r="72" spans="1:11" s="50" customFormat="1" ht="15.75" customHeight="1">
      <c r="A72" s="16" t="s">
        <v>254</v>
      </c>
      <c r="B72" s="114">
        <v>510</v>
      </c>
      <c r="C72" s="114">
        <v>510</v>
      </c>
      <c r="D72" s="114">
        <v>510</v>
      </c>
      <c r="E72" s="114">
        <v>510</v>
      </c>
      <c r="F72" s="114">
        <v>510</v>
      </c>
      <c r="G72" s="114">
        <v>510</v>
      </c>
      <c r="H72" s="114">
        <v>510</v>
      </c>
      <c r="I72" s="114">
        <v>510</v>
      </c>
      <c r="J72" s="115">
        <v>510</v>
      </c>
      <c r="K72" s="12" t="s">
        <v>254</v>
      </c>
    </row>
    <row r="73" spans="1:11" s="34" customFormat="1" ht="16.5" customHeight="1">
      <c r="A73" s="16" t="s">
        <v>86</v>
      </c>
      <c r="B73" s="112">
        <v>0</v>
      </c>
      <c r="C73" s="112">
        <v>0</v>
      </c>
      <c r="D73" s="112">
        <v>0</v>
      </c>
      <c r="E73" s="112">
        <v>0</v>
      </c>
      <c r="F73" s="112">
        <v>0</v>
      </c>
      <c r="G73" s="112">
        <v>0</v>
      </c>
      <c r="H73" s="112">
        <v>0</v>
      </c>
      <c r="I73" s="112">
        <v>0</v>
      </c>
      <c r="J73" s="113">
        <v>0</v>
      </c>
      <c r="K73" s="77" t="s">
        <v>87</v>
      </c>
    </row>
    <row r="74" spans="1:11" s="34" customFormat="1" ht="16.5" customHeight="1">
      <c r="A74" s="16" t="s">
        <v>68</v>
      </c>
      <c r="B74" s="112">
        <v>0</v>
      </c>
      <c r="C74" s="112">
        <v>0</v>
      </c>
      <c r="D74" s="112">
        <v>0</v>
      </c>
      <c r="E74" s="112">
        <v>0</v>
      </c>
      <c r="F74" s="112">
        <v>0</v>
      </c>
      <c r="G74" s="112">
        <v>0</v>
      </c>
      <c r="H74" s="112">
        <v>0</v>
      </c>
      <c r="I74" s="112">
        <v>0</v>
      </c>
      <c r="J74" s="113">
        <v>0</v>
      </c>
      <c r="K74" s="12" t="s">
        <v>68</v>
      </c>
    </row>
    <row r="75" spans="1:11" s="34" customFormat="1" ht="16.5" customHeight="1">
      <c r="A75" s="16" t="s">
        <v>69</v>
      </c>
      <c r="B75" s="112">
        <v>0</v>
      </c>
      <c r="C75" s="112">
        <v>0</v>
      </c>
      <c r="D75" s="112">
        <v>0</v>
      </c>
      <c r="E75" s="112">
        <v>0</v>
      </c>
      <c r="F75" s="112">
        <v>0</v>
      </c>
      <c r="G75" s="112">
        <v>0</v>
      </c>
      <c r="H75" s="112">
        <v>0</v>
      </c>
      <c r="I75" s="112">
        <v>0</v>
      </c>
      <c r="J75" s="113">
        <v>0</v>
      </c>
      <c r="K75" s="12" t="s">
        <v>69</v>
      </c>
    </row>
    <row r="76" spans="1:11" s="34" customFormat="1" ht="16.5" customHeight="1">
      <c r="A76" s="16" t="s">
        <v>70</v>
      </c>
      <c r="B76" s="112">
        <v>0</v>
      </c>
      <c r="C76" s="112">
        <v>0</v>
      </c>
      <c r="D76" s="112">
        <v>0</v>
      </c>
      <c r="E76" s="112">
        <v>0</v>
      </c>
      <c r="F76" s="112">
        <v>0</v>
      </c>
      <c r="G76" s="112">
        <v>0</v>
      </c>
      <c r="H76" s="112">
        <v>0</v>
      </c>
      <c r="I76" s="112">
        <v>0</v>
      </c>
      <c r="J76" s="113">
        <v>0</v>
      </c>
      <c r="K76" s="12" t="s">
        <v>70</v>
      </c>
    </row>
    <row r="77" spans="1:11" s="50" customFormat="1" ht="15.75" customHeight="1">
      <c r="A77" s="16" t="s">
        <v>253</v>
      </c>
      <c r="B77" s="112">
        <v>0</v>
      </c>
      <c r="C77" s="112">
        <v>0</v>
      </c>
      <c r="D77" s="112">
        <v>0</v>
      </c>
      <c r="E77" s="112">
        <v>0</v>
      </c>
      <c r="F77" s="112">
        <v>0</v>
      </c>
      <c r="G77" s="112">
        <v>0</v>
      </c>
      <c r="H77" s="112">
        <v>0</v>
      </c>
      <c r="I77" s="112">
        <v>0</v>
      </c>
      <c r="J77" s="113">
        <v>0</v>
      </c>
      <c r="K77" s="12" t="s">
        <v>253</v>
      </c>
    </row>
    <row r="78" spans="1:11" s="50" customFormat="1" ht="15.75" customHeight="1">
      <c r="A78" s="16" t="s">
        <v>254</v>
      </c>
      <c r="B78" s="112">
        <v>0</v>
      </c>
      <c r="C78" s="112">
        <v>0</v>
      </c>
      <c r="D78" s="112">
        <v>0</v>
      </c>
      <c r="E78" s="112">
        <v>0</v>
      </c>
      <c r="F78" s="112">
        <v>0</v>
      </c>
      <c r="G78" s="112">
        <v>0</v>
      </c>
      <c r="H78" s="112">
        <v>0</v>
      </c>
      <c r="I78" s="112">
        <v>0</v>
      </c>
      <c r="J78" s="113">
        <v>0</v>
      </c>
      <c r="K78" s="12" t="s">
        <v>254</v>
      </c>
    </row>
    <row r="79" spans="1:11" s="34" customFormat="1" ht="16.5" customHeight="1">
      <c r="A79" s="16" t="s">
        <v>88</v>
      </c>
      <c r="B79" s="112">
        <v>1</v>
      </c>
      <c r="C79" s="114">
        <v>510</v>
      </c>
      <c r="D79" s="114">
        <v>510</v>
      </c>
      <c r="E79" s="114">
        <v>510</v>
      </c>
      <c r="F79" s="114">
        <v>510</v>
      </c>
      <c r="G79" s="114">
        <v>510</v>
      </c>
      <c r="H79" s="114">
        <v>510</v>
      </c>
      <c r="I79" s="114">
        <v>510</v>
      </c>
      <c r="J79" s="115">
        <v>510</v>
      </c>
      <c r="K79" s="79" t="s">
        <v>89</v>
      </c>
    </row>
    <row r="80" spans="1:11" s="34" customFormat="1" ht="16.5" customHeight="1">
      <c r="A80" s="16" t="s">
        <v>68</v>
      </c>
      <c r="B80" s="112">
        <v>1</v>
      </c>
      <c r="C80" s="114">
        <v>510</v>
      </c>
      <c r="D80" s="114">
        <v>510</v>
      </c>
      <c r="E80" s="114">
        <v>510</v>
      </c>
      <c r="F80" s="114">
        <v>510</v>
      </c>
      <c r="G80" s="114">
        <v>510</v>
      </c>
      <c r="H80" s="114">
        <v>510</v>
      </c>
      <c r="I80" s="114">
        <v>510</v>
      </c>
      <c r="J80" s="115">
        <v>510</v>
      </c>
      <c r="K80" s="12" t="s">
        <v>68</v>
      </c>
    </row>
    <row r="81" spans="1:11" s="34" customFormat="1" ht="16.5" customHeight="1">
      <c r="A81" s="16" t="s">
        <v>69</v>
      </c>
      <c r="B81" s="114">
        <v>510</v>
      </c>
      <c r="C81" s="114">
        <v>510</v>
      </c>
      <c r="D81" s="114">
        <v>510</v>
      </c>
      <c r="E81" s="114">
        <v>510</v>
      </c>
      <c r="F81" s="114">
        <v>510</v>
      </c>
      <c r="G81" s="114">
        <v>510</v>
      </c>
      <c r="H81" s="114">
        <v>510</v>
      </c>
      <c r="I81" s="114">
        <v>510</v>
      </c>
      <c r="J81" s="115">
        <v>510</v>
      </c>
      <c r="K81" s="12" t="s">
        <v>69</v>
      </c>
    </row>
    <row r="82" spans="1:11" s="34" customFormat="1" ht="16.5" customHeight="1">
      <c r="A82" s="16" t="s">
        <v>70</v>
      </c>
      <c r="B82" s="114">
        <v>510</v>
      </c>
      <c r="C82" s="114">
        <v>510</v>
      </c>
      <c r="D82" s="114">
        <v>510</v>
      </c>
      <c r="E82" s="114">
        <v>510</v>
      </c>
      <c r="F82" s="114">
        <v>510</v>
      </c>
      <c r="G82" s="114">
        <v>510</v>
      </c>
      <c r="H82" s="114">
        <v>510</v>
      </c>
      <c r="I82" s="114">
        <v>510</v>
      </c>
      <c r="J82" s="115">
        <v>510</v>
      </c>
      <c r="K82" s="12" t="s">
        <v>70</v>
      </c>
    </row>
    <row r="83" spans="1:11" s="50" customFormat="1" ht="15.75" customHeight="1">
      <c r="A83" s="16" t="s">
        <v>253</v>
      </c>
      <c r="B83" s="114">
        <v>510</v>
      </c>
      <c r="C83" s="114">
        <v>510</v>
      </c>
      <c r="D83" s="114">
        <v>510</v>
      </c>
      <c r="E83" s="114">
        <v>510</v>
      </c>
      <c r="F83" s="114">
        <v>510</v>
      </c>
      <c r="G83" s="114">
        <v>510</v>
      </c>
      <c r="H83" s="114">
        <v>510</v>
      </c>
      <c r="I83" s="114">
        <v>510</v>
      </c>
      <c r="J83" s="115">
        <v>510</v>
      </c>
      <c r="K83" s="12" t="s">
        <v>253</v>
      </c>
    </row>
    <row r="84" spans="1:11" s="50" customFormat="1" ht="15.75" customHeight="1">
      <c r="A84" s="16" t="s">
        <v>254</v>
      </c>
      <c r="B84" s="114">
        <v>510</v>
      </c>
      <c r="C84" s="114">
        <v>510</v>
      </c>
      <c r="D84" s="114">
        <v>510</v>
      </c>
      <c r="E84" s="114">
        <v>510</v>
      </c>
      <c r="F84" s="114">
        <v>510</v>
      </c>
      <c r="G84" s="114">
        <v>510</v>
      </c>
      <c r="H84" s="114">
        <v>510</v>
      </c>
      <c r="I84" s="114">
        <v>510</v>
      </c>
      <c r="J84" s="115">
        <v>510</v>
      </c>
      <c r="K84" s="12" t="s">
        <v>254</v>
      </c>
    </row>
    <row r="85" spans="1:11" s="34" customFormat="1" ht="16.5" customHeight="1">
      <c r="A85" s="16" t="s">
        <v>90</v>
      </c>
      <c r="B85" s="112">
        <v>5</v>
      </c>
      <c r="C85" s="112">
        <v>78</v>
      </c>
      <c r="D85" s="112">
        <v>1390</v>
      </c>
      <c r="E85" s="112">
        <v>16387</v>
      </c>
      <c r="F85" s="112">
        <v>17064</v>
      </c>
      <c r="G85" s="112">
        <v>6692</v>
      </c>
      <c r="H85" s="112">
        <v>11561</v>
      </c>
      <c r="I85" s="112">
        <v>4826</v>
      </c>
      <c r="J85" s="113">
        <v>7222</v>
      </c>
      <c r="K85" s="77" t="s">
        <v>91</v>
      </c>
    </row>
    <row r="86" spans="1:11" s="34" customFormat="1" ht="16.5" customHeight="1">
      <c r="A86" s="16" t="s">
        <v>68</v>
      </c>
      <c r="B86" s="112">
        <v>4</v>
      </c>
      <c r="C86" s="112">
        <v>56</v>
      </c>
      <c r="D86" s="112">
        <v>1207</v>
      </c>
      <c r="E86" s="234">
        <v>11360</v>
      </c>
      <c r="F86" s="112">
        <v>11183</v>
      </c>
      <c r="G86" s="234">
        <v>3174</v>
      </c>
      <c r="H86" s="112">
        <v>7694</v>
      </c>
      <c r="I86" s="112">
        <v>3666</v>
      </c>
      <c r="J86" s="113">
        <v>5367</v>
      </c>
      <c r="K86" s="12" t="s">
        <v>68</v>
      </c>
    </row>
    <row r="87" spans="1:11" s="34" customFormat="1" ht="16.5" customHeight="1">
      <c r="A87" s="16" t="s">
        <v>69</v>
      </c>
      <c r="B87" s="112">
        <v>1</v>
      </c>
      <c r="C87" s="114">
        <v>510</v>
      </c>
      <c r="D87" s="114">
        <v>510</v>
      </c>
      <c r="E87" s="114">
        <v>510</v>
      </c>
      <c r="F87" s="114">
        <v>510</v>
      </c>
      <c r="G87" s="114">
        <v>510</v>
      </c>
      <c r="H87" s="114">
        <v>510</v>
      </c>
      <c r="I87" s="114">
        <v>510</v>
      </c>
      <c r="J87" s="115">
        <v>510</v>
      </c>
      <c r="K87" s="12" t="s">
        <v>69</v>
      </c>
    </row>
    <row r="88" spans="1:11" s="34" customFormat="1" ht="16.5" customHeight="1">
      <c r="A88" s="16" t="s">
        <v>70</v>
      </c>
      <c r="B88" s="114">
        <v>510</v>
      </c>
      <c r="C88" s="114">
        <v>510</v>
      </c>
      <c r="D88" s="114">
        <v>510</v>
      </c>
      <c r="E88" s="114">
        <v>510</v>
      </c>
      <c r="F88" s="114">
        <v>510</v>
      </c>
      <c r="G88" s="114">
        <v>510</v>
      </c>
      <c r="H88" s="114">
        <v>510</v>
      </c>
      <c r="I88" s="114">
        <v>510</v>
      </c>
      <c r="J88" s="115">
        <v>510</v>
      </c>
      <c r="K88" s="12" t="s">
        <v>70</v>
      </c>
    </row>
    <row r="89" spans="1:11" s="50" customFormat="1" ht="15.75" customHeight="1">
      <c r="A89" s="16" t="s">
        <v>253</v>
      </c>
      <c r="B89" s="114">
        <v>510</v>
      </c>
      <c r="C89" s="114">
        <v>510</v>
      </c>
      <c r="D89" s="114">
        <v>510</v>
      </c>
      <c r="E89" s="114">
        <v>510</v>
      </c>
      <c r="F89" s="114">
        <v>510</v>
      </c>
      <c r="G89" s="114">
        <v>510</v>
      </c>
      <c r="H89" s="114">
        <v>510</v>
      </c>
      <c r="I89" s="114">
        <v>510</v>
      </c>
      <c r="J89" s="115">
        <v>510</v>
      </c>
      <c r="K89" s="12" t="s">
        <v>253</v>
      </c>
    </row>
    <row r="90" spans="1:11" s="50" customFormat="1" ht="15.75" customHeight="1">
      <c r="A90" s="16" t="s">
        <v>254</v>
      </c>
      <c r="B90" s="114">
        <v>510</v>
      </c>
      <c r="C90" s="114">
        <v>510</v>
      </c>
      <c r="D90" s="114">
        <v>510</v>
      </c>
      <c r="E90" s="114">
        <v>510</v>
      </c>
      <c r="F90" s="114">
        <v>510</v>
      </c>
      <c r="G90" s="114">
        <v>510</v>
      </c>
      <c r="H90" s="114">
        <v>510</v>
      </c>
      <c r="I90" s="114">
        <v>510</v>
      </c>
      <c r="J90" s="115">
        <v>510</v>
      </c>
      <c r="K90" s="12" t="s">
        <v>254</v>
      </c>
    </row>
    <row r="91" spans="1:11" s="34" customFormat="1" ht="16.5" customHeight="1">
      <c r="A91" s="16" t="s">
        <v>92</v>
      </c>
      <c r="B91" s="112">
        <v>0</v>
      </c>
      <c r="C91" s="112">
        <v>0</v>
      </c>
      <c r="D91" s="112">
        <v>0</v>
      </c>
      <c r="E91" s="112">
        <v>0</v>
      </c>
      <c r="F91" s="112">
        <v>0</v>
      </c>
      <c r="G91" s="112">
        <v>0</v>
      </c>
      <c r="H91" s="112">
        <v>0</v>
      </c>
      <c r="I91" s="112">
        <v>0</v>
      </c>
      <c r="J91" s="113">
        <v>0</v>
      </c>
      <c r="K91" s="77" t="s">
        <v>93</v>
      </c>
    </row>
    <row r="92" spans="1:11" s="34" customFormat="1" ht="16.5" customHeight="1">
      <c r="A92" s="16" t="s">
        <v>68</v>
      </c>
      <c r="B92" s="112">
        <v>0</v>
      </c>
      <c r="C92" s="112">
        <v>0</v>
      </c>
      <c r="D92" s="112">
        <v>0</v>
      </c>
      <c r="E92" s="112">
        <v>0</v>
      </c>
      <c r="F92" s="112">
        <v>0</v>
      </c>
      <c r="G92" s="112">
        <v>0</v>
      </c>
      <c r="H92" s="112">
        <v>0</v>
      </c>
      <c r="I92" s="112">
        <v>0</v>
      </c>
      <c r="J92" s="113">
        <v>0</v>
      </c>
      <c r="K92" s="12" t="s">
        <v>68</v>
      </c>
    </row>
    <row r="93" spans="1:11" s="34" customFormat="1" ht="16.5" customHeight="1">
      <c r="A93" s="16" t="s">
        <v>69</v>
      </c>
      <c r="B93" s="112">
        <v>0</v>
      </c>
      <c r="C93" s="112">
        <v>0</v>
      </c>
      <c r="D93" s="112">
        <v>0</v>
      </c>
      <c r="E93" s="112">
        <v>0</v>
      </c>
      <c r="F93" s="112">
        <v>0</v>
      </c>
      <c r="G93" s="112">
        <v>0</v>
      </c>
      <c r="H93" s="112">
        <v>0</v>
      </c>
      <c r="I93" s="112">
        <v>0</v>
      </c>
      <c r="J93" s="113">
        <v>0</v>
      </c>
      <c r="K93" s="12" t="s">
        <v>69</v>
      </c>
    </row>
    <row r="94" spans="1:11" s="34" customFormat="1" ht="16.5" customHeight="1">
      <c r="A94" s="16" t="s">
        <v>70</v>
      </c>
      <c r="B94" s="112">
        <v>0</v>
      </c>
      <c r="C94" s="112">
        <v>0</v>
      </c>
      <c r="D94" s="112">
        <v>0</v>
      </c>
      <c r="E94" s="112">
        <v>0</v>
      </c>
      <c r="F94" s="112">
        <v>0</v>
      </c>
      <c r="G94" s="112">
        <v>0</v>
      </c>
      <c r="H94" s="112">
        <v>0</v>
      </c>
      <c r="I94" s="112">
        <v>0</v>
      </c>
      <c r="J94" s="113">
        <v>0</v>
      </c>
      <c r="K94" s="12" t="s">
        <v>70</v>
      </c>
    </row>
    <row r="95" spans="1:11" s="50" customFormat="1" ht="15.75" customHeight="1">
      <c r="A95" s="16" t="s">
        <v>253</v>
      </c>
      <c r="B95" s="112">
        <v>0</v>
      </c>
      <c r="C95" s="112">
        <v>0</v>
      </c>
      <c r="D95" s="112">
        <v>0</v>
      </c>
      <c r="E95" s="112">
        <v>0</v>
      </c>
      <c r="F95" s="112">
        <v>0</v>
      </c>
      <c r="G95" s="112">
        <v>0</v>
      </c>
      <c r="H95" s="112">
        <v>0</v>
      </c>
      <c r="I95" s="112">
        <v>0</v>
      </c>
      <c r="J95" s="113">
        <v>0</v>
      </c>
      <c r="K95" s="12" t="s">
        <v>253</v>
      </c>
    </row>
    <row r="96" spans="1:11" s="50" customFormat="1" ht="15.75" customHeight="1">
      <c r="A96" s="16" t="s">
        <v>254</v>
      </c>
      <c r="B96" s="112">
        <v>0</v>
      </c>
      <c r="C96" s="112">
        <v>0</v>
      </c>
      <c r="D96" s="112">
        <v>0</v>
      </c>
      <c r="E96" s="112">
        <v>0</v>
      </c>
      <c r="F96" s="112">
        <v>0</v>
      </c>
      <c r="G96" s="112">
        <v>0</v>
      </c>
      <c r="H96" s="112">
        <v>0</v>
      </c>
      <c r="I96" s="112">
        <v>0</v>
      </c>
      <c r="J96" s="113">
        <v>0</v>
      </c>
      <c r="K96" s="12" t="s">
        <v>254</v>
      </c>
    </row>
    <row r="97" spans="1:11" s="34" customFormat="1" ht="16.5" customHeight="1">
      <c r="A97" s="16" t="s">
        <v>94</v>
      </c>
      <c r="B97" s="112">
        <v>10</v>
      </c>
      <c r="C97" s="112">
        <v>175</v>
      </c>
      <c r="D97" s="112">
        <v>2732</v>
      </c>
      <c r="E97" s="112">
        <v>21524</v>
      </c>
      <c r="F97" s="112">
        <v>21803</v>
      </c>
      <c r="G97" s="112">
        <v>3092</v>
      </c>
      <c r="H97" s="112">
        <v>10967</v>
      </c>
      <c r="I97" s="112">
        <v>10557</v>
      </c>
      <c r="J97" s="113">
        <v>12226</v>
      </c>
      <c r="K97" s="77" t="s">
        <v>95</v>
      </c>
    </row>
    <row r="98" spans="1:11" s="34" customFormat="1" ht="16.5" customHeight="1">
      <c r="A98" s="16" t="s">
        <v>68</v>
      </c>
      <c r="B98" s="112">
        <v>7</v>
      </c>
      <c r="C98" s="112">
        <v>97</v>
      </c>
      <c r="D98" s="120">
        <v>1331</v>
      </c>
      <c r="E98" s="234">
        <v>10697</v>
      </c>
      <c r="F98" s="120">
        <v>10961</v>
      </c>
      <c r="G98" s="120">
        <v>2260</v>
      </c>
      <c r="H98" s="120">
        <v>4520</v>
      </c>
      <c r="I98" s="120">
        <v>6177</v>
      </c>
      <c r="J98" s="121">
        <v>6282</v>
      </c>
      <c r="K98" s="12" t="s">
        <v>68</v>
      </c>
    </row>
    <row r="99" spans="1:11" s="34" customFormat="1" ht="16.5" customHeight="1">
      <c r="A99" s="16" t="s">
        <v>69</v>
      </c>
      <c r="B99" s="112">
        <v>3</v>
      </c>
      <c r="C99" s="112">
        <v>78</v>
      </c>
      <c r="D99" s="120">
        <v>1401</v>
      </c>
      <c r="E99" s="120">
        <v>10827</v>
      </c>
      <c r="F99" s="120">
        <v>10842</v>
      </c>
      <c r="G99" s="120">
        <v>832</v>
      </c>
      <c r="H99" s="120">
        <v>6447</v>
      </c>
      <c r="I99" s="120">
        <v>4380</v>
      </c>
      <c r="J99" s="121">
        <v>5944</v>
      </c>
      <c r="K99" s="12" t="s">
        <v>69</v>
      </c>
    </row>
    <row r="100" spans="1:11" s="34" customFormat="1" ht="16.5" customHeight="1">
      <c r="A100" s="16" t="s">
        <v>70</v>
      </c>
      <c r="B100" s="114">
        <v>510</v>
      </c>
      <c r="C100" s="114">
        <v>510</v>
      </c>
      <c r="D100" s="114">
        <v>510</v>
      </c>
      <c r="E100" s="114">
        <v>510</v>
      </c>
      <c r="F100" s="114">
        <v>510</v>
      </c>
      <c r="G100" s="114">
        <v>510</v>
      </c>
      <c r="H100" s="114">
        <v>510</v>
      </c>
      <c r="I100" s="114">
        <v>510</v>
      </c>
      <c r="J100" s="115">
        <v>510</v>
      </c>
      <c r="K100" s="12" t="s">
        <v>70</v>
      </c>
    </row>
    <row r="101" spans="1:11" s="50" customFormat="1" ht="15.75" customHeight="1">
      <c r="A101" s="16" t="s">
        <v>253</v>
      </c>
      <c r="B101" s="114">
        <v>510</v>
      </c>
      <c r="C101" s="114">
        <v>510</v>
      </c>
      <c r="D101" s="114">
        <v>510</v>
      </c>
      <c r="E101" s="114">
        <v>510</v>
      </c>
      <c r="F101" s="114">
        <v>510</v>
      </c>
      <c r="G101" s="114">
        <v>510</v>
      </c>
      <c r="H101" s="114">
        <v>510</v>
      </c>
      <c r="I101" s="114">
        <v>510</v>
      </c>
      <c r="J101" s="115">
        <v>510</v>
      </c>
      <c r="K101" s="12" t="s">
        <v>253</v>
      </c>
    </row>
    <row r="102" spans="1:11" s="50" customFormat="1" ht="15.75" customHeight="1">
      <c r="A102" s="16" t="s">
        <v>254</v>
      </c>
      <c r="B102" s="114">
        <v>510</v>
      </c>
      <c r="C102" s="114">
        <v>510</v>
      </c>
      <c r="D102" s="114">
        <v>510</v>
      </c>
      <c r="E102" s="114">
        <v>510</v>
      </c>
      <c r="F102" s="114">
        <v>510</v>
      </c>
      <c r="G102" s="114">
        <v>510</v>
      </c>
      <c r="H102" s="114">
        <v>510</v>
      </c>
      <c r="I102" s="114">
        <v>510</v>
      </c>
      <c r="J102" s="115">
        <v>510</v>
      </c>
      <c r="K102" s="12" t="s">
        <v>254</v>
      </c>
    </row>
    <row r="103" spans="1:11" s="34" customFormat="1" ht="16.5" customHeight="1">
      <c r="A103" s="16" t="s">
        <v>96</v>
      </c>
      <c r="B103" s="112">
        <v>38</v>
      </c>
      <c r="C103" s="112">
        <v>571</v>
      </c>
      <c r="D103" s="112">
        <v>13024</v>
      </c>
      <c r="E103" s="112">
        <v>152183</v>
      </c>
      <c r="F103" s="112">
        <v>147123</v>
      </c>
      <c r="G103" s="112">
        <v>14070</v>
      </c>
      <c r="H103" s="112">
        <v>81916</v>
      </c>
      <c r="I103" s="112">
        <v>70267</v>
      </c>
      <c r="J103" s="113">
        <v>43063</v>
      </c>
      <c r="K103" s="77" t="s">
        <v>97</v>
      </c>
    </row>
    <row r="104" spans="1:11" s="34" customFormat="1" ht="16.5" customHeight="1">
      <c r="A104" s="16" t="s">
        <v>68</v>
      </c>
      <c r="B104" s="112">
        <v>34</v>
      </c>
      <c r="C104" s="112">
        <v>453</v>
      </c>
      <c r="D104" s="112">
        <v>10148</v>
      </c>
      <c r="E104" s="234">
        <v>131591</v>
      </c>
      <c r="F104" s="112">
        <v>126390</v>
      </c>
      <c r="G104" s="234">
        <v>12186</v>
      </c>
      <c r="H104" s="112">
        <v>72892</v>
      </c>
      <c r="I104" s="112">
        <v>58699</v>
      </c>
      <c r="J104" s="113">
        <v>32875</v>
      </c>
      <c r="K104" s="12" t="s">
        <v>68</v>
      </c>
    </row>
    <row r="105" spans="1:11" s="34" customFormat="1" ht="16.5" customHeight="1">
      <c r="A105" s="16" t="s">
        <v>69</v>
      </c>
      <c r="B105" s="112">
        <v>3</v>
      </c>
      <c r="C105" s="112">
        <v>62</v>
      </c>
      <c r="D105" s="112">
        <v>1529</v>
      </c>
      <c r="E105" s="234">
        <v>11461</v>
      </c>
      <c r="F105" s="112">
        <v>11791</v>
      </c>
      <c r="G105" s="234">
        <v>511</v>
      </c>
      <c r="H105" s="112">
        <v>5150</v>
      </c>
      <c r="I105" s="112">
        <v>6311</v>
      </c>
      <c r="J105" s="113">
        <v>4075</v>
      </c>
      <c r="K105" s="12" t="s">
        <v>69</v>
      </c>
    </row>
    <row r="106" spans="1:11" s="34" customFormat="1" ht="16.5" customHeight="1">
      <c r="A106" s="16" t="s">
        <v>70</v>
      </c>
      <c r="B106" s="222" t="s">
        <v>314</v>
      </c>
      <c r="C106" s="114">
        <v>510</v>
      </c>
      <c r="D106" s="114">
        <v>510</v>
      </c>
      <c r="E106" s="114">
        <v>510</v>
      </c>
      <c r="F106" s="114">
        <v>510</v>
      </c>
      <c r="G106" s="114">
        <v>510</v>
      </c>
      <c r="H106" s="114">
        <v>510</v>
      </c>
      <c r="I106" s="114">
        <v>510</v>
      </c>
      <c r="J106" s="115">
        <v>510</v>
      </c>
      <c r="K106" s="12" t="s">
        <v>70</v>
      </c>
    </row>
    <row r="107" spans="1:11" s="50" customFormat="1" ht="15.75" customHeight="1">
      <c r="A107" s="16" t="s">
        <v>253</v>
      </c>
      <c r="B107" s="114">
        <v>510</v>
      </c>
      <c r="C107" s="114">
        <v>510</v>
      </c>
      <c r="D107" s="114">
        <v>510</v>
      </c>
      <c r="E107" s="114">
        <v>510</v>
      </c>
      <c r="F107" s="114">
        <v>510</v>
      </c>
      <c r="G107" s="114">
        <v>510</v>
      </c>
      <c r="H107" s="114">
        <v>510</v>
      </c>
      <c r="I107" s="114">
        <v>510</v>
      </c>
      <c r="J107" s="115">
        <v>510</v>
      </c>
      <c r="K107" s="12" t="s">
        <v>253</v>
      </c>
    </row>
    <row r="108" spans="1:11" s="50" customFormat="1" ht="15.75" customHeight="1">
      <c r="A108" s="16" t="s">
        <v>254</v>
      </c>
      <c r="B108" s="114">
        <v>510</v>
      </c>
      <c r="C108" s="114">
        <v>510</v>
      </c>
      <c r="D108" s="114">
        <v>510</v>
      </c>
      <c r="E108" s="114">
        <v>510</v>
      </c>
      <c r="F108" s="114">
        <v>510</v>
      </c>
      <c r="G108" s="114">
        <v>510</v>
      </c>
      <c r="H108" s="114">
        <v>510</v>
      </c>
      <c r="I108" s="114">
        <v>510</v>
      </c>
      <c r="J108" s="115">
        <v>510</v>
      </c>
      <c r="K108" s="12" t="s">
        <v>254</v>
      </c>
    </row>
    <row r="109" spans="1:11" s="34" customFormat="1" ht="16.5" customHeight="1">
      <c r="A109" s="16" t="s">
        <v>98</v>
      </c>
      <c r="B109" s="222" t="s">
        <v>314</v>
      </c>
      <c r="C109" s="114">
        <v>510</v>
      </c>
      <c r="D109" s="114">
        <v>510</v>
      </c>
      <c r="E109" s="114">
        <v>510</v>
      </c>
      <c r="F109" s="114">
        <v>510</v>
      </c>
      <c r="G109" s="114">
        <v>510</v>
      </c>
      <c r="H109" s="114">
        <v>510</v>
      </c>
      <c r="I109" s="114">
        <v>510</v>
      </c>
      <c r="J109" s="115">
        <v>510</v>
      </c>
      <c r="K109" s="77" t="s">
        <v>99</v>
      </c>
    </row>
    <row r="110" spans="1:11" s="34" customFormat="1" ht="16.5" customHeight="1">
      <c r="A110" s="16" t="s">
        <v>68</v>
      </c>
      <c r="B110" s="114">
        <v>510</v>
      </c>
      <c r="C110" s="114">
        <v>510</v>
      </c>
      <c r="D110" s="114">
        <v>510</v>
      </c>
      <c r="E110" s="114">
        <v>510</v>
      </c>
      <c r="F110" s="114">
        <v>510</v>
      </c>
      <c r="G110" s="114">
        <v>510</v>
      </c>
      <c r="H110" s="114">
        <v>510</v>
      </c>
      <c r="I110" s="114">
        <v>510</v>
      </c>
      <c r="J110" s="115">
        <v>510</v>
      </c>
      <c r="K110" s="12" t="s">
        <v>68</v>
      </c>
    </row>
    <row r="111" spans="1:11" s="34" customFormat="1" ht="16.5" customHeight="1">
      <c r="A111" s="16" t="s">
        <v>69</v>
      </c>
      <c r="B111" s="222" t="s">
        <v>314</v>
      </c>
      <c r="C111" s="114">
        <v>510</v>
      </c>
      <c r="D111" s="114">
        <v>510</v>
      </c>
      <c r="E111" s="114">
        <v>510</v>
      </c>
      <c r="F111" s="114">
        <v>510</v>
      </c>
      <c r="G111" s="114">
        <v>510</v>
      </c>
      <c r="H111" s="114">
        <v>510</v>
      </c>
      <c r="I111" s="114">
        <v>510</v>
      </c>
      <c r="J111" s="115">
        <v>510</v>
      </c>
      <c r="K111" s="12" t="s">
        <v>69</v>
      </c>
    </row>
    <row r="112" spans="1:11" s="34" customFormat="1" ht="16.5" customHeight="1">
      <c r="A112" s="16" t="s">
        <v>70</v>
      </c>
      <c r="B112" s="114">
        <v>510</v>
      </c>
      <c r="C112" s="114">
        <v>510</v>
      </c>
      <c r="D112" s="114">
        <v>510</v>
      </c>
      <c r="E112" s="114">
        <v>510</v>
      </c>
      <c r="F112" s="114">
        <v>510</v>
      </c>
      <c r="G112" s="114">
        <v>510</v>
      </c>
      <c r="H112" s="114">
        <v>510</v>
      </c>
      <c r="I112" s="114">
        <v>510</v>
      </c>
      <c r="J112" s="115">
        <v>510</v>
      </c>
      <c r="K112" s="12" t="s">
        <v>70</v>
      </c>
    </row>
    <row r="113" spans="1:11" s="50" customFormat="1" ht="15.75" customHeight="1">
      <c r="A113" s="16" t="s">
        <v>253</v>
      </c>
      <c r="B113" s="114">
        <v>510</v>
      </c>
      <c r="C113" s="114">
        <v>510</v>
      </c>
      <c r="D113" s="114">
        <v>510</v>
      </c>
      <c r="E113" s="114">
        <v>510</v>
      </c>
      <c r="F113" s="114">
        <v>510</v>
      </c>
      <c r="G113" s="114">
        <v>510</v>
      </c>
      <c r="H113" s="114">
        <v>510</v>
      </c>
      <c r="I113" s="114">
        <v>510</v>
      </c>
      <c r="J113" s="115">
        <v>510</v>
      </c>
      <c r="K113" s="12" t="s">
        <v>253</v>
      </c>
    </row>
    <row r="114" spans="1:11" s="50" customFormat="1" ht="15.75" customHeight="1">
      <c r="A114" s="16" t="s">
        <v>254</v>
      </c>
      <c r="B114" s="114">
        <v>510</v>
      </c>
      <c r="C114" s="114">
        <v>510</v>
      </c>
      <c r="D114" s="114">
        <v>510</v>
      </c>
      <c r="E114" s="114">
        <v>510</v>
      </c>
      <c r="F114" s="114">
        <v>510</v>
      </c>
      <c r="G114" s="114">
        <v>510</v>
      </c>
      <c r="H114" s="114">
        <v>510</v>
      </c>
      <c r="I114" s="114">
        <v>510</v>
      </c>
      <c r="J114" s="115">
        <v>510</v>
      </c>
      <c r="K114" s="12" t="s">
        <v>254</v>
      </c>
    </row>
    <row r="115" spans="1:11" s="34" customFormat="1" ht="16.5" customHeight="1">
      <c r="A115" s="16" t="s">
        <v>100</v>
      </c>
      <c r="B115" s="112">
        <v>3</v>
      </c>
      <c r="C115" s="112">
        <v>41</v>
      </c>
      <c r="D115" s="112">
        <v>999</v>
      </c>
      <c r="E115" s="112">
        <v>6417</v>
      </c>
      <c r="F115" s="112">
        <v>6417</v>
      </c>
      <c r="G115" s="112">
        <v>124</v>
      </c>
      <c r="H115" s="112">
        <v>4186</v>
      </c>
      <c r="I115" s="112">
        <v>2231</v>
      </c>
      <c r="J115" s="113">
        <v>4507</v>
      </c>
      <c r="K115" s="77" t="s">
        <v>101</v>
      </c>
    </row>
    <row r="116" spans="1:11" s="34" customFormat="1" ht="16.5" customHeight="1">
      <c r="A116" s="16" t="s">
        <v>68</v>
      </c>
      <c r="B116" s="112">
        <v>2</v>
      </c>
      <c r="C116" s="114">
        <v>510</v>
      </c>
      <c r="D116" s="114">
        <v>510</v>
      </c>
      <c r="E116" s="114">
        <v>510</v>
      </c>
      <c r="F116" s="114">
        <v>510</v>
      </c>
      <c r="G116" s="114">
        <v>510</v>
      </c>
      <c r="H116" s="114">
        <v>510</v>
      </c>
      <c r="I116" s="114">
        <v>510</v>
      </c>
      <c r="J116" s="115">
        <v>510</v>
      </c>
      <c r="K116" s="12" t="s">
        <v>68</v>
      </c>
    </row>
    <row r="117" spans="1:11" s="34" customFormat="1" ht="16.5" customHeight="1">
      <c r="A117" s="16" t="s">
        <v>69</v>
      </c>
      <c r="B117" s="222" t="s">
        <v>314</v>
      </c>
      <c r="C117" s="114">
        <v>510</v>
      </c>
      <c r="D117" s="114">
        <v>510</v>
      </c>
      <c r="E117" s="114">
        <v>510</v>
      </c>
      <c r="F117" s="114">
        <v>510</v>
      </c>
      <c r="G117" s="114">
        <v>510</v>
      </c>
      <c r="H117" s="114">
        <v>510</v>
      </c>
      <c r="I117" s="114">
        <v>510</v>
      </c>
      <c r="J117" s="115">
        <v>510</v>
      </c>
      <c r="K117" s="12" t="s">
        <v>69</v>
      </c>
    </row>
    <row r="118" spans="1:11" s="34" customFormat="1" ht="16.5" customHeight="1">
      <c r="A118" s="16" t="s">
        <v>70</v>
      </c>
      <c r="B118" s="114">
        <v>510</v>
      </c>
      <c r="C118" s="114">
        <v>510</v>
      </c>
      <c r="D118" s="114">
        <v>510</v>
      </c>
      <c r="E118" s="114">
        <v>510</v>
      </c>
      <c r="F118" s="114">
        <v>510</v>
      </c>
      <c r="G118" s="114">
        <v>510</v>
      </c>
      <c r="H118" s="114">
        <v>510</v>
      </c>
      <c r="I118" s="114">
        <v>510</v>
      </c>
      <c r="J118" s="115">
        <v>510</v>
      </c>
      <c r="K118" s="12" t="s">
        <v>70</v>
      </c>
    </row>
    <row r="119" spans="1:11" s="50" customFormat="1" ht="15.75" customHeight="1">
      <c r="A119" s="16" t="s">
        <v>253</v>
      </c>
      <c r="B119" s="114">
        <v>510</v>
      </c>
      <c r="C119" s="114">
        <v>510</v>
      </c>
      <c r="D119" s="114">
        <v>510</v>
      </c>
      <c r="E119" s="114">
        <v>510</v>
      </c>
      <c r="F119" s="114">
        <v>510</v>
      </c>
      <c r="G119" s="114">
        <v>510</v>
      </c>
      <c r="H119" s="114">
        <v>510</v>
      </c>
      <c r="I119" s="114">
        <v>510</v>
      </c>
      <c r="J119" s="115">
        <v>510</v>
      </c>
      <c r="K119" s="12" t="s">
        <v>253</v>
      </c>
    </row>
    <row r="120" spans="1:11" s="50" customFormat="1" ht="15.75" customHeight="1">
      <c r="A120" s="16" t="s">
        <v>254</v>
      </c>
      <c r="B120" s="114">
        <v>510</v>
      </c>
      <c r="C120" s="114">
        <v>510</v>
      </c>
      <c r="D120" s="114">
        <v>510</v>
      </c>
      <c r="E120" s="114">
        <v>510</v>
      </c>
      <c r="F120" s="114">
        <v>510</v>
      </c>
      <c r="G120" s="114">
        <v>510</v>
      </c>
      <c r="H120" s="114">
        <v>510</v>
      </c>
      <c r="I120" s="114">
        <v>510</v>
      </c>
      <c r="J120" s="115">
        <v>510</v>
      </c>
      <c r="K120" s="12" t="s">
        <v>254</v>
      </c>
    </row>
    <row r="121" spans="1:11" s="34" customFormat="1" ht="16.5" customHeight="1">
      <c r="A121" s="260" t="s">
        <v>102</v>
      </c>
      <c r="B121" s="112">
        <v>1</v>
      </c>
      <c r="C121" s="114">
        <v>510</v>
      </c>
      <c r="D121" s="114">
        <v>510</v>
      </c>
      <c r="E121" s="114">
        <v>510</v>
      </c>
      <c r="F121" s="114">
        <v>510</v>
      </c>
      <c r="G121" s="114">
        <v>510</v>
      </c>
      <c r="H121" s="114">
        <v>510</v>
      </c>
      <c r="I121" s="114">
        <v>510</v>
      </c>
      <c r="J121" s="115">
        <v>510</v>
      </c>
      <c r="K121" s="80" t="s">
        <v>103</v>
      </c>
    </row>
    <row r="122" spans="1:11" s="34" customFormat="1" ht="16.5" customHeight="1">
      <c r="A122" s="16" t="s">
        <v>68</v>
      </c>
      <c r="B122" s="222" t="s">
        <v>314</v>
      </c>
      <c r="C122" s="114">
        <v>510</v>
      </c>
      <c r="D122" s="114">
        <v>510</v>
      </c>
      <c r="E122" s="114">
        <v>510</v>
      </c>
      <c r="F122" s="114">
        <v>510</v>
      </c>
      <c r="G122" s="114">
        <v>510</v>
      </c>
      <c r="H122" s="114">
        <v>510</v>
      </c>
      <c r="I122" s="114">
        <v>510</v>
      </c>
      <c r="J122" s="115">
        <v>510</v>
      </c>
      <c r="K122" s="12" t="s">
        <v>68</v>
      </c>
    </row>
    <row r="123" spans="1:11" s="34" customFormat="1" ht="16.5" customHeight="1">
      <c r="A123" s="16" t="s">
        <v>69</v>
      </c>
      <c r="B123" s="114">
        <v>510</v>
      </c>
      <c r="C123" s="114">
        <v>510</v>
      </c>
      <c r="D123" s="114">
        <v>510</v>
      </c>
      <c r="E123" s="114">
        <v>510</v>
      </c>
      <c r="F123" s="114">
        <v>510</v>
      </c>
      <c r="G123" s="114">
        <v>510</v>
      </c>
      <c r="H123" s="114">
        <v>510</v>
      </c>
      <c r="I123" s="114">
        <v>510</v>
      </c>
      <c r="J123" s="115">
        <v>510</v>
      </c>
      <c r="K123" s="12" t="s">
        <v>69</v>
      </c>
    </row>
    <row r="124" spans="1:11" s="34" customFormat="1" ht="16.5" customHeight="1">
      <c r="A124" s="16" t="s">
        <v>70</v>
      </c>
      <c r="B124" s="114">
        <v>510</v>
      </c>
      <c r="C124" s="114">
        <v>510</v>
      </c>
      <c r="D124" s="114">
        <v>510</v>
      </c>
      <c r="E124" s="114">
        <v>510</v>
      </c>
      <c r="F124" s="114">
        <v>510</v>
      </c>
      <c r="G124" s="114">
        <v>510</v>
      </c>
      <c r="H124" s="114">
        <v>510</v>
      </c>
      <c r="I124" s="114">
        <v>510</v>
      </c>
      <c r="J124" s="115">
        <v>510</v>
      </c>
      <c r="K124" s="12" t="s">
        <v>70</v>
      </c>
    </row>
    <row r="125" spans="1:11" s="50" customFormat="1" ht="15.75" customHeight="1">
      <c r="A125" s="16" t="s">
        <v>253</v>
      </c>
      <c r="B125" s="114">
        <v>510</v>
      </c>
      <c r="C125" s="114">
        <v>510</v>
      </c>
      <c r="D125" s="114">
        <v>510</v>
      </c>
      <c r="E125" s="114">
        <v>510</v>
      </c>
      <c r="F125" s="114">
        <v>510</v>
      </c>
      <c r="G125" s="114">
        <v>510</v>
      </c>
      <c r="H125" s="114">
        <v>510</v>
      </c>
      <c r="I125" s="114">
        <v>510</v>
      </c>
      <c r="J125" s="115">
        <v>510</v>
      </c>
      <c r="K125" s="12" t="s">
        <v>253</v>
      </c>
    </row>
    <row r="126" spans="1:11" s="50" customFormat="1" ht="15.75" customHeight="1">
      <c r="A126" s="16" t="s">
        <v>254</v>
      </c>
      <c r="B126" s="114">
        <v>510</v>
      </c>
      <c r="C126" s="114">
        <v>510</v>
      </c>
      <c r="D126" s="114">
        <v>510</v>
      </c>
      <c r="E126" s="114">
        <v>510</v>
      </c>
      <c r="F126" s="114">
        <v>510</v>
      </c>
      <c r="G126" s="114">
        <v>510</v>
      </c>
      <c r="H126" s="114">
        <v>510</v>
      </c>
      <c r="I126" s="114">
        <v>510</v>
      </c>
      <c r="J126" s="115">
        <v>510</v>
      </c>
      <c r="K126" s="12" t="s">
        <v>254</v>
      </c>
    </row>
    <row r="127" spans="1:11" s="34" customFormat="1" ht="16.5" customHeight="1">
      <c r="A127" s="260" t="s">
        <v>104</v>
      </c>
      <c r="B127" s="112">
        <v>1</v>
      </c>
      <c r="C127" s="114">
        <v>510</v>
      </c>
      <c r="D127" s="114">
        <v>510</v>
      </c>
      <c r="E127" s="114">
        <v>510</v>
      </c>
      <c r="F127" s="114">
        <v>510</v>
      </c>
      <c r="G127" s="114">
        <v>510</v>
      </c>
      <c r="H127" s="114">
        <v>510</v>
      </c>
      <c r="I127" s="114">
        <v>510</v>
      </c>
      <c r="J127" s="115">
        <v>510</v>
      </c>
      <c r="K127" s="80" t="s">
        <v>105</v>
      </c>
    </row>
    <row r="128" spans="1:11" s="34" customFormat="1" ht="16.5" customHeight="1">
      <c r="A128" s="16" t="s">
        <v>68</v>
      </c>
      <c r="B128" s="112">
        <v>1</v>
      </c>
      <c r="C128" s="114">
        <v>510</v>
      </c>
      <c r="D128" s="114">
        <v>510</v>
      </c>
      <c r="E128" s="114">
        <v>510</v>
      </c>
      <c r="F128" s="114">
        <v>510</v>
      </c>
      <c r="G128" s="114">
        <v>510</v>
      </c>
      <c r="H128" s="114">
        <v>510</v>
      </c>
      <c r="I128" s="114">
        <v>510</v>
      </c>
      <c r="J128" s="115">
        <v>510</v>
      </c>
      <c r="K128" s="12" t="s">
        <v>68</v>
      </c>
    </row>
    <row r="129" spans="1:11" s="34" customFormat="1" ht="16.5" customHeight="1">
      <c r="A129" s="16" t="s">
        <v>69</v>
      </c>
      <c r="B129" s="114">
        <v>510</v>
      </c>
      <c r="C129" s="114">
        <v>510</v>
      </c>
      <c r="D129" s="114">
        <v>510</v>
      </c>
      <c r="E129" s="114">
        <v>510</v>
      </c>
      <c r="F129" s="114">
        <v>510</v>
      </c>
      <c r="G129" s="114">
        <v>510</v>
      </c>
      <c r="H129" s="114">
        <v>510</v>
      </c>
      <c r="I129" s="114">
        <v>510</v>
      </c>
      <c r="J129" s="115">
        <v>510</v>
      </c>
      <c r="K129" s="12" t="s">
        <v>69</v>
      </c>
    </row>
    <row r="130" spans="1:11" s="34" customFormat="1" ht="16.5" customHeight="1">
      <c r="A130" s="16" t="s">
        <v>70</v>
      </c>
      <c r="B130" s="114">
        <v>510</v>
      </c>
      <c r="C130" s="114">
        <v>510</v>
      </c>
      <c r="D130" s="114">
        <v>510</v>
      </c>
      <c r="E130" s="114">
        <v>510</v>
      </c>
      <c r="F130" s="114">
        <v>510</v>
      </c>
      <c r="G130" s="114">
        <v>510</v>
      </c>
      <c r="H130" s="114">
        <v>510</v>
      </c>
      <c r="I130" s="114">
        <v>510</v>
      </c>
      <c r="J130" s="115">
        <v>510</v>
      </c>
      <c r="K130" s="12" t="s">
        <v>70</v>
      </c>
    </row>
    <row r="131" spans="1:11" s="50" customFormat="1" ht="15.75" customHeight="1">
      <c r="A131" s="16" t="s">
        <v>253</v>
      </c>
      <c r="B131" s="114">
        <v>510</v>
      </c>
      <c r="C131" s="114">
        <v>510</v>
      </c>
      <c r="D131" s="114">
        <v>510</v>
      </c>
      <c r="E131" s="114">
        <v>510</v>
      </c>
      <c r="F131" s="114">
        <v>510</v>
      </c>
      <c r="G131" s="114">
        <v>510</v>
      </c>
      <c r="H131" s="114">
        <v>510</v>
      </c>
      <c r="I131" s="114">
        <v>510</v>
      </c>
      <c r="J131" s="115">
        <v>510</v>
      </c>
      <c r="K131" s="12" t="s">
        <v>253</v>
      </c>
    </row>
    <row r="132" spans="1:11" s="50" customFormat="1" ht="15.75" customHeight="1">
      <c r="A132" s="16" t="s">
        <v>254</v>
      </c>
      <c r="B132" s="114">
        <v>510</v>
      </c>
      <c r="C132" s="114">
        <v>510</v>
      </c>
      <c r="D132" s="114">
        <v>510</v>
      </c>
      <c r="E132" s="114">
        <v>510</v>
      </c>
      <c r="F132" s="114">
        <v>510</v>
      </c>
      <c r="G132" s="114">
        <v>510</v>
      </c>
      <c r="H132" s="114">
        <v>510</v>
      </c>
      <c r="I132" s="114">
        <v>510</v>
      </c>
      <c r="J132" s="115">
        <v>510</v>
      </c>
      <c r="K132" s="12" t="s">
        <v>254</v>
      </c>
    </row>
    <row r="133" spans="1:11" s="34" customFormat="1" ht="16.5" customHeight="1">
      <c r="A133" s="260" t="s">
        <v>106</v>
      </c>
      <c r="B133" s="112">
        <v>3</v>
      </c>
      <c r="C133" s="112">
        <v>32</v>
      </c>
      <c r="D133" s="112">
        <v>627</v>
      </c>
      <c r="E133" s="112">
        <v>4818</v>
      </c>
      <c r="F133" s="112">
        <v>4818</v>
      </c>
      <c r="G133" s="112">
        <v>24</v>
      </c>
      <c r="H133" s="112">
        <v>2597</v>
      </c>
      <c r="I133" s="112">
        <v>2221</v>
      </c>
      <c r="J133" s="113">
        <v>873</v>
      </c>
      <c r="K133" s="80" t="s">
        <v>107</v>
      </c>
    </row>
    <row r="134" spans="1:11" s="34" customFormat="1" ht="16.5" customHeight="1">
      <c r="A134" s="16" t="s">
        <v>68</v>
      </c>
      <c r="B134" s="112">
        <v>3</v>
      </c>
      <c r="C134" s="112">
        <v>32</v>
      </c>
      <c r="D134" s="112">
        <v>627</v>
      </c>
      <c r="E134" s="234">
        <v>4818</v>
      </c>
      <c r="F134" s="112">
        <v>4818</v>
      </c>
      <c r="G134" s="234">
        <v>24</v>
      </c>
      <c r="H134" s="112">
        <v>2597</v>
      </c>
      <c r="I134" s="112">
        <v>2221</v>
      </c>
      <c r="J134" s="113">
        <v>873</v>
      </c>
      <c r="K134" s="12" t="s">
        <v>68</v>
      </c>
    </row>
    <row r="135" spans="1:11" s="34" customFormat="1" ht="16.5" customHeight="1">
      <c r="A135" s="16" t="s">
        <v>69</v>
      </c>
      <c r="B135" s="114">
        <v>510</v>
      </c>
      <c r="C135" s="114">
        <v>510</v>
      </c>
      <c r="D135" s="114">
        <v>510</v>
      </c>
      <c r="E135" s="114">
        <v>510</v>
      </c>
      <c r="F135" s="114">
        <v>510</v>
      </c>
      <c r="G135" s="114">
        <v>510</v>
      </c>
      <c r="H135" s="114">
        <v>510</v>
      </c>
      <c r="I135" s="114">
        <v>510</v>
      </c>
      <c r="J135" s="115">
        <v>510</v>
      </c>
      <c r="K135" s="12" t="s">
        <v>69</v>
      </c>
    </row>
    <row r="136" spans="1:11" s="34" customFormat="1" ht="16.5" customHeight="1">
      <c r="A136" s="16" t="s">
        <v>70</v>
      </c>
      <c r="B136" s="114">
        <v>510</v>
      </c>
      <c r="C136" s="114">
        <v>510</v>
      </c>
      <c r="D136" s="114">
        <v>510</v>
      </c>
      <c r="E136" s="114">
        <v>510</v>
      </c>
      <c r="F136" s="114">
        <v>510</v>
      </c>
      <c r="G136" s="114">
        <v>510</v>
      </c>
      <c r="H136" s="114">
        <v>510</v>
      </c>
      <c r="I136" s="114">
        <v>510</v>
      </c>
      <c r="J136" s="115">
        <v>510</v>
      </c>
      <c r="K136" s="12" t="s">
        <v>70</v>
      </c>
    </row>
    <row r="137" spans="1:11" s="50" customFormat="1" ht="15.75" customHeight="1">
      <c r="A137" s="16" t="s">
        <v>253</v>
      </c>
      <c r="B137" s="114">
        <v>510</v>
      </c>
      <c r="C137" s="114">
        <v>510</v>
      </c>
      <c r="D137" s="114">
        <v>510</v>
      </c>
      <c r="E137" s="114">
        <v>510</v>
      </c>
      <c r="F137" s="114">
        <v>510</v>
      </c>
      <c r="G137" s="114">
        <v>510</v>
      </c>
      <c r="H137" s="114">
        <v>510</v>
      </c>
      <c r="I137" s="114">
        <v>510</v>
      </c>
      <c r="J137" s="115">
        <v>510</v>
      </c>
      <c r="K137" s="12" t="s">
        <v>253</v>
      </c>
    </row>
    <row r="138" spans="1:11" s="50" customFormat="1" ht="15.75" customHeight="1">
      <c r="A138" s="16" t="s">
        <v>254</v>
      </c>
      <c r="B138" s="114">
        <v>510</v>
      </c>
      <c r="C138" s="114">
        <v>510</v>
      </c>
      <c r="D138" s="114">
        <v>510</v>
      </c>
      <c r="E138" s="114">
        <v>510</v>
      </c>
      <c r="F138" s="114">
        <v>510</v>
      </c>
      <c r="G138" s="114">
        <v>510</v>
      </c>
      <c r="H138" s="114">
        <v>510</v>
      </c>
      <c r="I138" s="114">
        <v>510</v>
      </c>
      <c r="J138" s="115">
        <v>510</v>
      </c>
      <c r="K138" s="12" t="s">
        <v>254</v>
      </c>
    </row>
    <row r="139" spans="1:11" s="34" customFormat="1" ht="16.5" customHeight="1">
      <c r="A139" s="260" t="s">
        <v>108</v>
      </c>
      <c r="B139" s="112">
        <v>1</v>
      </c>
      <c r="C139" s="114">
        <v>510</v>
      </c>
      <c r="D139" s="114">
        <v>510</v>
      </c>
      <c r="E139" s="114">
        <v>510</v>
      </c>
      <c r="F139" s="114">
        <v>510</v>
      </c>
      <c r="G139" s="114">
        <v>510</v>
      </c>
      <c r="H139" s="114">
        <v>510</v>
      </c>
      <c r="I139" s="114">
        <v>510</v>
      </c>
      <c r="J139" s="115">
        <v>510</v>
      </c>
      <c r="K139" s="80" t="s">
        <v>109</v>
      </c>
    </row>
    <row r="140" spans="1:11" s="34" customFormat="1" ht="16.5" customHeight="1">
      <c r="A140" s="16" t="s">
        <v>68</v>
      </c>
      <c r="B140" s="222" t="s">
        <v>314</v>
      </c>
      <c r="C140" s="114">
        <v>510</v>
      </c>
      <c r="D140" s="114">
        <v>510</v>
      </c>
      <c r="E140" s="114">
        <v>510</v>
      </c>
      <c r="F140" s="114">
        <v>510</v>
      </c>
      <c r="G140" s="114">
        <v>510</v>
      </c>
      <c r="H140" s="114">
        <v>510</v>
      </c>
      <c r="I140" s="114">
        <v>510</v>
      </c>
      <c r="J140" s="115">
        <v>510</v>
      </c>
      <c r="K140" s="12" t="s">
        <v>68</v>
      </c>
    </row>
    <row r="141" spans="1:11" s="34" customFormat="1" ht="16.5" customHeight="1">
      <c r="A141" s="16" t="s">
        <v>69</v>
      </c>
      <c r="B141" s="114">
        <v>510</v>
      </c>
      <c r="C141" s="114">
        <v>510</v>
      </c>
      <c r="D141" s="114">
        <v>510</v>
      </c>
      <c r="E141" s="114">
        <v>510</v>
      </c>
      <c r="F141" s="114">
        <v>510</v>
      </c>
      <c r="G141" s="114">
        <v>510</v>
      </c>
      <c r="H141" s="114">
        <v>510</v>
      </c>
      <c r="I141" s="114">
        <v>510</v>
      </c>
      <c r="J141" s="115">
        <v>510</v>
      </c>
      <c r="K141" s="12" t="s">
        <v>69</v>
      </c>
    </row>
    <row r="142" spans="1:11" s="34" customFormat="1" ht="16.5" customHeight="1">
      <c r="A142" s="16" t="s">
        <v>70</v>
      </c>
      <c r="B142" s="114">
        <v>510</v>
      </c>
      <c r="C142" s="114">
        <v>510</v>
      </c>
      <c r="D142" s="114">
        <v>510</v>
      </c>
      <c r="E142" s="114">
        <v>510</v>
      </c>
      <c r="F142" s="114">
        <v>510</v>
      </c>
      <c r="G142" s="114">
        <v>510</v>
      </c>
      <c r="H142" s="114">
        <v>510</v>
      </c>
      <c r="I142" s="114">
        <v>510</v>
      </c>
      <c r="J142" s="115">
        <v>510</v>
      </c>
      <c r="K142" s="12" t="s">
        <v>70</v>
      </c>
    </row>
    <row r="143" spans="1:11" s="50" customFormat="1" ht="15.75" customHeight="1">
      <c r="A143" s="16" t="s">
        <v>253</v>
      </c>
      <c r="B143" s="114">
        <v>510</v>
      </c>
      <c r="C143" s="114">
        <v>510</v>
      </c>
      <c r="D143" s="114">
        <v>510</v>
      </c>
      <c r="E143" s="114">
        <v>510</v>
      </c>
      <c r="F143" s="114">
        <v>510</v>
      </c>
      <c r="G143" s="114">
        <v>510</v>
      </c>
      <c r="H143" s="114">
        <v>510</v>
      </c>
      <c r="I143" s="114">
        <v>510</v>
      </c>
      <c r="J143" s="115">
        <v>510</v>
      </c>
      <c r="K143" s="12" t="s">
        <v>253</v>
      </c>
    </row>
    <row r="144" spans="1:11" s="50" customFormat="1" ht="15.75" customHeight="1">
      <c r="A144" s="16" t="s">
        <v>254</v>
      </c>
      <c r="B144" s="114">
        <v>510</v>
      </c>
      <c r="C144" s="114">
        <v>510</v>
      </c>
      <c r="D144" s="114">
        <v>510</v>
      </c>
      <c r="E144" s="114">
        <v>510</v>
      </c>
      <c r="F144" s="114">
        <v>510</v>
      </c>
      <c r="G144" s="114">
        <v>510</v>
      </c>
      <c r="H144" s="114">
        <v>510</v>
      </c>
      <c r="I144" s="114">
        <v>510</v>
      </c>
      <c r="J144" s="115">
        <v>510</v>
      </c>
      <c r="K144" s="12" t="s">
        <v>254</v>
      </c>
    </row>
    <row r="145" spans="1:11" s="34" customFormat="1" ht="16.5" customHeight="1">
      <c r="A145" s="260" t="s">
        <v>110</v>
      </c>
      <c r="B145" s="112">
        <v>1</v>
      </c>
      <c r="C145" s="114">
        <v>510</v>
      </c>
      <c r="D145" s="114">
        <v>510</v>
      </c>
      <c r="E145" s="114">
        <v>510</v>
      </c>
      <c r="F145" s="114">
        <v>510</v>
      </c>
      <c r="G145" s="114">
        <v>510</v>
      </c>
      <c r="H145" s="114">
        <v>510</v>
      </c>
      <c r="I145" s="114">
        <v>510</v>
      </c>
      <c r="J145" s="115">
        <v>510</v>
      </c>
      <c r="K145" s="80" t="s">
        <v>111</v>
      </c>
    </row>
    <row r="146" spans="1:11" s="34" customFormat="1" ht="16.5" customHeight="1">
      <c r="A146" s="16" t="s">
        <v>68</v>
      </c>
      <c r="B146" s="112">
        <v>1</v>
      </c>
      <c r="C146" s="114">
        <v>510</v>
      </c>
      <c r="D146" s="114">
        <v>510</v>
      </c>
      <c r="E146" s="114">
        <v>510</v>
      </c>
      <c r="F146" s="114">
        <v>510</v>
      </c>
      <c r="G146" s="114">
        <v>510</v>
      </c>
      <c r="H146" s="114">
        <v>510</v>
      </c>
      <c r="I146" s="114">
        <v>510</v>
      </c>
      <c r="J146" s="115">
        <v>510</v>
      </c>
      <c r="K146" s="12" t="s">
        <v>68</v>
      </c>
    </row>
    <row r="147" spans="1:11" s="34" customFormat="1" ht="16.5" customHeight="1">
      <c r="A147" s="16" t="s">
        <v>69</v>
      </c>
      <c r="B147" s="114">
        <v>510</v>
      </c>
      <c r="C147" s="114">
        <v>510</v>
      </c>
      <c r="D147" s="114">
        <v>510</v>
      </c>
      <c r="E147" s="114">
        <v>510</v>
      </c>
      <c r="F147" s="114">
        <v>510</v>
      </c>
      <c r="G147" s="114">
        <v>510</v>
      </c>
      <c r="H147" s="114">
        <v>510</v>
      </c>
      <c r="I147" s="114">
        <v>510</v>
      </c>
      <c r="J147" s="115">
        <v>510</v>
      </c>
      <c r="K147" s="12" t="s">
        <v>69</v>
      </c>
    </row>
    <row r="148" spans="1:11" s="34" customFormat="1" ht="16.5" customHeight="1">
      <c r="A148" s="16" t="s">
        <v>70</v>
      </c>
      <c r="B148" s="114">
        <v>510</v>
      </c>
      <c r="C148" s="114">
        <v>510</v>
      </c>
      <c r="D148" s="114">
        <v>510</v>
      </c>
      <c r="E148" s="114">
        <v>510</v>
      </c>
      <c r="F148" s="114">
        <v>510</v>
      </c>
      <c r="G148" s="114">
        <v>510</v>
      </c>
      <c r="H148" s="114">
        <v>510</v>
      </c>
      <c r="I148" s="114">
        <v>510</v>
      </c>
      <c r="J148" s="115">
        <v>510</v>
      </c>
      <c r="K148" s="12" t="s">
        <v>70</v>
      </c>
    </row>
    <row r="149" spans="1:11" s="50" customFormat="1" ht="15.75" customHeight="1">
      <c r="A149" s="16" t="s">
        <v>253</v>
      </c>
      <c r="B149" s="114">
        <v>510</v>
      </c>
      <c r="C149" s="114">
        <v>510</v>
      </c>
      <c r="D149" s="114">
        <v>510</v>
      </c>
      <c r="E149" s="114">
        <v>510</v>
      </c>
      <c r="F149" s="114">
        <v>510</v>
      </c>
      <c r="G149" s="114">
        <v>510</v>
      </c>
      <c r="H149" s="114">
        <v>510</v>
      </c>
      <c r="I149" s="114">
        <v>510</v>
      </c>
      <c r="J149" s="115">
        <v>510</v>
      </c>
      <c r="K149" s="12" t="s">
        <v>253</v>
      </c>
    </row>
    <row r="150" spans="1:11" s="50" customFormat="1" ht="15.75" customHeight="1">
      <c r="A150" s="16" t="s">
        <v>254</v>
      </c>
      <c r="B150" s="114">
        <v>510</v>
      </c>
      <c r="C150" s="114">
        <v>510</v>
      </c>
      <c r="D150" s="114">
        <v>510</v>
      </c>
      <c r="E150" s="114">
        <v>510</v>
      </c>
      <c r="F150" s="114">
        <v>510</v>
      </c>
      <c r="G150" s="114">
        <v>510</v>
      </c>
      <c r="H150" s="114">
        <v>510</v>
      </c>
      <c r="I150" s="114">
        <v>510</v>
      </c>
      <c r="J150" s="115">
        <v>510</v>
      </c>
      <c r="K150" s="12" t="s">
        <v>254</v>
      </c>
    </row>
    <row r="151" spans="1:11" s="34" customFormat="1" ht="16.5" customHeight="1">
      <c r="A151" s="260" t="s">
        <v>112</v>
      </c>
      <c r="B151" s="112">
        <v>0</v>
      </c>
      <c r="C151" s="112">
        <v>0</v>
      </c>
      <c r="D151" s="112">
        <v>0</v>
      </c>
      <c r="E151" s="112">
        <v>0</v>
      </c>
      <c r="F151" s="112">
        <v>0</v>
      </c>
      <c r="G151" s="112">
        <v>0</v>
      </c>
      <c r="H151" s="112">
        <v>0</v>
      </c>
      <c r="I151" s="112">
        <v>0</v>
      </c>
      <c r="J151" s="113">
        <v>0</v>
      </c>
      <c r="K151" s="81" t="s">
        <v>113</v>
      </c>
    </row>
    <row r="152" spans="1:11" s="34" customFormat="1" ht="16.5" customHeight="1">
      <c r="A152" s="16" t="s">
        <v>68</v>
      </c>
      <c r="B152" s="112">
        <v>0</v>
      </c>
      <c r="C152" s="112">
        <v>0</v>
      </c>
      <c r="D152" s="112">
        <v>0</v>
      </c>
      <c r="E152" s="112">
        <v>0</v>
      </c>
      <c r="F152" s="112">
        <v>0</v>
      </c>
      <c r="G152" s="112">
        <v>0</v>
      </c>
      <c r="H152" s="112">
        <v>0</v>
      </c>
      <c r="I152" s="112">
        <v>0</v>
      </c>
      <c r="J152" s="113">
        <v>0</v>
      </c>
      <c r="K152" s="12" t="s">
        <v>68</v>
      </c>
    </row>
    <row r="153" spans="1:11" s="34" customFormat="1" ht="16.5" customHeight="1">
      <c r="A153" s="16" t="s">
        <v>69</v>
      </c>
      <c r="B153" s="112">
        <v>0</v>
      </c>
      <c r="C153" s="112">
        <v>0</v>
      </c>
      <c r="D153" s="112">
        <v>0</v>
      </c>
      <c r="E153" s="112">
        <v>0</v>
      </c>
      <c r="F153" s="112">
        <v>0</v>
      </c>
      <c r="G153" s="112">
        <v>0</v>
      </c>
      <c r="H153" s="112">
        <v>0</v>
      </c>
      <c r="I153" s="112">
        <v>0</v>
      </c>
      <c r="J153" s="113">
        <v>0</v>
      </c>
      <c r="K153" s="12" t="s">
        <v>69</v>
      </c>
    </row>
    <row r="154" spans="1:11" s="34" customFormat="1" ht="16.5" customHeight="1">
      <c r="A154" s="16" t="s">
        <v>70</v>
      </c>
      <c r="B154" s="112">
        <v>0</v>
      </c>
      <c r="C154" s="112">
        <v>0</v>
      </c>
      <c r="D154" s="112">
        <v>0</v>
      </c>
      <c r="E154" s="112">
        <v>0</v>
      </c>
      <c r="F154" s="112">
        <v>0</v>
      </c>
      <c r="G154" s="112">
        <v>0</v>
      </c>
      <c r="H154" s="112">
        <v>0</v>
      </c>
      <c r="I154" s="112">
        <v>0</v>
      </c>
      <c r="J154" s="113">
        <v>0</v>
      </c>
      <c r="K154" s="12" t="s">
        <v>70</v>
      </c>
    </row>
    <row r="155" spans="1:11" s="50" customFormat="1" ht="15.75" customHeight="1">
      <c r="A155" s="16" t="s">
        <v>253</v>
      </c>
      <c r="B155" s="112">
        <v>0</v>
      </c>
      <c r="C155" s="112">
        <v>0</v>
      </c>
      <c r="D155" s="112">
        <v>0</v>
      </c>
      <c r="E155" s="112">
        <v>0</v>
      </c>
      <c r="F155" s="112">
        <v>0</v>
      </c>
      <c r="G155" s="112">
        <v>0</v>
      </c>
      <c r="H155" s="112">
        <v>0</v>
      </c>
      <c r="I155" s="112">
        <v>0</v>
      </c>
      <c r="J155" s="113">
        <v>0</v>
      </c>
      <c r="K155" s="12" t="s">
        <v>253</v>
      </c>
    </row>
    <row r="156" spans="1:11" s="50" customFormat="1" ht="15.75" customHeight="1">
      <c r="A156" s="16" t="s">
        <v>254</v>
      </c>
      <c r="B156" s="112">
        <v>0</v>
      </c>
      <c r="C156" s="112">
        <v>0</v>
      </c>
      <c r="D156" s="112">
        <v>0</v>
      </c>
      <c r="E156" s="112">
        <v>0</v>
      </c>
      <c r="F156" s="112">
        <v>0</v>
      </c>
      <c r="G156" s="112">
        <v>0</v>
      </c>
      <c r="H156" s="112">
        <v>0</v>
      </c>
      <c r="I156" s="112">
        <v>0</v>
      </c>
      <c r="J156" s="113">
        <v>0</v>
      </c>
      <c r="K156" s="12" t="s">
        <v>254</v>
      </c>
    </row>
    <row r="157" spans="1:11" ht="16.5" customHeight="1">
      <c r="A157" s="16" t="s">
        <v>114</v>
      </c>
      <c r="B157" s="112">
        <v>3</v>
      </c>
      <c r="C157" s="118">
        <v>51</v>
      </c>
      <c r="D157" s="118">
        <v>1245</v>
      </c>
      <c r="E157" s="118">
        <v>4604</v>
      </c>
      <c r="F157" s="118">
        <v>4132</v>
      </c>
      <c r="G157" s="118">
        <v>3038</v>
      </c>
      <c r="H157" s="118">
        <v>2518</v>
      </c>
      <c r="I157" s="118">
        <v>2086</v>
      </c>
      <c r="J157" s="119">
        <v>3772</v>
      </c>
      <c r="K157" s="12" t="s">
        <v>115</v>
      </c>
    </row>
    <row r="158" spans="1:11" ht="16.5" customHeight="1">
      <c r="A158" s="16" t="s">
        <v>68</v>
      </c>
      <c r="B158" s="112">
        <v>2</v>
      </c>
      <c r="C158" s="114">
        <v>510</v>
      </c>
      <c r="D158" s="114">
        <v>510</v>
      </c>
      <c r="E158" s="114">
        <v>510</v>
      </c>
      <c r="F158" s="114">
        <v>510</v>
      </c>
      <c r="G158" s="114">
        <v>510</v>
      </c>
      <c r="H158" s="114">
        <v>510</v>
      </c>
      <c r="I158" s="114">
        <v>510</v>
      </c>
      <c r="J158" s="115">
        <v>510</v>
      </c>
      <c r="K158" s="12" t="s">
        <v>68</v>
      </c>
    </row>
    <row r="159" spans="1:11" ht="16.5" customHeight="1">
      <c r="A159" s="16" t="s">
        <v>69</v>
      </c>
      <c r="B159" s="222" t="s">
        <v>314</v>
      </c>
      <c r="C159" s="114">
        <v>510</v>
      </c>
      <c r="D159" s="114">
        <v>510</v>
      </c>
      <c r="E159" s="114">
        <v>510</v>
      </c>
      <c r="F159" s="114">
        <v>510</v>
      </c>
      <c r="G159" s="114">
        <v>510</v>
      </c>
      <c r="H159" s="114">
        <v>510</v>
      </c>
      <c r="I159" s="114">
        <v>510</v>
      </c>
      <c r="J159" s="115">
        <v>510</v>
      </c>
      <c r="K159" s="12" t="s">
        <v>69</v>
      </c>
    </row>
    <row r="160" spans="1:11" ht="16.5" customHeight="1">
      <c r="A160" s="16" t="s">
        <v>70</v>
      </c>
      <c r="B160" s="114">
        <v>510</v>
      </c>
      <c r="C160" s="114">
        <v>510</v>
      </c>
      <c r="D160" s="114">
        <v>510</v>
      </c>
      <c r="E160" s="114">
        <v>510</v>
      </c>
      <c r="F160" s="114">
        <v>510</v>
      </c>
      <c r="G160" s="114">
        <v>510</v>
      </c>
      <c r="H160" s="114">
        <v>510</v>
      </c>
      <c r="I160" s="114">
        <v>510</v>
      </c>
      <c r="J160" s="115">
        <v>510</v>
      </c>
      <c r="K160" s="12" t="s">
        <v>70</v>
      </c>
    </row>
    <row r="161" spans="1:11" s="50" customFormat="1" ht="15.75" customHeight="1">
      <c r="A161" s="16" t="s">
        <v>253</v>
      </c>
      <c r="B161" s="114">
        <v>510</v>
      </c>
      <c r="C161" s="114">
        <v>510</v>
      </c>
      <c r="D161" s="114">
        <v>510</v>
      </c>
      <c r="E161" s="114">
        <v>510</v>
      </c>
      <c r="F161" s="114">
        <v>510</v>
      </c>
      <c r="G161" s="114">
        <v>510</v>
      </c>
      <c r="H161" s="114">
        <v>510</v>
      </c>
      <c r="I161" s="114">
        <v>510</v>
      </c>
      <c r="J161" s="115">
        <v>510</v>
      </c>
      <c r="K161" s="12" t="s">
        <v>253</v>
      </c>
    </row>
    <row r="162" spans="1:11" ht="16.5" customHeight="1">
      <c r="A162" s="18" t="s">
        <v>254</v>
      </c>
      <c r="B162" s="256">
        <v>510</v>
      </c>
      <c r="C162" s="256">
        <v>510</v>
      </c>
      <c r="D162" s="256">
        <v>510</v>
      </c>
      <c r="E162" s="256">
        <v>510</v>
      </c>
      <c r="F162" s="256">
        <v>510</v>
      </c>
      <c r="G162" s="256">
        <v>510</v>
      </c>
      <c r="H162" s="256">
        <v>510</v>
      </c>
      <c r="I162" s="256">
        <v>510</v>
      </c>
      <c r="J162" s="257">
        <v>510</v>
      </c>
      <c r="K162" s="12" t="s">
        <v>254</v>
      </c>
    </row>
    <row r="163" spans="1:11" s="34" customFormat="1" ht="15" customHeight="1">
      <c r="A163" s="4" t="s">
        <v>380</v>
      </c>
      <c r="B163" s="4"/>
      <c r="C163" s="4"/>
      <c r="D163" s="4"/>
      <c r="E163" s="4"/>
      <c r="F163" s="4"/>
      <c r="G163" s="35" t="s">
        <v>371</v>
      </c>
      <c r="H163" s="4"/>
      <c r="I163" s="4"/>
      <c r="J163" s="4"/>
      <c r="K163" s="4"/>
    </row>
    <row r="164" spans="1:7" s="34" customFormat="1" ht="15" customHeight="1">
      <c r="A164" s="37" t="s">
        <v>45</v>
      </c>
      <c r="G164" s="37" t="s">
        <v>162</v>
      </c>
    </row>
    <row r="165" spans="1:7" s="34" customFormat="1" ht="15" customHeight="1">
      <c r="A165" s="34" t="s">
        <v>53</v>
      </c>
      <c r="G165" s="34" t="s">
        <v>356</v>
      </c>
    </row>
    <row r="166" spans="1:7" s="34" customFormat="1" ht="15" customHeight="1">
      <c r="A166" s="34" t="s">
        <v>353</v>
      </c>
      <c r="G166" s="37" t="s">
        <v>355</v>
      </c>
    </row>
    <row r="167" s="34" customFormat="1" ht="15" customHeight="1">
      <c r="G167" s="34" t="s">
        <v>357</v>
      </c>
    </row>
  </sheetData>
  <sheetProtection/>
  <mergeCells count="2">
    <mergeCell ref="A1:K1"/>
    <mergeCell ref="G3:G8"/>
  </mergeCells>
  <printOptions horizontalCentered="1" verticalCentered="1"/>
  <pageMargins left="0.35433070866141736" right="0.35433070866141736" top="0.3937007874015748" bottom="0.25" header="0.5118110236220472" footer="0.31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zoomScale="85" zoomScaleNormal="85" zoomScalePageLayoutView="0" workbookViewId="0" topLeftCell="A1">
      <pane xSplit="1" ySplit="7" topLeftCell="B8" activePane="bottomRight" state="frozen"/>
      <selection pane="topLeft" activeCell="H39" sqref="H39"/>
      <selection pane="topRight" activeCell="H39" sqref="H39"/>
      <selection pane="bottomLeft" activeCell="H39" sqref="H39"/>
      <selection pane="bottomRight" activeCell="A1" sqref="A1:N1"/>
    </sheetView>
  </sheetViews>
  <sheetFormatPr defaultColWidth="8.88671875" defaultRowHeight="13.5"/>
  <cols>
    <col min="1" max="1" width="12.77734375" style="1" customWidth="1"/>
    <col min="2" max="2" width="10.99609375" style="1" customWidth="1"/>
    <col min="3" max="3" width="9.99609375" style="1" customWidth="1"/>
    <col min="4" max="4" width="10.99609375" style="1" customWidth="1"/>
    <col min="5" max="5" width="9.99609375" style="1" customWidth="1"/>
    <col min="6" max="6" width="10.99609375" style="1" customWidth="1"/>
    <col min="7" max="7" width="9.99609375" style="1" customWidth="1"/>
    <col min="8" max="8" width="10.99609375" style="1" customWidth="1"/>
    <col min="9" max="9" width="9.99609375" style="1" customWidth="1"/>
    <col min="10" max="10" width="10.99609375" style="1" customWidth="1"/>
    <col min="11" max="11" width="9.99609375" style="1" customWidth="1"/>
    <col min="12" max="12" width="10.99609375" style="1" customWidth="1"/>
    <col min="13" max="13" width="9.99609375" style="1" customWidth="1"/>
    <col min="14" max="14" width="12.77734375" style="1" customWidth="1"/>
    <col min="15" max="16384" width="8.88671875" style="1" customWidth="1"/>
  </cols>
  <sheetData>
    <row r="1" spans="1:14" ht="35.25" customHeight="1">
      <c r="A1" s="325" t="s">
        <v>116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</row>
    <row r="2" spans="1:14" s="34" customFormat="1" ht="18" customHeight="1">
      <c r="A2" s="5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N2" s="53" t="s">
        <v>118</v>
      </c>
    </row>
    <row r="3" spans="1:14" s="34" customFormat="1" ht="19.5" customHeight="1">
      <c r="A3" s="2"/>
      <c r="B3" s="322" t="s">
        <v>119</v>
      </c>
      <c r="C3" s="306"/>
      <c r="D3" s="322" t="s">
        <v>120</v>
      </c>
      <c r="E3" s="306"/>
      <c r="F3" s="322" t="s">
        <v>121</v>
      </c>
      <c r="G3" s="306"/>
      <c r="H3" s="322" t="s">
        <v>174</v>
      </c>
      <c r="I3" s="306"/>
      <c r="J3" s="322" t="s">
        <v>176</v>
      </c>
      <c r="K3" s="306"/>
      <c r="L3" s="322" t="s">
        <v>122</v>
      </c>
      <c r="M3" s="306"/>
      <c r="N3" s="2"/>
    </row>
    <row r="4" spans="1:14" s="34" customFormat="1" ht="19.5" customHeight="1">
      <c r="A4" s="12" t="s">
        <v>123</v>
      </c>
      <c r="B4" s="307"/>
      <c r="C4" s="308"/>
      <c r="D4" s="307" t="s">
        <v>124</v>
      </c>
      <c r="E4" s="308"/>
      <c r="F4" s="307" t="s">
        <v>124</v>
      </c>
      <c r="G4" s="308"/>
      <c r="H4" s="307" t="s">
        <v>175</v>
      </c>
      <c r="I4" s="308"/>
      <c r="J4" s="307" t="s">
        <v>177</v>
      </c>
      <c r="K4" s="308"/>
      <c r="L4" s="307" t="s">
        <v>179</v>
      </c>
      <c r="M4" s="308"/>
      <c r="N4" s="12" t="s">
        <v>126</v>
      </c>
    </row>
    <row r="5" spans="1:13" s="34" customFormat="1" ht="19.5" customHeight="1">
      <c r="A5" s="12"/>
      <c r="B5" s="309" t="s">
        <v>127</v>
      </c>
      <c r="C5" s="310"/>
      <c r="D5" s="309" t="s">
        <v>128</v>
      </c>
      <c r="E5" s="310"/>
      <c r="F5" s="309" t="s">
        <v>129</v>
      </c>
      <c r="G5" s="310"/>
      <c r="H5" s="309" t="s">
        <v>130</v>
      </c>
      <c r="I5" s="310"/>
      <c r="J5" s="309" t="s">
        <v>178</v>
      </c>
      <c r="K5" s="310"/>
      <c r="L5" s="309" t="s">
        <v>180</v>
      </c>
      <c r="M5" s="310"/>
    </row>
    <row r="6" spans="1:14" s="34" customFormat="1" ht="19.5" customHeight="1">
      <c r="A6" s="16" t="s">
        <v>132</v>
      </c>
      <c r="B6" s="13" t="s">
        <v>133</v>
      </c>
      <c r="C6" s="3" t="s">
        <v>134</v>
      </c>
      <c r="D6" s="3" t="s">
        <v>133</v>
      </c>
      <c r="E6" s="3" t="s">
        <v>134</v>
      </c>
      <c r="F6" s="3" t="s">
        <v>133</v>
      </c>
      <c r="G6" s="3" t="s">
        <v>134</v>
      </c>
      <c r="H6" s="3" t="s">
        <v>133</v>
      </c>
      <c r="I6" s="3" t="s">
        <v>134</v>
      </c>
      <c r="J6" s="3" t="s">
        <v>133</v>
      </c>
      <c r="K6" s="3" t="s">
        <v>134</v>
      </c>
      <c r="L6" s="3" t="s">
        <v>133</v>
      </c>
      <c r="M6" s="3" t="s">
        <v>134</v>
      </c>
      <c r="N6" s="15" t="s">
        <v>131</v>
      </c>
    </row>
    <row r="7" spans="1:14" s="34" customFormat="1" ht="19.5" customHeight="1">
      <c r="A7" s="7"/>
      <c r="B7" s="21" t="s">
        <v>135</v>
      </c>
      <c r="C7" s="20" t="s">
        <v>136</v>
      </c>
      <c r="D7" s="21" t="s">
        <v>135</v>
      </c>
      <c r="E7" s="20" t="s">
        <v>136</v>
      </c>
      <c r="F7" s="21" t="s">
        <v>135</v>
      </c>
      <c r="G7" s="20" t="s">
        <v>136</v>
      </c>
      <c r="H7" s="21" t="s">
        <v>135</v>
      </c>
      <c r="I7" s="20" t="s">
        <v>136</v>
      </c>
      <c r="J7" s="21" t="s">
        <v>135</v>
      </c>
      <c r="K7" s="20" t="s">
        <v>136</v>
      </c>
      <c r="L7" s="21" t="s">
        <v>135</v>
      </c>
      <c r="M7" s="20" t="s">
        <v>136</v>
      </c>
      <c r="N7" s="7"/>
    </row>
    <row r="8" spans="1:14" s="34" customFormat="1" ht="19.5" customHeight="1">
      <c r="A8" s="16" t="s">
        <v>55</v>
      </c>
      <c r="B8" s="55">
        <v>142</v>
      </c>
      <c r="C8" s="55">
        <v>3084</v>
      </c>
      <c r="D8" s="55">
        <v>51</v>
      </c>
      <c r="E8" s="55">
        <v>1195</v>
      </c>
      <c r="F8" s="55">
        <v>8</v>
      </c>
      <c r="G8" s="55">
        <v>382</v>
      </c>
      <c r="H8" s="55">
        <v>0</v>
      </c>
      <c r="I8" s="89">
        <v>0</v>
      </c>
      <c r="J8" s="55">
        <v>2</v>
      </c>
      <c r="K8" s="59" t="s">
        <v>255</v>
      </c>
      <c r="L8" s="55">
        <v>1</v>
      </c>
      <c r="M8" s="239">
        <v>46</v>
      </c>
      <c r="N8" s="26" t="s">
        <v>55</v>
      </c>
    </row>
    <row r="9" spans="1:14" s="34" customFormat="1" ht="19.5" customHeight="1">
      <c r="A9" s="16" t="s">
        <v>64</v>
      </c>
      <c r="B9" s="55">
        <v>150</v>
      </c>
      <c r="C9" s="55">
        <v>3065</v>
      </c>
      <c r="D9" s="55">
        <v>56</v>
      </c>
      <c r="E9" s="55">
        <v>1363</v>
      </c>
      <c r="F9" s="55">
        <v>7</v>
      </c>
      <c r="G9" s="55">
        <v>300</v>
      </c>
      <c r="H9" s="55">
        <v>0</v>
      </c>
      <c r="I9" s="55">
        <v>0</v>
      </c>
      <c r="J9" s="55">
        <v>3</v>
      </c>
      <c r="K9" s="59" t="s">
        <v>260</v>
      </c>
      <c r="L9" s="55">
        <v>1</v>
      </c>
      <c r="M9" s="73">
        <v>46</v>
      </c>
      <c r="N9" s="26" t="s">
        <v>64</v>
      </c>
    </row>
    <row r="10" spans="1:14" s="109" customFormat="1" ht="19.5" customHeight="1">
      <c r="A10" s="48" t="s">
        <v>65</v>
      </c>
      <c r="B10" s="55">
        <v>162</v>
      </c>
      <c r="C10" s="55">
        <v>3354</v>
      </c>
      <c r="D10" s="55">
        <v>68</v>
      </c>
      <c r="E10" s="55">
        <v>1534</v>
      </c>
      <c r="F10" s="55">
        <v>8</v>
      </c>
      <c r="G10" s="55">
        <v>281</v>
      </c>
      <c r="H10" s="55">
        <v>0</v>
      </c>
      <c r="I10" s="57">
        <v>0</v>
      </c>
      <c r="J10" s="55">
        <v>2</v>
      </c>
      <c r="K10" s="56" t="s">
        <v>257</v>
      </c>
      <c r="L10" s="55">
        <v>1</v>
      </c>
      <c r="M10" s="73">
        <v>46</v>
      </c>
      <c r="N10" s="43" t="s">
        <v>65</v>
      </c>
    </row>
    <row r="11" spans="1:14" s="109" customFormat="1" ht="19.5" customHeight="1">
      <c r="A11" s="48" t="s">
        <v>164</v>
      </c>
      <c r="B11" s="55">
        <v>157</v>
      </c>
      <c r="C11" s="55">
        <v>3563</v>
      </c>
      <c r="D11" s="55">
        <v>68</v>
      </c>
      <c r="E11" s="55">
        <v>1591</v>
      </c>
      <c r="F11" s="55">
        <v>9</v>
      </c>
      <c r="G11" s="55">
        <v>439</v>
      </c>
      <c r="H11" s="55">
        <v>0</v>
      </c>
      <c r="I11" s="55">
        <v>0</v>
      </c>
      <c r="J11" s="55">
        <v>1</v>
      </c>
      <c r="K11" s="56">
        <v>46</v>
      </c>
      <c r="L11" s="55">
        <v>1</v>
      </c>
      <c r="M11" s="56">
        <v>46</v>
      </c>
      <c r="N11" s="49" t="s">
        <v>164</v>
      </c>
    </row>
    <row r="12" spans="1:14" s="50" customFormat="1" ht="19.5" customHeight="1">
      <c r="A12" s="83" t="s">
        <v>263</v>
      </c>
      <c r="B12" s="89">
        <f>B13+B14</f>
        <v>156</v>
      </c>
      <c r="C12" s="89">
        <f aca="true" t="shared" si="0" ref="C12:L12">C13+C14</f>
        <v>3725</v>
      </c>
      <c r="D12" s="89">
        <f t="shared" si="0"/>
        <v>69</v>
      </c>
      <c r="E12" s="89">
        <f t="shared" si="0"/>
        <v>1668</v>
      </c>
      <c r="F12" s="89">
        <f t="shared" si="0"/>
        <v>9</v>
      </c>
      <c r="G12" s="89">
        <f t="shared" si="0"/>
        <v>589</v>
      </c>
      <c r="H12" s="89">
        <f t="shared" si="0"/>
        <v>0</v>
      </c>
      <c r="I12" s="89">
        <f t="shared" si="0"/>
        <v>0</v>
      </c>
      <c r="J12" s="89">
        <f t="shared" si="0"/>
        <v>1</v>
      </c>
      <c r="K12" s="56">
        <v>46</v>
      </c>
      <c r="L12" s="89">
        <f t="shared" si="0"/>
        <v>1</v>
      </c>
      <c r="M12" s="56">
        <v>46</v>
      </c>
      <c r="N12" s="87" t="s">
        <v>264</v>
      </c>
    </row>
    <row r="13" spans="1:14" s="34" customFormat="1" ht="19.5" customHeight="1">
      <c r="A13" s="16" t="s">
        <v>137</v>
      </c>
      <c r="B13" s="57">
        <v>113</v>
      </c>
      <c r="C13" s="57">
        <v>2695</v>
      </c>
      <c r="D13" s="55">
        <v>48</v>
      </c>
      <c r="E13" s="55">
        <v>1090</v>
      </c>
      <c r="F13" s="55">
        <v>6</v>
      </c>
      <c r="G13" s="55">
        <v>439</v>
      </c>
      <c r="H13" s="55">
        <v>0</v>
      </c>
      <c r="I13" s="55">
        <v>0</v>
      </c>
      <c r="J13" s="55">
        <v>1</v>
      </c>
      <c r="K13" s="56">
        <v>46</v>
      </c>
      <c r="L13" s="57">
        <v>0</v>
      </c>
      <c r="M13" s="58">
        <v>0</v>
      </c>
      <c r="N13" s="60" t="s">
        <v>138</v>
      </c>
    </row>
    <row r="14" spans="1:14" s="34" customFormat="1" ht="19.5" customHeight="1">
      <c r="A14" s="18" t="s">
        <v>258</v>
      </c>
      <c r="B14" s="61">
        <v>43</v>
      </c>
      <c r="C14" s="61">
        <v>1030</v>
      </c>
      <c r="D14" s="61">
        <v>21</v>
      </c>
      <c r="E14" s="61">
        <v>578</v>
      </c>
      <c r="F14" s="61">
        <v>3</v>
      </c>
      <c r="G14" s="61">
        <v>150</v>
      </c>
      <c r="H14" s="61">
        <v>0</v>
      </c>
      <c r="I14" s="61">
        <v>0</v>
      </c>
      <c r="J14" s="30">
        <v>0</v>
      </c>
      <c r="K14" s="30">
        <v>0</v>
      </c>
      <c r="L14" s="61">
        <v>1</v>
      </c>
      <c r="M14" s="238">
        <v>46</v>
      </c>
      <c r="N14" s="63" t="s">
        <v>259</v>
      </c>
    </row>
    <row r="15" spans="1:14" s="34" customFormat="1" ht="14.2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s="34" customFormat="1" ht="19.5" customHeight="1">
      <c r="A16" s="2" t="s">
        <v>123</v>
      </c>
      <c r="B16" s="322" t="s">
        <v>141</v>
      </c>
      <c r="C16" s="306"/>
      <c r="D16" s="322" t="s">
        <v>142</v>
      </c>
      <c r="E16" s="306"/>
      <c r="F16" s="322" t="s">
        <v>143</v>
      </c>
      <c r="G16" s="306"/>
      <c r="H16" s="322" t="s">
        <v>184</v>
      </c>
      <c r="I16" s="306"/>
      <c r="J16" s="322" t="s">
        <v>144</v>
      </c>
      <c r="K16" s="306"/>
      <c r="L16" s="322" t="s">
        <v>145</v>
      </c>
      <c r="M16" s="306"/>
      <c r="N16" s="2"/>
    </row>
    <row r="17" spans="1:14" s="34" customFormat="1" ht="19.5" customHeight="1">
      <c r="A17" s="12"/>
      <c r="B17" s="307" t="s">
        <v>181</v>
      </c>
      <c r="C17" s="308"/>
      <c r="D17" s="307" t="s">
        <v>146</v>
      </c>
      <c r="E17" s="308"/>
      <c r="F17" s="307" t="s">
        <v>182</v>
      </c>
      <c r="G17" s="308"/>
      <c r="H17" s="307" t="s">
        <v>185</v>
      </c>
      <c r="I17" s="308"/>
      <c r="J17" s="323" t="s">
        <v>187</v>
      </c>
      <c r="K17" s="324"/>
      <c r="L17" s="307" t="s">
        <v>188</v>
      </c>
      <c r="M17" s="308"/>
      <c r="N17" s="12" t="s">
        <v>126</v>
      </c>
    </row>
    <row r="18" spans="1:14" s="34" customFormat="1" ht="19.5" customHeight="1">
      <c r="A18" s="7" t="s">
        <v>132</v>
      </c>
      <c r="B18" s="309" t="s">
        <v>147</v>
      </c>
      <c r="C18" s="310"/>
      <c r="D18" s="309" t="s">
        <v>148</v>
      </c>
      <c r="E18" s="310"/>
      <c r="F18" s="309" t="s">
        <v>183</v>
      </c>
      <c r="G18" s="310"/>
      <c r="H18" s="309" t="s">
        <v>186</v>
      </c>
      <c r="I18" s="310"/>
      <c r="J18" s="309" t="s">
        <v>149</v>
      </c>
      <c r="K18" s="310"/>
      <c r="L18" s="309" t="s">
        <v>150</v>
      </c>
      <c r="M18" s="310"/>
      <c r="N18" s="15"/>
    </row>
    <row r="19" spans="1:14" s="34" customFormat="1" ht="19.5" customHeight="1">
      <c r="A19" s="12"/>
      <c r="B19" s="3" t="s">
        <v>133</v>
      </c>
      <c r="C19" s="3" t="s">
        <v>134</v>
      </c>
      <c r="D19" s="3" t="s">
        <v>133</v>
      </c>
      <c r="E19" s="3" t="s">
        <v>134</v>
      </c>
      <c r="F19" s="3" t="s">
        <v>133</v>
      </c>
      <c r="G19" s="3" t="s">
        <v>134</v>
      </c>
      <c r="H19" s="3" t="s">
        <v>133</v>
      </c>
      <c r="I19" s="3" t="s">
        <v>134</v>
      </c>
      <c r="J19" s="3" t="s">
        <v>133</v>
      </c>
      <c r="K19" s="3" t="s">
        <v>134</v>
      </c>
      <c r="L19" s="3" t="s">
        <v>133</v>
      </c>
      <c r="M19" s="3" t="s">
        <v>134</v>
      </c>
      <c r="N19" s="15" t="s">
        <v>131</v>
      </c>
    </row>
    <row r="20" spans="1:14" s="34" customFormat="1" ht="19.5" customHeight="1">
      <c r="A20" s="7"/>
      <c r="B20" s="21" t="s">
        <v>135</v>
      </c>
      <c r="C20" s="20" t="s">
        <v>136</v>
      </c>
      <c r="D20" s="21" t="s">
        <v>135</v>
      </c>
      <c r="E20" s="20" t="s">
        <v>136</v>
      </c>
      <c r="F20" s="21" t="s">
        <v>135</v>
      </c>
      <c r="G20" s="20" t="s">
        <v>136</v>
      </c>
      <c r="H20" s="21" t="s">
        <v>135</v>
      </c>
      <c r="I20" s="20" t="s">
        <v>136</v>
      </c>
      <c r="J20" s="21" t="s">
        <v>135</v>
      </c>
      <c r="K20" s="20" t="s">
        <v>136</v>
      </c>
      <c r="L20" s="21" t="s">
        <v>135</v>
      </c>
      <c r="M20" s="20" t="s">
        <v>136</v>
      </c>
      <c r="N20" s="7"/>
    </row>
    <row r="21" spans="1:14" s="34" customFormat="1" ht="19.5" customHeight="1">
      <c r="A21" s="16" t="s">
        <v>55</v>
      </c>
      <c r="B21" s="64">
        <v>8</v>
      </c>
      <c r="C21" s="57">
        <v>200</v>
      </c>
      <c r="D21" s="55">
        <v>3</v>
      </c>
      <c r="E21" s="55">
        <v>71</v>
      </c>
      <c r="F21" s="55">
        <v>1</v>
      </c>
      <c r="G21" s="240">
        <v>46</v>
      </c>
      <c r="H21" s="55">
        <v>6</v>
      </c>
      <c r="I21" s="241">
        <v>97</v>
      </c>
      <c r="J21" s="55">
        <v>0</v>
      </c>
      <c r="K21" s="89">
        <v>0</v>
      </c>
      <c r="L21" s="55">
        <v>12</v>
      </c>
      <c r="M21" s="58">
        <v>192</v>
      </c>
      <c r="N21" s="15" t="s">
        <v>55</v>
      </c>
    </row>
    <row r="22" spans="1:14" s="34" customFormat="1" ht="19.5" customHeight="1">
      <c r="A22" s="16" t="s">
        <v>64</v>
      </c>
      <c r="B22" s="64">
        <v>8</v>
      </c>
      <c r="C22" s="57">
        <v>187</v>
      </c>
      <c r="D22" s="55">
        <v>2</v>
      </c>
      <c r="E22" s="56">
        <v>46</v>
      </c>
      <c r="F22" s="55">
        <v>1</v>
      </c>
      <c r="G22" s="82">
        <v>46</v>
      </c>
      <c r="H22" s="55">
        <v>7</v>
      </c>
      <c r="I22" s="241">
        <v>108</v>
      </c>
      <c r="J22" s="55">
        <v>0</v>
      </c>
      <c r="K22" s="55">
        <v>0</v>
      </c>
      <c r="L22" s="55">
        <v>11</v>
      </c>
      <c r="M22" s="58">
        <v>194</v>
      </c>
      <c r="N22" s="15" t="s">
        <v>64</v>
      </c>
    </row>
    <row r="23" spans="1:14" s="109" customFormat="1" ht="19.5" customHeight="1">
      <c r="A23" s="48" t="s">
        <v>189</v>
      </c>
      <c r="B23" s="64">
        <v>6</v>
      </c>
      <c r="C23" s="57">
        <v>158</v>
      </c>
      <c r="D23" s="57">
        <v>1</v>
      </c>
      <c r="E23" s="56">
        <v>46</v>
      </c>
      <c r="F23" s="55">
        <v>1</v>
      </c>
      <c r="G23" s="82">
        <v>46</v>
      </c>
      <c r="H23" s="23">
        <v>5</v>
      </c>
      <c r="I23" s="241">
        <v>85</v>
      </c>
      <c r="J23" s="55">
        <v>0</v>
      </c>
      <c r="K23" s="57">
        <v>0</v>
      </c>
      <c r="L23" s="57">
        <v>14</v>
      </c>
      <c r="M23" s="58">
        <v>217</v>
      </c>
      <c r="N23" s="49" t="s">
        <v>189</v>
      </c>
    </row>
    <row r="24" spans="1:14" s="109" customFormat="1" ht="19.5" customHeight="1">
      <c r="A24" s="48" t="s">
        <v>164</v>
      </c>
      <c r="B24" s="64">
        <v>7</v>
      </c>
      <c r="C24" s="57">
        <v>192</v>
      </c>
      <c r="D24" s="57">
        <v>1</v>
      </c>
      <c r="E24" s="56">
        <v>46</v>
      </c>
      <c r="F24" s="57">
        <v>1</v>
      </c>
      <c r="G24" s="56">
        <v>46</v>
      </c>
      <c r="H24" s="23">
        <v>6</v>
      </c>
      <c r="I24" s="67">
        <v>101</v>
      </c>
      <c r="J24" s="55">
        <v>0</v>
      </c>
      <c r="K24" s="55">
        <v>0</v>
      </c>
      <c r="L24" s="57">
        <v>11</v>
      </c>
      <c r="M24" s="58">
        <v>173</v>
      </c>
      <c r="N24" s="49" t="s">
        <v>164</v>
      </c>
    </row>
    <row r="25" spans="1:14" s="50" customFormat="1" ht="19.5" customHeight="1">
      <c r="A25" s="83" t="s">
        <v>263</v>
      </c>
      <c r="B25" s="91">
        <f>B26+B27</f>
        <v>7</v>
      </c>
      <c r="C25" s="92">
        <v>193</v>
      </c>
      <c r="D25" s="92">
        <f aca="true" t="shared" si="1" ref="D25:L25">D26+D27</f>
        <v>0</v>
      </c>
      <c r="E25" s="92">
        <f t="shared" si="1"/>
        <v>0</v>
      </c>
      <c r="F25" s="92">
        <f t="shared" si="1"/>
        <v>1</v>
      </c>
      <c r="G25" s="56">
        <v>46</v>
      </c>
      <c r="H25" s="92">
        <f t="shared" si="1"/>
        <v>5</v>
      </c>
      <c r="I25" s="92">
        <v>78</v>
      </c>
      <c r="J25" s="92">
        <f t="shared" si="1"/>
        <v>0</v>
      </c>
      <c r="K25" s="92">
        <f t="shared" si="1"/>
        <v>0</v>
      </c>
      <c r="L25" s="92">
        <f t="shared" si="1"/>
        <v>10</v>
      </c>
      <c r="M25" s="90">
        <v>175</v>
      </c>
      <c r="N25" s="87" t="s">
        <v>264</v>
      </c>
    </row>
    <row r="26" spans="1:14" s="34" customFormat="1" ht="19.5" customHeight="1">
      <c r="A26" s="16" t="s">
        <v>137</v>
      </c>
      <c r="B26" s="64">
        <v>5</v>
      </c>
      <c r="C26" s="72">
        <v>142</v>
      </c>
      <c r="D26" s="57">
        <v>0</v>
      </c>
      <c r="E26" s="57">
        <v>0</v>
      </c>
      <c r="F26" s="57">
        <v>1</v>
      </c>
      <c r="G26" s="56">
        <v>46</v>
      </c>
      <c r="H26" s="23">
        <v>4</v>
      </c>
      <c r="I26" s="67">
        <v>61</v>
      </c>
      <c r="J26" s="55">
        <v>0</v>
      </c>
      <c r="K26" s="55">
        <v>0</v>
      </c>
      <c r="L26" s="55">
        <v>8</v>
      </c>
      <c r="M26" s="55">
        <v>152</v>
      </c>
      <c r="N26" s="15" t="s">
        <v>138</v>
      </c>
    </row>
    <row r="27" spans="1:14" s="34" customFormat="1" ht="19.5" customHeight="1">
      <c r="A27" s="18" t="s">
        <v>139</v>
      </c>
      <c r="B27" s="65">
        <v>2</v>
      </c>
      <c r="C27" s="62">
        <v>46</v>
      </c>
      <c r="D27" s="61">
        <v>0</v>
      </c>
      <c r="E27" s="61">
        <v>0</v>
      </c>
      <c r="F27" s="61">
        <v>0</v>
      </c>
      <c r="G27" s="61">
        <v>0</v>
      </c>
      <c r="H27" s="61">
        <v>1</v>
      </c>
      <c r="I27" s="62">
        <v>46</v>
      </c>
      <c r="J27" s="61">
        <v>0</v>
      </c>
      <c r="K27" s="61">
        <v>0</v>
      </c>
      <c r="L27" s="61">
        <v>2</v>
      </c>
      <c r="M27" s="238">
        <v>46</v>
      </c>
      <c r="N27" s="17" t="s">
        <v>140</v>
      </c>
    </row>
    <row r="28" spans="1:14" s="34" customFormat="1" ht="15.75" customHeight="1">
      <c r="A28" s="122" t="s">
        <v>381</v>
      </c>
      <c r="B28" s="33"/>
      <c r="C28" s="33"/>
      <c r="D28" s="33"/>
      <c r="E28" s="33"/>
      <c r="F28" s="6"/>
      <c r="H28" s="35" t="s">
        <v>371</v>
      </c>
      <c r="I28" s="33"/>
      <c r="J28" s="33"/>
      <c r="K28" s="33"/>
      <c r="L28" s="33"/>
      <c r="M28" s="33"/>
      <c r="N28" s="6"/>
    </row>
    <row r="29" spans="1:14" s="34" customFormat="1" ht="15.75" customHeight="1">
      <c r="A29" s="69" t="s">
        <v>161</v>
      </c>
      <c r="H29" s="37" t="s">
        <v>162</v>
      </c>
      <c r="N29" s="6"/>
    </row>
    <row r="30" spans="1:14" s="34" customFormat="1" ht="15.75" customHeight="1">
      <c r="A30" s="69" t="s">
        <v>53</v>
      </c>
      <c r="H30" s="34" t="s">
        <v>163</v>
      </c>
      <c r="N30" s="6"/>
    </row>
    <row r="31" spans="1:14" s="34" customFormat="1" ht="15.75" customHeight="1">
      <c r="A31" s="69"/>
      <c r="B31" s="6"/>
      <c r="C31" s="6"/>
      <c r="D31" s="6"/>
      <c r="E31" s="6"/>
      <c r="F31" s="6"/>
      <c r="H31" s="37" t="s">
        <v>354</v>
      </c>
      <c r="I31" s="6"/>
      <c r="J31" s="6"/>
      <c r="K31" s="6"/>
      <c r="L31" s="6"/>
      <c r="M31" s="6"/>
      <c r="N31" s="6"/>
    </row>
    <row r="32" ht="13.5">
      <c r="H32" s="34"/>
    </row>
  </sheetData>
  <sheetProtection/>
  <mergeCells count="37">
    <mergeCell ref="J4:K4"/>
    <mergeCell ref="L4:M4"/>
    <mergeCell ref="A1:N1"/>
    <mergeCell ref="B3:C3"/>
    <mergeCell ref="D3:E3"/>
    <mergeCell ref="F3:G3"/>
    <mergeCell ref="H3:I3"/>
    <mergeCell ref="J3:K3"/>
    <mergeCell ref="L3:M3"/>
    <mergeCell ref="J5:K5"/>
    <mergeCell ref="L5:M5"/>
    <mergeCell ref="H5:I5"/>
    <mergeCell ref="B4:C4"/>
    <mergeCell ref="D4:E4"/>
    <mergeCell ref="F4:G4"/>
    <mergeCell ref="B5:C5"/>
    <mergeCell ref="D5:E5"/>
    <mergeCell ref="F5:G5"/>
    <mergeCell ref="H4:I4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J18:K18"/>
    <mergeCell ref="J16:K16"/>
    <mergeCell ref="J17:K17"/>
    <mergeCell ref="L16:M16"/>
    <mergeCell ref="L17:M17"/>
    <mergeCell ref="L18:M18"/>
  </mergeCells>
  <printOptions horizontalCentered="1" verticalCentered="1"/>
  <pageMargins left="0.35433070866141736" right="0.35433070866141736" top="0.22" bottom="0.2" header="0.32" footer="0.31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zoomScale="85" zoomScaleNormal="85" zoomScaleSheetLayoutView="70" zoomScalePageLayoutView="0" workbookViewId="0" topLeftCell="A1">
      <selection activeCell="A1" sqref="A1:N1"/>
    </sheetView>
  </sheetViews>
  <sheetFormatPr defaultColWidth="8.88671875" defaultRowHeight="13.5"/>
  <cols>
    <col min="1" max="1" width="12.77734375" style="1" customWidth="1"/>
    <col min="2" max="2" width="11.21484375" style="1" customWidth="1"/>
    <col min="3" max="3" width="9.6640625" style="1" customWidth="1"/>
    <col min="4" max="4" width="11.21484375" style="1" customWidth="1"/>
    <col min="5" max="5" width="9.6640625" style="1" customWidth="1"/>
    <col min="6" max="6" width="11.21484375" style="1" customWidth="1"/>
    <col min="7" max="7" width="9.6640625" style="1" customWidth="1"/>
    <col min="8" max="8" width="11.21484375" style="1" customWidth="1"/>
    <col min="9" max="9" width="9.6640625" style="1" customWidth="1"/>
    <col min="10" max="10" width="11.21484375" style="1" customWidth="1"/>
    <col min="11" max="11" width="9.6640625" style="1" customWidth="1"/>
    <col min="12" max="12" width="9.77734375" style="1" customWidth="1"/>
    <col min="13" max="13" width="7.4453125" style="1" customWidth="1"/>
    <col min="14" max="14" width="12.77734375" style="1" customWidth="1"/>
    <col min="15" max="16384" width="8.88671875" style="1" customWidth="1"/>
  </cols>
  <sheetData>
    <row r="1" spans="1:14" ht="34.5" customHeight="1">
      <c r="A1" s="318" t="s">
        <v>151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</row>
    <row r="2" spans="1:14" s="34" customFormat="1" ht="18" customHeight="1">
      <c r="A2" s="6" t="s">
        <v>117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N2" s="53" t="s">
        <v>118</v>
      </c>
    </row>
    <row r="3" spans="1:14" s="34" customFormat="1" ht="18" customHeight="1">
      <c r="A3" s="2"/>
      <c r="B3" s="322" t="s">
        <v>190</v>
      </c>
      <c r="C3" s="306"/>
      <c r="D3" s="322" t="s">
        <v>191</v>
      </c>
      <c r="E3" s="306"/>
      <c r="F3" s="322" t="s">
        <v>192</v>
      </c>
      <c r="G3" s="306"/>
      <c r="H3" s="322" t="s">
        <v>193</v>
      </c>
      <c r="I3" s="306"/>
      <c r="J3" s="322" t="s">
        <v>194</v>
      </c>
      <c r="K3" s="306"/>
      <c r="L3" s="322" t="s">
        <v>152</v>
      </c>
      <c r="M3" s="306"/>
      <c r="N3" s="2"/>
    </row>
    <row r="4" spans="1:14" s="34" customFormat="1" ht="24" customHeight="1">
      <c r="A4" s="12" t="s">
        <v>123</v>
      </c>
      <c r="B4" s="307" t="s">
        <v>197</v>
      </c>
      <c r="C4" s="308"/>
      <c r="D4" s="307"/>
      <c r="E4" s="308"/>
      <c r="F4" s="307" t="s">
        <v>200</v>
      </c>
      <c r="G4" s="308"/>
      <c r="H4" s="298" t="s">
        <v>201</v>
      </c>
      <c r="I4" s="299"/>
      <c r="J4" s="307" t="s">
        <v>203</v>
      </c>
      <c r="K4" s="308"/>
      <c r="L4" s="307" t="s">
        <v>204</v>
      </c>
      <c r="M4" s="308"/>
      <c r="N4" s="12" t="s">
        <v>126</v>
      </c>
    </row>
    <row r="5" spans="1:14" s="34" customFormat="1" ht="36.75" customHeight="1">
      <c r="A5" s="12"/>
      <c r="B5" s="309" t="s">
        <v>153</v>
      </c>
      <c r="C5" s="310"/>
      <c r="D5" s="309" t="s">
        <v>198</v>
      </c>
      <c r="E5" s="310"/>
      <c r="F5" s="309" t="s">
        <v>199</v>
      </c>
      <c r="G5" s="310"/>
      <c r="H5" s="294" t="s">
        <v>202</v>
      </c>
      <c r="I5" s="295"/>
      <c r="J5" s="309" t="s">
        <v>154</v>
      </c>
      <c r="K5" s="310"/>
      <c r="L5" s="309" t="s">
        <v>205</v>
      </c>
      <c r="M5" s="310"/>
      <c r="N5" s="15"/>
    </row>
    <row r="6" spans="1:14" s="34" customFormat="1" ht="18" customHeight="1">
      <c r="A6" s="12" t="s">
        <v>132</v>
      </c>
      <c r="B6" s="3" t="s">
        <v>133</v>
      </c>
      <c r="C6" s="3" t="s">
        <v>134</v>
      </c>
      <c r="D6" s="3" t="s">
        <v>133</v>
      </c>
      <c r="E6" s="3" t="s">
        <v>134</v>
      </c>
      <c r="F6" s="3" t="s">
        <v>133</v>
      </c>
      <c r="G6" s="3" t="s">
        <v>134</v>
      </c>
      <c r="H6" s="3" t="s">
        <v>133</v>
      </c>
      <c r="I6" s="3" t="s">
        <v>134</v>
      </c>
      <c r="J6" s="3" t="s">
        <v>133</v>
      </c>
      <c r="K6" s="3" t="s">
        <v>134</v>
      </c>
      <c r="L6" s="3" t="s">
        <v>133</v>
      </c>
      <c r="M6" s="3" t="s">
        <v>134</v>
      </c>
      <c r="N6" s="15" t="s">
        <v>131</v>
      </c>
    </row>
    <row r="7" spans="1:14" s="34" customFormat="1" ht="18" customHeight="1">
      <c r="A7" s="7"/>
      <c r="B7" s="21" t="s">
        <v>135</v>
      </c>
      <c r="C7" s="20" t="s">
        <v>136</v>
      </c>
      <c r="D7" s="21" t="s">
        <v>135</v>
      </c>
      <c r="E7" s="20" t="s">
        <v>136</v>
      </c>
      <c r="F7" s="21" t="s">
        <v>135</v>
      </c>
      <c r="G7" s="20" t="s">
        <v>136</v>
      </c>
      <c r="H7" s="21" t="s">
        <v>135</v>
      </c>
      <c r="I7" s="20" t="s">
        <v>136</v>
      </c>
      <c r="J7" s="21" t="s">
        <v>135</v>
      </c>
      <c r="K7" s="20" t="s">
        <v>136</v>
      </c>
      <c r="L7" s="21" t="s">
        <v>135</v>
      </c>
      <c r="M7" s="20" t="s">
        <v>136</v>
      </c>
      <c r="N7" s="7"/>
    </row>
    <row r="8" spans="1:14" s="34" customFormat="1" ht="18" customHeight="1">
      <c r="A8" s="16" t="s">
        <v>55</v>
      </c>
      <c r="B8" s="26">
        <v>34</v>
      </c>
      <c r="C8" s="12">
        <v>562</v>
      </c>
      <c r="D8" s="94">
        <v>0</v>
      </c>
      <c r="E8" s="94">
        <v>0</v>
      </c>
      <c r="F8" s="66">
        <v>6</v>
      </c>
      <c r="G8" s="66">
        <v>81</v>
      </c>
      <c r="H8" s="66">
        <v>1</v>
      </c>
      <c r="I8" s="56" t="s">
        <v>54</v>
      </c>
      <c r="J8" s="55">
        <v>1</v>
      </c>
      <c r="K8" s="240">
        <v>46</v>
      </c>
      <c r="L8" s="55">
        <v>1</v>
      </c>
      <c r="M8" s="240">
        <v>46</v>
      </c>
      <c r="N8" s="15" t="s">
        <v>55</v>
      </c>
    </row>
    <row r="9" spans="1:14" s="34" customFormat="1" ht="18" customHeight="1">
      <c r="A9" s="16" t="s">
        <v>64</v>
      </c>
      <c r="B9" s="26">
        <v>40</v>
      </c>
      <c r="C9" s="12">
        <v>611</v>
      </c>
      <c r="D9" s="55">
        <v>1</v>
      </c>
      <c r="E9" s="82">
        <v>46</v>
      </c>
      <c r="F9" s="66">
        <v>6</v>
      </c>
      <c r="G9" s="66">
        <v>76</v>
      </c>
      <c r="H9" s="55">
        <v>0</v>
      </c>
      <c r="I9" s="55">
        <v>0</v>
      </c>
      <c r="J9" s="55">
        <v>1</v>
      </c>
      <c r="K9" s="82">
        <v>46</v>
      </c>
      <c r="L9" s="55">
        <v>1</v>
      </c>
      <c r="M9" s="82">
        <v>46</v>
      </c>
      <c r="N9" s="15" t="s">
        <v>64</v>
      </c>
    </row>
    <row r="10" spans="1:14" s="109" customFormat="1" ht="18" customHeight="1">
      <c r="A10" s="48" t="s">
        <v>65</v>
      </c>
      <c r="B10" s="67">
        <v>41</v>
      </c>
      <c r="C10" s="67">
        <v>676</v>
      </c>
      <c r="D10" s="55">
        <v>0</v>
      </c>
      <c r="E10" s="55">
        <v>0</v>
      </c>
      <c r="F10" s="67">
        <v>5</v>
      </c>
      <c r="G10" s="67">
        <v>81</v>
      </c>
      <c r="H10" s="67">
        <v>1</v>
      </c>
      <c r="I10" s="56" t="s">
        <v>54</v>
      </c>
      <c r="J10" s="55">
        <v>1</v>
      </c>
      <c r="K10" s="82">
        <v>46</v>
      </c>
      <c r="L10" s="67">
        <v>4</v>
      </c>
      <c r="M10" s="25">
        <v>49</v>
      </c>
      <c r="N10" s="49" t="s">
        <v>65</v>
      </c>
    </row>
    <row r="11" spans="1:14" s="109" customFormat="1" ht="18" customHeight="1">
      <c r="A11" s="48" t="s">
        <v>164</v>
      </c>
      <c r="B11" s="67">
        <v>41</v>
      </c>
      <c r="C11" s="67">
        <v>668</v>
      </c>
      <c r="D11" s="245">
        <v>0</v>
      </c>
      <c r="E11" s="245">
        <v>0</v>
      </c>
      <c r="F11" s="67">
        <v>3</v>
      </c>
      <c r="G11" s="67">
        <v>43</v>
      </c>
      <c r="H11" s="67">
        <v>1</v>
      </c>
      <c r="I11" s="56" t="s">
        <v>54</v>
      </c>
      <c r="J11" s="67">
        <v>1</v>
      </c>
      <c r="K11" s="56" t="s">
        <v>54</v>
      </c>
      <c r="L11" s="67">
        <v>3</v>
      </c>
      <c r="M11" s="25">
        <v>32</v>
      </c>
      <c r="N11" s="49" t="s">
        <v>164</v>
      </c>
    </row>
    <row r="12" spans="1:14" s="50" customFormat="1" ht="18" customHeight="1">
      <c r="A12" s="83" t="s">
        <v>263</v>
      </c>
      <c r="B12" s="93">
        <f>B13+B14</f>
        <v>38</v>
      </c>
      <c r="C12" s="93">
        <f aca="true" t="shared" si="0" ref="C12:L12">C13+C14</f>
        <v>571</v>
      </c>
      <c r="D12" s="93">
        <f t="shared" si="0"/>
        <v>1</v>
      </c>
      <c r="E12" s="82">
        <v>46</v>
      </c>
      <c r="F12" s="93">
        <f t="shared" si="0"/>
        <v>3</v>
      </c>
      <c r="G12" s="93">
        <f t="shared" si="0"/>
        <v>41</v>
      </c>
      <c r="H12" s="93">
        <f t="shared" si="0"/>
        <v>1</v>
      </c>
      <c r="I12" s="56" t="s">
        <v>54</v>
      </c>
      <c r="J12" s="93">
        <f t="shared" si="0"/>
        <v>1</v>
      </c>
      <c r="K12" s="56" t="s">
        <v>54</v>
      </c>
      <c r="L12" s="93">
        <f t="shared" si="0"/>
        <v>3</v>
      </c>
      <c r="M12" s="93">
        <v>32</v>
      </c>
      <c r="N12" s="87" t="s">
        <v>263</v>
      </c>
    </row>
    <row r="13" spans="1:14" s="34" customFormat="1" ht="18" customHeight="1">
      <c r="A13" s="16" t="s">
        <v>137</v>
      </c>
      <c r="B13" s="67">
        <v>27</v>
      </c>
      <c r="C13" s="23">
        <v>410</v>
      </c>
      <c r="D13" s="57">
        <v>0</v>
      </c>
      <c r="E13" s="57">
        <v>0</v>
      </c>
      <c r="F13" s="23">
        <v>3</v>
      </c>
      <c r="G13" s="23">
        <v>41</v>
      </c>
      <c r="H13" s="23">
        <v>1</v>
      </c>
      <c r="I13" s="82" t="s">
        <v>54</v>
      </c>
      <c r="J13" s="23">
        <v>1</v>
      </c>
      <c r="K13" s="82" t="s">
        <v>54</v>
      </c>
      <c r="L13" s="23">
        <v>2</v>
      </c>
      <c r="M13" s="73" t="s">
        <v>54</v>
      </c>
      <c r="N13" s="12" t="s">
        <v>138</v>
      </c>
    </row>
    <row r="14" spans="1:14" s="34" customFormat="1" ht="18" customHeight="1">
      <c r="A14" s="18" t="s">
        <v>139</v>
      </c>
      <c r="B14" s="30">
        <v>11</v>
      </c>
      <c r="C14" s="30">
        <v>161</v>
      </c>
      <c r="D14" s="61">
        <v>1</v>
      </c>
      <c r="E14" s="62" t="s">
        <v>54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1</v>
      </c>
      <c r="M14" s="238" t="s">
        <v>54</v>
      </c>
      <c r="N14" s="7" t="s">
        <v>140</v>
      </c>
    </row>
    <row r="15" spans="1:14" s="34" customFormat="1" ht="18" customHeight="1">
      <c r="A15" s="26"/>
      <c r="B15" s="26"/>
      <c r="C15" s="26"/>
      <c r="F15" s="26"/>
      <c r="G15" s="26"/>
      <c r="H15" s="26"/>
      <c r="I15" s="26"/>
      <c r="J15" s="26"/>
      <c r="K15" s="26"/>
      <c r="L15" s="26"/>
      <c r="M15" s="18"/>
      <c r="N15" s="26"/>
    </row>
    <row r="16" spans="1:15" s="34" customFormat="1" ht="18" customHeight="1">
      <c r="A16" s="2"/>
      <c r="B16" s="322" t="s">
        <v>155</v>
      </c>
      <c r="C16" s="297"/>
      <c r="D16" s="322" t="s">
        <v>196</v>
      </c>
      <c r="E16" s="306"/>
      <c r="F16" s="322" t="s">
        <v>156</v>
      </c>
      <c r="G16" s="306"/>
      <c r="H16" s="322" t="s">
        <v>195</v>
      </c>
      <c r="I16" s="306"/>
      <c r="J16" s="322" t="s">
        <v>157</v>
      </c>
      <c r="K16" s="306"/>
      <c r="L16" s="54"/>
      <c r="M16" s="2"/>
      <c r="N16" s="12"/>
      <c r="O16" s="33"/>
    </row>
    <row r="17" spans="1:15" s="34" customFormat="1" ht="18" customHeight="1">
      <c r="A17" s="12" t="s">
        <v>123</v>
      </c>
      <c r="B17" s="307" t="s">
        <v>206</v>
      </c>
      <c r="C17" s="296"/>
      <c r="D17" s="307" t="s">
        <v>207</v>
      </c>
      <c r="E17" s="308"/>
      <c r="F17" s="307" t="s">
        <v>209</v>
      </c>
      <c r="G17" s="308"/>
      <c r="H17" s="307" t="s">
        <v>125</v>
      </c>
      <c r="I17" s="308"/>
      <c r="J17" s="307" t="s">
        <v>158</v>
      </c>
      <c r="K17" s="308"/>
      <c r="L17" s="15" t="s">
        <v>126</v>
      </c>
      <c r="M17" s="12"/>
      <c r="N17" s="12"/>
      <c r="O17" s="33"/>
    </row>
    <row r="18" spans="1:15" s="34" customFormat="1" ht="18" customHeight="1">
      <c r="A18" s="16"/>
      <c r="B18" s="309" t="s">
        <v>159</v>
      </c>
      <c r="C18" s="293"/>
      <c r="D18" s="309" t="s">
        <v>208</v>
      </c>
      <c r="E18" s="310"/>
      <c r="F18" s="309" t="s">
        <v>210</v>
      </c>
      <c r="G18" s="310"/>
      <c r="H18" s="309" t="s">
        <v>160</v>
      </c>
      <c r="I18" s="310"/>
      <c r="J18" s="17"/>
      <c r="K18" s="7"/>
      <c r="L18" s="15"/>
      <c r="M18" s="12"/>
      <c r="N18" s="12"/>
      <c r="O18" s="33"/>
    </row>
    <row r="19" spans="1:15" s="34" customFormat="1" ht="18" customHeight="1">
      <c r="A19" s="12" t="s">
        <v>132</v>
      </c>
      <c r="B19" s="3" t="s">
        <v>133</v>
      </c>
      <c r="C19" s="54" t="s">
        <v>134</v>
      </c>
      <c r="D19" s="3" t="s">
        <v>133</v>
      </c>
      <c r="E19" s="3" t="s">
        <v>134</v>
      </c>
      <c r="F19" s="3" t="s">
        <v>133</v>
      </c>
      <c r="G19" s="3" t="s">
        <v>134</v>
      </c>
      <c r="H19" s="3" t="s">
        <v>133</v>
      </c>
      <c r="I19" s="3" t="s">
        <v>134</v>
      </c>
      <c r="J19" s="3" t="s">
        <v>133</v>
      </c>
      <c r="K19" s="54" t="s">
        <v>134</v>
      </c>
      <c r="L19" s="15" t="s">
        <v>131</v>
      </c>
      <c r="M19" s="12"/>
      <c r="N19" s="12"/>
      <c r="O19" s="33"/>
    </row>
    <row r="20" spans="1:15" s="34" customFormat="1" ht="18" customHeight="1">
      <c r="A20" s="7"/>
      <c r="B20" s="21"/>
      <c r="C20" s="17"/>
      <c r="D20" s="21"/>
      <c r="E20" s="20"/>
      <c r="F20" s="21"/>
      <c r="G20" s="20"/>
      <c r="H20" s="21"/>
      <c r="I20" s="20"/>
      <c r="J20" s="21"/>
      <c r="K20" s="17"/>
      <c r="L20" s="17"/>
      <c r="M20" s="12"/>
      <c r="N20" s="12"/>
      <c r="O20" s="33"/>
    </row>
    <row r="21" spans="1:15" s="34" customFormat="1" ht="18" customHeight="1">
      <c r="A21" s="16" t="s">
        <v>55</v>
      </c>
      <c r="B21" s="57">
        <v>3</v>
      </c>
      <c r="C21" s="66">
        <v>73</v>
      </c>
      <c r="D21" s="94">
        <v>0</v>
      </c>
      <c r="E21" s="94">
        <v>0</v>
      </c>
      <c r="F21" s="55">
        <v>1</v>
      </c>
      <c r="G21" s="240">
        <v>46</v>
      </c>
      <c r="H21" s="94">
        <v>0</v>
      </c>
      <c r="I21" s="94">
        <v>0</v>
      </c>
      <c r="J21" s="242">
        <v>1</v>
      </c>
      <c r="K21" s="239">
        <v>46</v>
      </c>
      <c r="L21" s="54" t="s">
        <v>55</v>
      </c>
      <c r="M21" s="12"/>
      <c r="N21" s="12"/>
      <c r="O21" s="33"/>
    </row>
    <row r="22" spans="1:15" s="34" customFormat="1" ht="18" customHeight="1">
      <c r="A22" s="16" t="s">
        <v>64</v>
      </c>
      <c r="B22" s="57">
        <v>3</v>
      </c>
      <c r="C22" s="67">
        <v>51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7">
        <v>2</v>
      </c>
      <c r="K22" s="73">
        <v>46</v>
      </c>
      <c r="L22" s="15" t="s">
        <v>64</v>
      </c>
      <c r="M22" s="12"/>
      <c r="N22" s="12"/>
      <c r="O22" s="33"/>
    </row>
    <row r="23" spans="1:15" s="109" customFormat="1" ht="18" customHeight="1">
      <c r="A23" s="48" t="s">
        <v>65</v>
      </c>
      <c r="B23" s="57">
        <v>2</v>
      </c>
      <c r="C23" s="56" t="s">
        <v>54</v>
      </c>
      <c r="D23" s="55">
        <v>0</v>
      </c>
      <c r="E23" s="55">
        <v>0</v>
      </c>
      <c r="F23" s="55">
        <v>1</v>
      </c>
      <c r="G23" s="82">
        <v>46</v>
      </c>
      <c r="H23" s="55">
        <v>0</v>
      </c>
      <c r="I23" s="55">
        <v>0</v>
      </c>
      <c r="J23" s="57">
        <v>1</v>
      </c>
      <c r="K23" s="73">
        <v>46</v>
      </c>
      <c r="L23" s="49" t="s">
        <v>65</v>
      </c>
      <c r="M23" s="110"/>
      <c r="N23" s="110"/>
      <c r="O23" s="123"/>
    </row>
    <row r="24" spans="1:15" s="109" customFormat="1" ht="18" customHeight="1">
      <c r="A24" s="48" t="s">
        <v>164</v>
      </c>
      <c r="B24" s="57">
        <v>1</v>
      </c>
      <c r="C24" s="56" t="s">
        <v>54</v>
      </c>
      <c r="D24" s="245">
        <v>0</v>
      </c>
      <c r="E24" s="245">
        <v>0</v>
      </c>
      <c r="F24" s="245">
        <v>1</v>
      </c>
      <c r="G24" s="56" t="s">
        <v>54</v>
      </c>
      <c r="H24" s="245">
        <v>0</v>
      </c>
      <c r="I24" s="245">
        <v>0</v>
      </c>
      <c r="J24" s="245">
        <v>1</v>
      </c>
      <c r="K24" s="56" t="s">
        <v>54</v>
      </c>
      <c r="L24" s="49" t="s">
        <v>164</v>
      </c>
      <c r="M24" s="110"/>
      <c r="N24" s="110"/>
      <c r="O24" s="123"/>
    </row>
    <row r="25" spans="1:15" s="50" customFormat="1" ht="18" customHeight="1">
      <c r="A25" s="83" t="s">
        <v>263</v>
      </c>
      <c r="B25" s="92">
        <v>2</v>
      </c>
      <c r="C25" s="56" t="s">
        <v>54</v>
      </c>
      <c r="D25" s="94">
        <v>0</v>
      </c>
      <c r="E25" s="94">
        <v>0</v>
      </c>
      <c r="F25" s="94">
        <v>1</v>
      </c>
      <c r="G25" s="56" t="s">
        <v>54</v>
      </c>
      <c r="H25" s="94">
        <v>0</v>
      </c>
      <c r="I25" s="94">
        <v>0</v>
      </c>
      <c r="J25" s="94">
        <v>3</v>
      </c>
      <c r="K25" s="94">
        <v>51</v>
      </c>
      <c r="L25" s="87" t="s">
        <v>263</v>
      </c>
      <c r="M25" s="74"/>
      <c r="N25" s="74"/>
      <c r="O25" s="124"/>
    </row>
    <row r="26" spans="1:15" s="34" customFormat="1" ht="18" customHeight="1">
      <c r="A26" s="16" t="s">
        <v>137</v>
      </c>
      <c r="B26" s="57">
        <v>2</v>
      </c>
      <c r="C26" s="56" t="s">
        <v>54</v>
      </c>
      <c r="D26" s="55">
        <v>0</v>
      </c>
      <c r="E26" s="55">
        <v>0</v>
      </c>
      <c r="F26" s="55">
        <v>1</v>
      </c>
      <c r="G26" s="56" t="s">
        <v>54</v>
      </c>
      <c r="H26" s="57">
        <v>0</v>
      </c>
      <c r="I26" s="55">
        <v>0</v>
      </c>
      <c r="J26" s="55">
        <v>3</v>
      </c>
      <c r="K26" s="55">
        <v>51</v>
      </c>
      <c r="L26" s="15" t="s">
        <v>138</v>
      </c>
      <c r="M26" s="12"/>
      <c r="N26" s="12"/>
      <c r="O26" s="33"/>
    </row>
    <row r="27" spans="1:15" s="34" customFormat="1" ht="18" customHeight="1">
      <c r="A27" s="18" t="s">
        <v>139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17" t="s">
        <v>140</v>
      </c>
      <c r="M27" s="7"/>
      <c r="N27" s="12"/>
      <c r="O27" s="33"/>
    </row>
    <row r="28" spans="1:14" s="34" customFormat="1" ht="15.75" customHeight="1">
      <c r="A28" s="122" t="s">
        <v>382</v>
      </c>
      <c r="B28" s="33"/>
      <c r="C28" s="33"/>
      <c r="D28" s="33"/>
      <c r="E28" s="33"/>
      <c r="F28" s="6"/>
      <c r="H28" s="35" t="s">
        <v>373</v>
      </c>
      <c r="I28" s="33"/>
      <c r="J28" s="33"/>
      <c r="K28" s="33"/>
      <c r="L28" s="33"/>
      <c r="M28" s="33"/>
      <c r="N28" s="6"/>
    </row>
    <row r="29" spans="1:14" s="34" customFormat="1" ht="15.75" customHeight="1">
      <c r="A29" s="69" t="s">
        <v>383</v>
      </c>
      <c r="H29" s="37" t="s">
        <v>384</v>
      </c>
      <c r="N29" s="6"/>
    </row>
    <row r="30" spans="1:14" s="34" customFormat="1" ht="15.75" customHeight="1">
      <c r="A30" s="69" t="s">
        <v>385</v>
      </c>
      <c r="H30" s="34" t="s">
        <v>386</v>
      </c>
      <c r="N30" s="6"/>
    </row>
    <row r="31" spans="1:14" s="34" customFormat="1" ht="15.75" customHeight="1">
      <c r="A31" s="69"/>
      <c r="B31" s="6"/>
      <c r="C31" s="6"/>
      <c r="D31" s="6"/>
      <c r="E31" s="6"/>
      <c r="F31" s="6"/>
      <c r="H31" s="37" t="s">
        <v>387</v>
      </c>
      <c r="I31" s="6"/>
      <c r="J31" s="6"/>
      <c r="K31" s="6"/>
      <c r="L31" s="6"/>
      <c r="M31" s="6"/>
      <c r="N31" s="6"/>
    </row>
    <row r="32" ht="13.5">
      <c r="H32" s="34"/>
    </row>
  </sheetData>
  <sheetProtection/>
  <mergeCells count="33">
    <mergeCell ref="L4:M4"/>
    <mergeCell ref="B17:C17"/>
    <mergeCell ref="B16:C16"/>
    <mergeCell ref="L5:M5"/>
    <mergeCell ref="J5:K5"/>
    <mergeCell ref="J4:K4"/>
    <mergeCell ref="B4:C4"/>
    <mergeCell ref="F4:G4"/>
    <mergeCell ref="H4:I4"/>
    <mergeCell ref="F5:G5"/>
    <mergeCell ref="H5:I5"/>
    <mergeCell ref="B5:C5"/>
    <mergeCell ref="D4:E4"/>
    <mergeCell ref="F16:G16"/>
    <mergeCell ref="H16:I16"/>
    <mergeCell ref="D5:E5"/>
    <mergeCell ref="A1:N1"/>
    <mergeCell ref="D3:E3"/>
    <mergeCell ref="F3:G3"/>
    <mergeCell ref="H3:I3"/>
    <mergeCell ref="J3:K3"/>
    <mergeCell ref="L3:M3"/>
    <mergeCell ref="B3:C3"/>
    <mergeCell ref="B18:C18"/>
    <mergeCell ref="D17:E17"/>
    <mergeCell ref="F17:G17"/>
    <mergeCell ref="J16:K16"/>
    <mergeCell ref="J17:K17"/>
    <mergeCell ref="D18:E18"/>
    <mergeCell ref="F18:G18"/>
    <mergeCell ref="H18:I18"/>
    <mergeCell ref="H17:I17"/>
    <mergeCell ref="D16:E16"/>
  </mergeCells>
  <printOptions horizontalCentered="1" verticalCentered="1"/>
  <pageMargins left="0.35433070866141736" right="0.35433070866141736" top="0.19" bottom="0.16" header="0.31" footer="0.2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L18"/>
  <sheetViews>
    <sheetView zoomScale="80" zoomScaleNormal="80" zoomScalePageLayoutView="0" workbookViewId="0" topLeftCell="A1">
      <pane xSplit="1" ySplit="7" topLeftCell="B10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A1" sqref="A1:L1"/>
    </sheetView>
  </sheetViews>
  <sheetFormatPr defaultColWidth="8.88671875" defaultRowHeight="13.5"/>
  <cols>
    <col min="1" max="2" width="10.77734375" style="151" customWidth="1"/>
    <col min="3" max="3" width="14.6640625" style="151" customWidth="1"/>
    <col min="4" max="9" width="10.77734375" style="151" customWidth="1"/>
    <col min="10" max="11" width="12.77734375" style="151" customWidth="1"/>
    <col min="12" max="12" width="10.77734375" style="151" customWidth="1"/>
    <col min="13" max="16384" width="8.88671875" style="151" customWidth="1"/>
  </cols>
  <sheetData>
    <row r="1" spans="1:12" ht="35.25" customHeight="1">
      <c r="A1" s="300" t="s">
        <v>307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</row>
    <row r="2" spans="1:12" s="126" customFormat="1" ht="16.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s="126" customFormat="1" ht="18" customHeight="1">
      <c r="A3" s="179" t="s">
        <v>272</v>
      </c>
      <c r="L3" s="180" t="s">
        <v>273</v>
      </c>
    </row>
    <row r="4" spans="1:12" s="126" customFormat="1" ht="32.25" customHeight="1">
      <c r="A4" s="181"/>
      <c r="B4" s="182" t="s">
        <v>274</v>
      </c>
      <c r="C4" s="182" t="s">
        <v>275</v>
      </c>
      <c r="D4" s="288" t="s">
        <v>276</v>
      </c>
      <c r="E4" s="289"/>
      <c r="F4" s="290"/>
      <c r="G4" s="288" t="s">
        <v>277</v>
      </c>
      <c r="H4" s="290"/>
      <c r="I4" s="183" t="s">
        <v>278</v>
      </c>
      <c r="J4" s="182" t="s">
        <v>279</v>
      </c>
      <c r="K4" s="182" t="s">
        <v>280</v>
      </c>
      <c r="L4" s="181"/>
    </row>
    <row r="5" spans="1:12" s="126" customFormat="1" ht="34.5" customHeight="1">
      <c r="A5" s="253" t="s">
        <v>56</v>
      </c>
      <c r="B5" s="184"/>
      <c r="C5" s="184"/>
      <c r="D5" s="291" t="s">
        <v>281</v>
      </c>
      <c r="E5" s="292"/>
      <c r="F5" s="326"/>
      <c r="G5" s="185" t="s">
        <v>282</v>
      </c>
      <c r="H5" s="186"/>
      <c r="I5" s="187" t="s">
        <v>283</v>
      </c>
      <c r="J5" s="184" t="s">
        <v>284</v>
      </c>
      <c r="K5" s="184" t="s">
        <v>285</v>
      </c>
      <c r="L5" s="188" t="s">
        <v>59</v>
      </c>
    </row>
    <row r="6" spans="1:12" s="126" customFormat="1" ht="24" customHeight="1">
      <c r="A6" s="189"/>
      <c r="B6" s="184" t="s">
        <v>20</v>
      </c>
      <c r="C6" s="190" t="s">
        <v>286</v>
      </c>
      <c r="D6" s="187"/>
      <c r="E6" s="182" t="s">
        <v>287</v>
      </c>
      <c r="F6" s="191" t="s">
        <v>288</v>
      </c>
      <c r="G6" s="192"/>
      <c r="H6" s="182" t="s">
        <v>289</v>
      </c>
      <c r="I6" s="187" t="s">
        <v>20</v>
      </c>
      <c r="J6" s="184"/>
      <c r="K6" s="184"/>
      <c r="L6" s="189"/>
    </row>
    <row r="7" spans="1:12" s="126" customFormat="1" ht="29.25" customHeight="1">
      <c r="A7" s="193"/>
      <c r="B7" s="194" t="s">
        <v>290</v>
      </c>
      <c r="C7" s="195" t="s">
        <v>290</v>
      </c>
      <c r="D7" s="196"/>
      <c r="E7" s="195" t="s">
        <v>291</v>
      </c>
      <c r="F7" s="197" t="s">
        <v>292</v>
      </c>
      <c r="G7" s="198"/>
      <c r="H7" s="194" t="s">
        <v>293</v>
      </c>
      <c r="I7" s="199" t="s">
        <v>294</v>
      </c>
      <c r="J7" s="195" t="s">
        <v>295</v>
      </c>
      <c r="K7" s="195" t="s">
        <v>296</v>
      </c>
      <c r="L7" s="193"/>
    </row>
    <row r="8" spans="1:12" s="126" customFormat="1" ht="39.75" customHeight="1">
      <c r="A8" s="200" t="s">
        <v>55</v>
      </c>
      <c r="B8" s="201">
        <v>3</v>
      </c>
      <c r="C8" s="202">
        <v>0</v>
      </c>
      <c r="D8" s="201">
        <v>312864</v>
      </c>
      <c r="E8" s="201">
        <v>240599</v>
      </c>
      <c r="F8" s="201">
        <v>240599</v>
      </c>
      <c r="G8" s="201">
        <v>49</v>
      </c>
      <c r="H8" s="203">
        <v>89.13333333333333</v>
      </c>
      <c r="I8" s="201">
        <v>521</v>
      </c>
      <c r="J8" s="201">
        <v>115203</v>
      </c>
      <c r="K8" s="204">
        <v>5491</v>
      </c>
      <c r="L8" s="188" t="s">
        <v>55</v>
      </c>
    </row>
    <row r="9" spans="1:12" s="126" customFormat="1" ht="39.75" customHeight="1">
      <c r="A9" s="200" t="s">
        <v>64</v>
      </c>
      <c r="B9" s="201">
        <v>3</v>
      </c>
      <c r="C9" s="202">
        <v>0</v>
      </c>
      <c r="D9" s="201">
        <v>312864</v>
      </c>
      <c r="E9" s="201">
        <v>240599</v>
      </c>
      <c r="F9" s="201">
        <v>240599</v>
      </c>
      <c r="G9" s="201">
        <v>52</v>
      </c>
      <c r="H9" s="203">
        <v>85</v>
      </c>
      <c r="I9" s="201">
        <v>474</v>
      </c>
      <c r="J9" s="201">
        <v>106830</v>
      </c>
      <c r="K9" s="204">
        <v>5517</v>
      </c>
      <c r="L9" s="188" t="s">
        <v>64</v>
      </c>
    </row>
    <row r="10" spans="1:12" s="126" customFormat="1" ht="39.75" customHeight="1">
      <c r="A10" s="200" t="s">
        <v>316</v>
      </c>
      <c r="B10" s="201">
        <v>3</v>
      </c>
      <c r="C10" s="202">
        <v>0</v>
      </c>
      <c r="D10" s="201">
        <v>312864</v>
      </c>
      <c r="E10" s="201">
        <v>240599</v>
      </c>
      <c r="F10" s="201">
        <v>240599</v>
      </c>
      <c r="G10" s="201">
        <v>52</v>
      </c>
      <c r="H10" s="203">
        <v>83.7</v>
      </c>
      <c r="I10" s="201">
        <v>484</v>
      </c>
      <c r="J10" s="201">
        <v>113360</v>
      </c>
      <c r="K10" s="204">
        <v>5169</v>
      </c>
      <c r="L10" s="188" t="s">
        <v>316</v>
      </c>
    </row>
    <row r="11" spans="1:12" s="126" customFormat="1" ht="39.75" customHeight="1">
      <c r="A11" s="200" t="s">
        <v>265</v>
      </c>
      <c r="B11" s="205">
        <v>3</v>
      </c>
      <c r="C11" s="202">
        <v>0</v>
      </c>
      <c r="D11" s="205">
        <v>312864</v>
      </c>
      <c r="E11" s="205">
        <v>240599</v>
      </c>
      <c r="F11" s="205">
        <v>240599</v>
      </c>
      <c r="G11" s="205">
        <v>53</v>
      </c>
      <c r="H11" s="206">
        <v>82</v>
      </c>
      <c r="I11" s="205">
        <v>432</v>
      </c>
      <c r="J11" s="205">
        <v>121262</v>
      </c>
      <c r="K11" s="207">
        <v>5986</v>
      </c>
      <c r="L11" s="188" t="s">
        <v>265</v>
      </c>
    </row>
    <row r="12" spans="1:12" s="126" customFormat="1" ht="39.75" customHeight="1">
      <c r="A12" s="200" t="s">
        <v>317</v>
      </c>
      <c r="B12" s="205">
        <v>3</v>
      </c>
      <c r="C12" s="202"/>
      <c r="D12" s="205">
        <v>312864</v>
      </c>
      <c r="E12" s="205">
        <v>240599</v>
      </c>
      <c r="F12" s="205">
        <v>240599</v>
      </c>
      <c r="G12" s="205">
        <v>62</v>
      </c>
      <c r="H12" s="206">
        <v>87</v>
      </c>
      <c r="I12" s="205">
        <v>580</v>
      </c>
      <c r="J12" s="205">
        <v>152151</v>
      </c>
      <c r="K12" s="207">
        <v>5443</v>
      </c>
      <c r="L12" s="188" t="s">
        <v>317</v>
      </c>
    </row>
    <row r="13" spans="1:12" s="254" customFormat="1" ht="39.75" customHeight="1">
      <c r="A13" s="208" t="s">
        <v>318</v>
      </c>
      <c r="B13" s="209">
        <v>3</v>
      </c>
      <c r="C13" s="246"/>
      <c r="D13" s="209">
        <f>SUM(D14:D16)</f>
        <v>280134</v>
      </c>
      <c r="E13" s="209">
        <f>SUM(E14:E16)</f>
        <v>240599</v>
      </c>
      <c r="F13" s="209">
        <f>SUM(F14:F16)</f>
        <v>240599</v>
      </c>
      <c r="G13" s="209">
        <f>SUM(G14:G16)</f>
        <v>58</v>
      </c>
      <c r="H13" s="250">
        <v>87</v>
      </c>
      <c r="I13" s="209">
        <f>SUM(I14:I16)</f>
        <v>554</v>
      </c>
      <c r="J13" s="209">
        <f>SUM(J14:J16)</f>
        <v>161093</v>
      </c>
      <c r="K13" s="210">
        <f>SUM(K14:K16)</f>
        <v>3337.7</v>
      </c>
      <c r="L13" s="211" t="s">
        <v>319</v>
      </c>
    </row>
    <row r="14" spans="1:12" s="126" customFormat="1" ht="39.75" customHeight="1">
      <c r="A14" s="200"/>
      <c r="B14" s="212"/>
      <c r="C14" s="219" t="s">
        <v>297</v>
      </c>
      <c r="D14" s="276">
        <v>67481</v>
      </c>
      <c r="E14" s="276">
        <v>49553</v>
      </c>
      <c r="F14" s="276">
        <v>49553</v>
      </c>
      <c r="G14" s="276">
        <v>17</v>
      </c>
      <c r="H14" s="277">
        <v>94.1</v>
      </c>
      <c r="I14" s="276">
        <v>174</v>
      </c>
      <c r="J14" s="276">
        <v>39516</v>
      </c>
      <c r="K14" s="278">
        <v>63.5</v>
      </c>
      <c r="L14" s="188"/>
    </row>
    <row r="15" spans="1:12" s="126" customFormat="1" ht="39.75" customHeight="1">
      <c r="A15" s="200"/>
      <c r="B15" s="212"/>
      <c r="C15" s="219" t="s">
        <v>298</v>
      </c>
      <c r="D15" s="276">
        <v>97380</v>
      </c>
      <c r="E15" s="276">
        <v>97380</v>
      </c>
      <c r="F15" s="276">
        <v>97380</v>
      </c>
      <c r="G15" s="276">
        <v>20</v>
      </c>
      <c r="H15" s="277">
        <v>90</v>
      </c>
      <c r="I15" s="276">
        <v>201</v>
      </c>
      <c r="J15" s="276">
        <v>48390</v>
      </c>
      <c r="K15" s="278">
        <v>444.2</v>
      </c>
      <c r="L15" s="188"/>
    </row>
    <row r="16" spans="1:12" s="126" customFormat="1" ht="39.75" customHeight="1">
      <c r="A16" s="213"/>
      <c r="B16" s="214"/>
      <c r="C16" s="220" t="s">
        <v>299</v>
      </c>
      <c r="D16" s="215">
        <v>115273</v>
      </c>
      <c r="E16" s="215">
        <v>93666</v>
      </c>
      <c r="F16" s="215">
        <v>93666</v>
      </c>
      <c r="G16" s="215">
        <v>21</v>
      </c>
      <c r="H16" s="247">
        <v>90</v>
      </c>
      <c r="I16" s="215">
        <v>179</v>
      </c>
      <c r="J16" s="215">
        <v>73187</v>
      </c>
      <c r="K16" s="216">
        <v>2830</v>
      </c>
      <c r="L16" s="188"/>
    </row>
    <row r="17" spans="1:12" s="34" customFormat="1" ht="22.5" customHeight="1">
      <c r="A17" s="34" t="s">
        <v>388</v>
      </c>
      <c r="D17" s="303" t="s">
        <v>389</v>
      </c>
      <c r="I17" s="301" t="s">
        <v>390</v>
      </c>
      <c r="J17" s="302"/>
      <c r="K17" s="302"/>
      <c r="L17" s="301"/>
    </row>
    <row r="18" ht="14.25">
      <c r="G18" s="248"/>
    </row>
  </sheetData>
  <sheetProtection/>
  <mergeCells count="5">
    <mergeCell ref="A1:L1"/>
    <mergeCell ref="I17:L17"/>
    <mergeCell ref="D4:F4"/>
    <mergeCell ref="G4:H4"/>
    <mergeCell ref="D5:F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S28"/>
  <sheetViews>
    <sheetView zoomScale="75" zoomScaleNormal="75" zoomScalePageLayoutView="0" workbookViewId="0" topLeftCell="A1">
      <pane xSplit="1" ySplit="7" topLeftCell="B8" activePane="bottomRight" state="frozen"/>
      <selection pane="topLeft" activeCell="J16" sqref="J16"/>
      <selection pane="topRight" activeCell="J16" sqref="J16"/>
      <selection pane="bottomLeft" activeCell="J16" sqref="J16"/>
      <selection pane="bottomRight" activeCell="A1" sqref="A1:Q1"/>
    </sheetView>
  </sheetViews>
  <sheetFormatPr defaultColWidth="8.88671875" defaultRowHeight="13.5"/>
  <cols>
    <col min="1" max="1" width="8.88671875" style="151" customWidth="1"/>
    <col min="2" max="2" width="9.4453125" style="151" customWidth="1"/>
    <col min="3" max="16384" width="8.88671875" style="151" customWidth="1"/>
  </cols>
  <sheetData>
    <row r="1" spans="1:17" s="126" customFormat="1" ht="25.5" customHeight="1">
      <c r="A1" s="300" t="s">
        <v>308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</row>
    <row r="2" spans="1:17" s="127" customFormat="1" ht="18" customHeight="1">
      <c r="A2" s="327" t="s">
        <v>212</v>
      </c>
      <c r="B2" s="327"/>
      <c r="P2" s="328" t="s">
        <v>213</v>
      </c>
      <c r="Q2" s="328"/>
    </row>
    <row r="3" spans="1:17" s="127" customFormat="1" ht="21.75" customHeight="1">
      <c r="A3" s="129"/>
      <c r="B3" s="329" t="s">
        <v>309</v>
      </c>
      <c r="C3" s="330"/>
      <c r="D3" s="331"/>
      <c r="E3" s="335" t="s">
        <v>214</v>
      </c>
      <c r="F3" s="333"/>
      <c r="G3" s="333"/>
      <c r="H3" s="333"/>
      <c r="I3" s="333"/>
      <c r="J3" s="334"/>
      <c r="K3" s="332" t="s">
        <v>215</v>
      </c>
      <c r="L3" s="333"/>
      <c r="M3" s="334"/>
      <c r="N3" s="332" t="s">
        <v>216</v>
      </c>
      <c r="O3" s="333"/>
      <c r="P3" s="334"/>
      <c r="Q3" s="129"/>
    </row>
    <row r="4" spans="1:17" s="127" customFormat="1" ht="21.75" customHeight="1">
      <c r="A4" s="130" t="s">
        <v>217</v>
      </c>
      <c r="B4" s="336" t="s">
        <v>218</v>
      </c>
      <c r="C4" s="337"/>
      <c r="D4" s="338"/>
      <c r="E4" s="340" t="s">
        <v>250</v>
      </c>
      <c r="F4" s="339"/>
      <c r="G4" s="339"/>
      <c r="H4" s="339"/>
      <c r="I4" s="339"/>
      <c r="J4" s="338"/>
      <c r="K4" s="336" t="s">
        <v>27</v>
      </c>
      <c r="L4" s="339"/>
      <c r="M4" s="338"/>
      <c r="N4" s="336" t="s">
        <v>219</v>
      </c>
      <c r="O4" s="337"/>
      <c r="P4" s="338"/>
      <c r="Q4" s="131" t="s">
        <v>59</v>
      </c>
    </row>
    <row r="5" spans="1:17" s="127" customFormat="1" ht="31.5" customHeight="1">
      <c r="A5" s="130" t="s">
        <v>220</v>
      </c>
      <c r="B5" s="341" t="s">
        <v>221</v>
      </c>
      <c r="C5" s="337"/>
      <c r="D5" s="338"/>
      <c r="E5" s="336" t="s">
        <v>251</v>
      </c>
      <c r="F5" s="342"/>
      <c r="G5" s="342"/>
      <c r="H5" s="342"/>
      <c r="I5" s="342"/>
      <c r="J5" s="343"/>
      <c r="K5" s="336" t="s">
        <v>222</v>
      </c>
      <c r="L5" s="342"/>
      <c r="M5" s="343"/>
      <c r="N5" s="336" t="s">
        <v>223</v>
      </c>
      <c r="O5" s="342"/>
      <c r="P5" s="343"/>
      <c r="Q5" s="131" t="s">
        <v>224</v>
      </c>
    </row>
    <row r="6" spans="1:17" s="127" customFormat="1" ht="21.75" customHeight="1">
      <c r="A6" s="131"/>
      <c r="B6" s="44"/>
      <c r="C6" s="5" t="s">
        <v>225</v>
      </c>
      <c r="D6" s="5" t="s">
        <v>226</v>
      </c>
      <c r="E6" s="44" t="s">
        <v>252</v>
      </c>
      <c r="F6" s="217" t="s">
        <v>225</v>
      </c>
      <c r="G6" s="218" t="s">
        <v>226</v>
      </c>
      <c r="H6" s="5" t="s">
        <v>227</v>
      </c>
      <c r="I6" s="5" t="s">
        <v>228</v>
      </c>
      <c r="J6" s="5" t="s">
        <v>229</v>
      </c>
      <c r="K6" s="44"/>
      <c r="L6" s="5" t="s">
        <v>225</v>
      </c>
      <c r="M6" s="5" t="s">
        <v>226</v>
      </c>
      <c r="N6" s="44"/>
      <c r="O6" s="5" t="s">
        <v>225</v>
      </c>
      <c r="P6" s="5" t="s">
        <v>226</v>
      </c>
      <c r="Q6" s="131"/>
    </row>
    <row r="7" spans="1:17" s="127" customFormat="1" ht="29.25" customHeight="1">
      <c r="A7" s="132"/>
      <c r="B7" s="133"/>
      <c r="C7" s="133" t="s">
        <v>230</v>
      </c>
      <c r="D7" s="133" t="s">
        <v>231</v>
      </c>
      <c r="E7" s="133"/>
      <c r="F7" s="134" t="s">
        <v>230</v>
      </c>
      <c r="G7" s="135" t="s">
        <v>231</v>
      </c>
      <c r="H7" s="133" t="s">
        <v>232</v>
      </c>
      <c r="I7" s="133" t="s">
        <v>233</v>
      </c>
      <c r="J7" s="134" t="s">
        <v>234</v>
      </c>
      <c r="K7" s="133"/>
      <c r="L7" s="133" t="s">
        <v>230</v>
      </c>
      <c r="M7" s="133" t="s">
        <v>231</v>
      </c>
      <c r="N7" s="136"/>
      <c r="O7" s="133" t="s">
        <v>230</v>
      </c>
      <c r="P7" s="133" t="s">
        <v>231</v>
      </c>
      <c r="Q7" s="132"/>
    </row>
    <row r="8" spans="1:17" s="126" customFormat="1" ht="22.5" customHeight="1">
      <c r="A8" s="261" t="s">
        <v>64</v>
      </c>
      <c r="B8" s="141">
        <v>14</v>
      </c>
      <c r="C8" s="142">
        <v>14</v>
      </c>
      <c r="D8" s="142">
        <v>0</v>
      </c>
      <c r="E8" s="142">
        <v>1758</v>
      </c>
      <c r="F8" s="142">
        <v>1758</v>
      </c>
      <c r="G8" s="142">
        <v>0</v>
      </c>
      <c r="H8" s="142">
        <v>0</v>
      </c>
      <c r="I8" s="142">
        <v>1758</v>
      </c>
      <c r="J8" s="262">
        <v>0</v>
      </c>
      <c r="K8" s="142">
        <v>1766</v>
      </c>
      <c r="L8" s="142">
        <v>1766</v>
      </c>
      <c r="M8" s="262">
        <v>0</v>
      </c>
      <c r="N8" s="142">
        <v>6</v>
      </c>
      <c r="O8" s="142">
        <v>6</v>
      </c>
      <c r="P8" s="263">
        <v>0</v>
      </c>
      <c r="Q8" s="261" t="s">
        <v>64</v>
      </c>
    </row>
    <row r="9" spans="1:17" s="126" customFormat="1" ht="22.5" customHeight="1">
      <c r="A9" s="261" t="s">
        <v>316</v>
      </c>
      <c r="B9" s="141">
        <v>6</v>
      </c>
      <c r="C9" s="142">
        <v>6</v>
      </c>
      <c r="D9" s="142">
        <v>0</v>
      </c>
      <c r="E9" s="142">
        <v>1642</v>
      </c>
      <c r="F9" s="142">
        <v>1642</v>
      </c>
      <c r="G9" s="142">
        <v>0</v>
      </c>
      <c r="H9" s="142">
        <v>0</v>
      </c>
      <c r="I9" s="142">
        <v>1642</v>
      </c>
      <c r="J9" s="262">
        <v>0</v>
      </c>
      <c r="K9" s="142">
        <v>1639</v>
      </c>
      <c r="L9" s="142">
        <v>1639</v>
      </c>
      <c r="M9" s="262">
        <v>0</v>
      </c>
      <c r="N9" s="142">
        <v>9</v>
      </c>
      <c r="O9" s="142">
        <v>9</v>
      </c>
      <c r="P9" s="263">
        <v>0</v>
      </c>
      <c r="Q9" s="261" t="s">
        <v>316</v>
      </c>
    </row>
    <row r="10" spans="1:17" s="264" customFormat="1" ht="22.5" customHeight="1">
      <c r="A10" s="140" t="s">
        <v>265</v>
      </c>
      <c r="B10" s="141">
        <v>9</v>
      </c>
      <c r="C10" s="142">
        <v>9</v>
      </c>
      <c r="D10" s="142">
        <v>0</v>
      </c>
      <c r="E10" s="142">
        <v>2301</v>
      </c>
      <c r="F10" s="142">
        <v>2301</v>
      </c>
      <c r="G10" s="142">
        <v>0</v>
      </c>
      <c r="H10" s="142">
        <v>0</v>
      </c>
      <c r="I10" s="142">
        <v>2301</v>
      </c>
      <c r="J10" s="262">
        <v>0</v>
      </c>
      <c r="K10" s="142">
        <v>2283</v>
      </c>
      <c r="L10" s="142">
        <v>2283</v>
      </c>
      <c r="M10" s="262">
        <v>0</v>
      </c>
      <c r="N10" s="142">
        <v>27</v>
      </c>
      <c r="O10" s="142">
        <v>27</v>
      </c>
      <c r="P10" s="263">
        <v>0</v>
      </c>
      <c r="Q10" s="143" t="s">
        <v>265</v>
      </c>
    </row>
    <row r="11" spans="1:17" s="264" customFormat="1" ht="22.5" customHeight="1">
      <c r="A11" s="140" t="s">
        <v>317</v>
      </c>
      <c r="B11" s="141">
        <v>27</v>
      </c>
      <c r="C11" s="142">
        <v>27</v>
      </c>
      <c r="D11" s="142">
        <v>0</v>
      </c>
      <c r="E11" s="142">
        <v>2486</v>
      </c>
      <c r="F11" s="142">
        <v>2486</v>
      </c>
      <c r="G11" s="142">
        <v>0</v>
      </c>
      <c r="H11" s="142">
        <v>0</v>
      </c>
      <c r="I11" s="142">
        <v>2486</v>
      </c>
      <c r="J11" s="262">
        <v>0</v>
      </c>
      <c r="K11" s="142">
        <v>2458</v>
      </c>
      <c r="L11" s="142">
        <v>2458</v>
      </c>
      <c r="M11" s="262">
        <v>0</v>
      </c>
      <c r="N11" s="142">
        <v>28</v>
      </c>
      <c r="O11" s="142">
        <v>28</v>
      </c>
      <c r="P11" s="263">
        <v>0</v>
      </c>
      <c r="Q11" s="143" t="s">
        <v>317</v>
      </c>
    </row>
    <row r="12" spans="1:17" s="265" customFormat="1" ht="22.5" customHeight="1">
      <c r="A12" s="144" t="s">
        <v>320</v>
      </c>
      <c r="B12" s="176">
        <v>28</v>
      </c>
      <c r="C12" s="177">
        <v>28</v>
      </c>
      <c r="D12" s="142">
        <v>0</v>
      </c>
      <c r="E12" s="177">
        <f>SUM(E13:E24)</f>
        <v>2471</v>
      </c>
      <c r="F12" s="177">
        <f>SUM(F13:F24)</f>
        <v>2471</v>
      </c>
      <c r="G12" s="142">
        <v>0</v>
      </c>
      <c r="H12" s="142">
        <v>0</v>
      </c>
      <c r="I12" s="177">
        <f>SUM(I13:I24)</f>
        <v>2471</v>
      </c>
      <c r="J12" s="262">
        <v>0</v>
      </c>
      <c r="K12" s="177">
        <f>SUM(K13:K24)</f>
        <v>2480</v>
      </c>
      <c r="L12" s="177">
        <f>SUM(L13:L24)</f>
        <v>2480</v>
      </c>
      <c r="M12" s="262">
        <v>0</v>
      </c>
      <c r="N12" s="177">
        <v>19</v>
      </c>
      <c r="O12" s="177">
        <v>19</v>
      </c>
      <c r="P12" s="263">
        <v>0</v>
      </c>
      <c r="Q12" s="145" t="s">
        <v>320</v>
      </c>
    </row>
    <row r="13" spans="1:17" s="127" customFormat="1" ht="22.5" customHeight="1">
      <c r="A13" s="146" t="s">
        <v>321</v>
      </c>
      <c r="B13" s="138">
        <v>28</v>
      </c>
      <c r="C13" s="139">
        <v>28</v>
      </c>
      <c r="D13" s="142">
        <v>0</v>
      </c>
      <c r="E13" s="139">
        <v>324</v>
      </c>
      <c r="F13" s="139">
        <v>324</v>
      </c>
      <c r="G13" s="142">
        <v>0</v>
      </c>
      <c r="H13" s="142">
        <v>0</v>
      </c>
      <c r="I13" s="139">
        <v>324</v>
      </c>
      <c r="J13" s="262">
        <v>0</v>
      </c>
      <c r="K13" s="139">
        <v>344</v>
      </c>
      <c r="L13" s="139">
        <v>344</v>
      </c>
      <c r="M13" s="262">
        <v>0</v>
      </c>
      <c r="N13" s="139">
        <v>8</v>
      </c>
      <c r="O13" s="139">
        <v>8</v>
      </c>
      <c r="P13" s="263">
        <v>0</v>
      </c>
      <c r="Q13" s="147" t="s">
        <v>322</v>
      </c>
    </row>
    <row r="14" spans="1:17" s="127" customFormat="1" ht="22.5" customHeight="1">
      <c r="A14" s="146" t="s">
        <v>323</v>
      </c>
      <c r="B14" s="138">
        <v>8</v>
      </c>
      <c r="C14" s="139">
        <v>8</v>
      </c>
      <c r="D14" s="142">
        <v>0</v>
      </c>
      <c r="E14" s="139">
        <v>245</v>
      </c>
      <c r="F14" s="139">
        <v>245</v>
      </c>
      <c r="G14" s="142">
        <v>0</v>
      </c>
      <c r="H14" s="142">
        <v>0</v>
      </c>
      <c r="I14" s="139">
        <v>245</v>
      </c>
      <c r="J14" s="262">
        <v>0</v>
      </c>
      <c r="K14" s="139">
        <v>225</v>
      </c>
      <c r="L14" s="139">
        <v>225</v>
      </c>
      <c r="M14" s="262">
        <v>0</v>
      </c>
      <c r="N14" s="139">
        <v>28</v>
      </c>
      <c r="O14" s="139">
        <v>28</v>
      </c>
      <c r="P14" s="263">
        <v>0</v>
      </c>
      <c r="Q14" s="147" t="s">
        <v>324</v>
      </c>
    </row>
    <row r="15" spans="1:17" s="127" customFormat="1" ht="22.5" customHeight="1">
      <c r="A15" s="146" t="s">
        <v>325</v>
      </c>
      <c r="B15" s="138">
        <v>28</v>
      </c>
      <c r="C15" s="139">
        <v>28</v>
      </c>
      <c r="D15" s="142">
        <v>0</v>
      </c>
      <c r="E15" s="139">
        <v>185</v>
      </c>
      <c r="F15" s="139">
        <v>185</v>
      </c>
      <c r="G15" s="142">
        <v>0</v>
      </c>
      <c r="H15" s="142">
        <v>0</v>
      </c>
      <c r="I15" s="139">
        <v>185</v>
      </c>
      <c r="J15" s="262">
        <v>0</v>
      </c>
      <c r="K15" s="139">
        <v>192</v>
      </c>
      <c r="L15" s="139">
        <v>192</v>
      </c>
      <c r="M15" s="262">
        <v>0</v>
      </c>
      <c r="N15" s="139">
        <v>21</v>
      </c>
      <c r="O15" s="139">
        <v>21</v>
      </c>
      <c r="P15" s="263">
        <v>0</v>
      </c>
      <c r="Q15" s="147" t="s">
        <v>326</v>
      </c>
    </row>
    <row r="16" spans="1:17" s="127" customFormat="1" ht="22.5" customHeight="1">
      <c r="A16" s="146" t="s">
        <v>327</v>
      </c>
      <c r="B16" s="138">
        <v>21</v>
      </c>
      <c r="C16" s="139">
        <v>21</v>
      </c>
      <c r="D16" s="142">
        <v>0</v>
      </c>
      <c r="E16" s="139">
        <v>128</v>
      </c>
      <c r="F16" s="139">
        <v>128</v>
      </c>
      <c r="G16" s="142">
        <v>0</v>
      </c>
      <c r="H16" s="142">
        <v>0</v>
      </c>
      <c r="I16" s="139">
        <v>128</v>
      </c>
      <c r="J16" s="262">
        <v>0</v>
      </c>
      <c r="K16" s="139">
        <v>126</v>
      </c>
      <c r="L16" s="139">
        <v>126</v>
      </c>
      <c r="M16" s="262">
        <v>0</v>
      </c>
      <c r="N16" s="139">
        <v>23</v>
      </c>
      <c r="O16" s="139">
        <v>23</v>
      </c>
      <c r="P16" s="263">
        <v>0</v>
      </c>
      <c r="Q16" s="147" t="s">
        <v>328</v>
      </c>
    </row>
    <row r="17" spans="1:17" s="127" customFormat="1" ht="22.5" customHeight="1">
      <c r="A17" s="146" t="s">
        <v>329</v>
      </c>
      <c r="B17" s="138">
        <v>23</v>
      </c>
      <c r="C17" s="139">
        <v>23</v>
      </c>
      <c r="D17" s="142">
        <v>0</v>
      </c>
      <c r="E17" s="139">
        <v>127</v>
      </c>
      <c r="F17" s="139">
        <v>127</v>
      </c>
      <c r="G17" s="142">
        <v>0</v>
      </c>
      <c r="H17" s="142">
        <v>0</v>
      </c>
      <c r="I17" s="139">
        <v>127</v>
      </c>
      <c r="J17" s="262">
        <v>0</v>
      </c>
      <c r="K17" s="139">
        <v>128</v>
      </c>
      <c r="L17" s="139">
        <v>128</v>
      </c>
      <c r="M17" s="262">
        <v>0</v>
      </c>
      <c r="N17" s="139">
        <v>22</v>
      </c>
      <c r="O17" s="139">
        <v>22</v>
      </c>
      <c r="P17" s="263">
        <v>0</v>
      </c>
      <c r="Q17" s="147" t="s">
        <v>330</v>
      </c>
    </row>
    <row r="18" spans="1:17" s="127" customFormat="1" ht="22.5" customHeight="1">
      <c r="A18" s="146" t="s">
        <v>331</v>
      </c>
      <c r="B18" s="138">
        <v>22</v>
      </c>
      <c r="C18" s="139">
        <v>22</v>
      </c>
      <c r="D18" s="142">
        <v>0</v>
      </c>
      <c r="E18" s="139">
        <v>98</v>
      </c>
      <c r="F18" s="139">
        <v>98</v>
      </c>
      <c r="G18" s="142">
        <v>0</v>
      </c>
      <c r="H18" s="142">
        <v>0</v>
      </c>
      <c r="I18" s="139">
        <v>98</v>
      </c>
      <c r="J18" s="262">
        <v>0</v>
      </c>
      <c r="K18" s="139">
        <v>101</v>
      </c>
      <c r="L18" s="139">
        <v>101</v>
      </c>
      <c r="M18" s="262">
        <v>0</v>
      </c>
      <c r="N18" s="139">
        <v>19</v>
      </c>
      <c r="O18" s="139">
        <v>19</v>
      </c>
      <c r="P18" s="263">
        <v>0</v>
      </c>
      <c r="Q18" s="147" t="s">
        <v>332</v>
      </c>
    </row>
    <row r="19" spans="1:17" s="127" customFormat="1" ht="22.5" customHeight="1">
      <c r="A19" s="146" t="s">
        <v>333</v>
      </c>
      <c r="B19" s="138">
        <v>19</v>
      </c>
      <c r="C19" s="139">
        <v>19</v>
      </c>
      <c r="D19" s="142">
        <v>0</v>
      </c>
      <c r="E19" s="139">
        <v>127</v>
      </c>
      <c r="F19" s="139">
        <v>127</v>
      </c>
      <c r="G19" s="142">
        <v>0</v>
      </c>
      <c r="H19" s="142">
        <v>0</v>
      </c>
      <c r="I19" s="139">
        <v>127</v>
      </c>
      <c r="J19" s="262">
        <v>0</v>
      </c>
      <c r="K19" s="139">
        <v>112</v>
      </c>
      <c r="L19" s="139">
        <v>112</v>
      </c>
      <c r="M19" s="262">
        <v>0</v>
      </c>
      <c r="N19" s="139">
        <v>34</v>
      </c>
      <c r="O19" s="139">
        <v>34</v>
      </c>
      <c r="P19" s="263">
        <v>0</v>
      </c>
      <c r="Q19" s="147" t="s">
        <v>334</v>
      </c>
    </row>
    <row r="20" spans="1:17" s="127" customFormat="1" ht="22.5" customHeight="1">
      <c r="A20" s="146" t="s">
        <v>335</v>
      </c>
      <c r="B20" s="138">
        <v>34</v>
      </c>
      <c r="C20" s="139">
        <v>34</v>
      </c>
      <c r="D20" s="142">
        <v>0</v>
      </c>
      <c r="E20" s="139">
        <v>98</v>
      </c>
      <c r="F20" s="139">
        <v>98</v>
      </c>
      <c r="G20" s="142">
        <v>0</v>
      </c>
      <c r="H20" s="142">
        <v>0</v>
      </c>
      <c r="I20" s="139">
        <v>98</v>
      </c>
      <c r="J20" s="262">
        <v>0</v>
      </c>
      <c r="K20" s="139">
        <v>119</v>
      </c>
      <c r="L20" s="139">
        <v>119</v>
      </c>
      <c r="M20" s="262">
        <v>0</v>
      </c>
      <c r="N20" s="139">
        <v>13</v>
      </c>
      <c r="O20" s="139">
        <v>13</v>
      </c>
      <c r="P20" s="263">
        <v>0</v>
      </c>
      <c r="Q20" s="147" t="s">
        <v>336</v>
      </c>
    </row>
    <row r="21" spans="1:17" s="127" customFormat="1" ht="22.5" customHeight="1">
      <c r="A21" s="146" t="s">
        <v>337</v>
      </c>
      <c r="B21" s="138">
        <v>13</v>
      </c>
      <c r="C21" s="139">
        <v>13</v>
      </c>
      <c r="D21" s="142">
        <v>0</v>
      </c>
      <c r="E21" s="139">
        <v>167</v>
      </c>
      <c r="F21" s="139">
        <v>167</v>
      </c>
      <c r="G21" s="142">
        <v>0</v>
      </c>
      <c r="H21" s="142">
        <v>0</v>
      </c>
      <c r="I21" s="139">
        <v>167</v>
      </c>
      <c r="J21" s="262">
        <v>0</v>
      </c>
      <c r="K21" s="139">
        <v>134</v>
      </c>
      <c r="L21" s="139">
        <v>134</v>
      </c>
      <c r="M21" s="262">
        <v>0</v>
      </c>
      <c r="N21" s="139">
        <v>46</v>
      </c>
      <c r="O21" s="139">
        <v>46</v>
      </c>
      <c r="P21" s="263">
        <v>0</v>
      </c>
      <c r="Q21" s="147" t="s">
        <v>338</v>
      </c>
    </row>
    <row r="22" spans="1:17" s="127" customFormat="1" ht="22.5" customHeight="1">
      <c r="A22" s="146" t="s">
        <v>339</v>
      </c>
      <c r="B22" s="138">
        <v>46</v>
      </c>
      <c r="C22" s="139">
        <v>46</v>
      </c>
      <c r="D22" s="142">
        <v>0</v>
      </c>
      <c r="E22" s="139">
        <v>336</v>
      </c>
      <c r="F22" s="139">
        <v>336</v>
      </c>
      <c r="G22" s="142">
        <v>0</v>
      </c>
      <c r="H22" s="142">
        <v>0</v>
      </c>
      <c r="I22" s="139">
        <v>336</v>
      </c>
      <c r="J22" s="262">
        <v>0</v>
      </c>
      <c r="K22" s="139">
        <v>302</v>
      </c>
      <c r="L22" s="139">
        <v>302</v>
      </c>
      <c r="M22" s="262">
        <v>0</v>
      </c>
      <c r="N22" s="139">
        <v>80</v>
      </c>
      <c r="O22" s="139">
        <v>80</v>
      </c>
      <c r="P22" s="263">
        <v>0</v>
      </c>
      <c r="Q22" s="147" t="s">
        <v>340</v>
      </c>
    </row>
    <row r="23" spans="1:17" s="127" customFormat="1" ht="22.5" customHeight="1">
      <c r="A23" s="146" t="s">
        <v>341</v>
      </c>
      <c r="B23" s="138">
        <v>80</v>
      </c>
      <c r="C23" s="139">
        <v>80</v>
      </c>
      <c r="D23" s="142">
        <v>0</v>
      </c>
      <c r="E23" s="139">
        <v>383</v>
      </c>
      <c r="F23" s="139">
        <v>383</v>
      </c>
      <c r="G23" s="142">
        <v>0</v>
      </c>
      <c r="H23" s="142">
        <v>0</v>
      </c>
      <c r="I23" s="139">
        <v>383</v>
      </c>
      <c r="J23" s="262">
        <v>0</v>
      </c>
      <c r="K23" s="139">
        <v>384</v>
      </c>
      <c r="L23" s="139">
        <v>384</v>
      </c>
      <c r="M23" s="262">
        <v>0</v>
      </c>
      <c r="N23" s="139">
        <v>79</v>
      </c>
      <c r="O23" s="139">
        <v>79</v>
      </c>
      <c r="P23" s="263">
        <v>0</v>
      </c>
      <c r="Q23" s="147" t="s">
        <v>342</v>
      </c>
    </row>
    <row r="24" spans="1:17" s="127" customFormat="1" ht="22.5" customHeight="1">
      <c r="A24" s="148" t="s">
        <v>343</v>
      </c>
      <c r="B24" s="266">
        <v>79</v>
      </c>
      <c r="C24" s="178">
        <v>79</v>
      </c>
      <c r="D24" s="267">
        <v>0</v>
      </c>
      <c r="E24" s="178">
        <v>253</v>
      </c>
      <c r="F24" s="178">
        <v>253</v>
      </c>
      <c r="G24" s="267">
        <v>0</v>
      </c>
      <c r="H24" s="267">
        <v>0</v>
      </c>
      <c r="I24" s="178">
        <v>253</v>
      </c>
      <c r="J24" s="268">
        <v>0</v>
      </c>
      <c r="K24" s="178">
        <v>313</v>
      </c>
      <c r="L24" s="178">
        <v>313</v>
      </c>
      <c r="M24" s="268">
        <v>0</v>
      </c>
      <c r="N24" s="178">
        <v>19</v>
      </c>
      <c r="O24" s="178">
        <v>19</v>
      </c>
      <c r="P24" s="269">
        <v>0</v>
      </c>
      <c r="Q24" s="149" t="s">
        <v>344</v>
      </c>
    </row>
    <row r="25" spans="1:17" s="34" customFormat="1" ht="12.75" customHeight="1">
      <c r="A25" s="4" t="s">
        <v>358</v>
      </c>
      <c r="B25" s="4"/>
      <c r="K25" s="279" t="s">
        <v>359</v>
      </c>
      <c r="O25" s="4"/>
      <c r="P25" s="4"/>
      <c r="Q25" s="4"/>
    </row>
    <row r="26" spans="1:19" s="282" customFormat="1" ht="12.75" customHeight="1">
      <c r="A26" s="280" t="s">
        <v>391</v>
      </c>
      <c r="B26" s="281"/>
      <c r="C26" s="281"/>
      <c r="D26" s="281"/>
      <c r="E26" s="281"/>
      <c r="F26" s="281"/>
      <c r="H26" s="281"/>
      <c r="I26" s="281"/>
      <c r="J26" s="281"/>
      <c r="K26" s="281" t="s">
        <v>360</v>
      </c>
      <c r="M26" s="281"/>
      <c r="N26" s="281"/>
      <c r="O26" s="281"/>
      <c r="P26" s="281"/>
      <c r="Q26" s="281"/>
      <c r="R26" s="281"/>
      <c r="S26" s="281"/>
    </row>
    <row r="27" spans="2:8" ht="14.25">
      <c r="B27" s="153"/>
      <c r="H27" s="139"/>
    </row>
    <row r="28" spans="2:8" ht="14.25">
      <c r="B28" s="153"/>
      <c r="H28" s="152"/>
    </row>
  </sheetData>
  <sheetProtection/>
  <mergeCells count="15">
    <mergeCell ref="B5:D5"/>
    <mergeCell ref="K5:M5"/>
    <mergeCell ref="N5:P5"/>
    <mergeCell ref="E5:J5"/>
    <mergeCell ref="B4:D4"/>
    <mergeCell ref="K4:M4"/>
    <mergeCell ref="N4:P4"/>
    <mergeCell ref="E4:J4"/>
    <mergeCell ref="A1:Q1"/>
    <mergeCell ref="A2:B2"/>
    <mergeCell ref="P2:Q2"/>
    <mergeCell ref="B3:D3"/>
    <mergeCell ref="K3:M3"/>
    <mergeCell ref="N3:P3"/>
    <mergeCell ref="E3:J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K25"/>
  <sheetViews>
    <sheetView showZeros="0" zoomScale="95" zoomScaleNormal="95" zoomScalePageLayoutView="0" workbookViewId="0" topLeftCell="A1">
      <pane xSplit="1" ySplit="4" topLeftCell="B5" activePane="bottomRight" state="frozen"/>
      <selection pane="topLeft" activeCell="J16" sqref="J16"/>
      <selection pane="topRight" activeCell="J16" sqref="J16"/>
      <selection pane="bottomLeft" activeCell="J16" sqref="J16"/>
      <selection pane="bottomRight" activeCell="A1" sqref="A1:H1"/>
    </sheetView>
  </sheetViews>
  <sheetFormatPr defaultColWidth="8.88671875" defaultRowHeight="13.5"/>
  <cols>
    <col min="1" max="1" width="12.88671875" style="126" customWidth="1"/>
    <col min="2" max="2" width="14.3359375" style="126" customWidth="1"/>
    <col min="3" max="3" width="12.6640625" style="126" customWidth="1"/>
    <col min="4" max="4" width="12.21484375" style="126" customWidth="1"/>
    <col min="5" max="5" width="11.77734375" style="126" customWidth="1"/>
    <col min="6" max="6" width="12.4453125" style="126" customWidth="1"/>
    <col min="7" max="7" width="12.3359375" style="126" customWidth="1"/>
    <col min="8" max="8" width="11.77734375" style="126" customWidth="1"/>
    <col min="9" max="16384" width="8.88671875" style="126" customWidth="1"/>
  </cols>
  <sheetData>
    <row r="1" spans="1:8" ht="31.5" customHeight="1">
      <c r="A1" s="300" t="s">
        <v>310</v>
      </c>
      <c r="B1" s="300"/>
      <c r="C1" s="300"/>
      <c r="D1" s="300"/>
      <c r="E1" s="300"/>
      <c r="F1" s="300"/>
      <c r="G1" s="300"/>
      <c r="H1" s="300"/>
    </row>
    <row r="2" spans="1:8" s="127" customFormat="1" ht="18" customHeight="1">
      <c r="A2" s="154" t="s">
        <v>235</v>
      </c>
      <c r="H2" s="128" t="s">
        <v>236</v>
      </c>
    </row>
    <row r="3" spans="1:8" s="127" customFormat="1" ht="24.75" customHeight="1">
      <c r="A3" s="155" t="s">
        <v>56</v>
      </c>
      <c r="B3" s="3" t="s">
        <v>237</v>
      </c>
      <c r="C3" s="3" t="s">
        <v>238</v>
      </c>
      <c r="D3" s="2" t="s">
        <v>239</v>
      </c>
      <c r="E3" s="3" t="s">
        <v>267</v>
      </c>
      <c r="F3" s="344" t="s">
        <v>240</v>
      </c>
      <c r="G3" s="156" t="s">
        <v>241</v>
      </c>
      <c r="H3" s="157" t="s">
        <v>59</v>
      </c>
    </row>
    <row r="4" spans="1:8" s="127" customFormat="1" ht="24.75" customHeight="1">
      <c r="A4" s="158" t="s">
        <v>220</v>
      </c>
      <c r="B4" s="160" t="s">
        <v>242</v>
      </c>
      <c r="C4" s="160" t="s">
        <v>243</v>
      </c>
      <c r="D4" s="161" t="s">
        <v>244</v>
      </c>
      <c r="E4" s="160" t="s">
        <v>268</v>
      </c>
      <c r="F4" s="345"/>
      <c r="G4" s="160" t="s">
        <v>245</v>
      </c>
      <c r="H4" s="161" t="s">
        <v>224</v>
      </c>
    </row>
    <row r="5" spans="1:10" s="270" customFormat="1" ht="21.75" customHeight="1">
      <c r="A5" s="146" t="s">
        <v>64</v>
      </c>
      <c r="B5" s="163">
        <v>93585</v>
      </c>
      <c r="C5" s="163">
        <v>115771</v>
      </c>
      <c r="D5" s="163">
        <v>277444</v>
      </c>
      <c r="E5" s="163">
        <v>92934</v>
      </c>
      <c r="F5" s="163">
        <v>125960</v>
      </c>
      <c r="G5" s="164">
        <v>0</v>
      </c>
      <c r="H5" s="137" t="s">
        <v>64</v>
      </c>
      <c r="I5" s="127"/>
      <c r="J5" s="127"/>
    </row>
    <row r="6" spans="1:10" s="270" customFormat="1" ht="21.75" customHeight="1">
      <c r="A6" s="146" t="s">
        <v>316</v>
      </c>
      <c r="B6" s="163">
        <v>95082</v>
      </c>
      <c r="C6" s="163">
        <v>84116</v>
      </c>
      <c r="D6" s="163">
        <v>280894</v>
      </c>
      <c r="E6" s="163">
        <v>86869</v>
      </c>
      <c r="F6" s="163">
        <v>138322</v>
      </c>
      <c r="G6" s="164">
        <v>0</v>
      </c>
      <c r="H6" s="137" t="s">
        <v>316</v>
      </c>
      <c r="I6" s="127"/>
      <c r="J6" s="127"/>
    </row>
    <row r="7" spans="1:8" s="271" customFormat="1" ht="21.75" customHeight="1">
      <c r="A7" s="146" t="s">
        <v>265</v>
      </c>
      <c r="B7" s="163">
        <v>93777</v>
      </c>
      <c r="C7" s="163">
        <v>80119</v>
      </c>
      <c r="D7" s="163">
        <v>257550</v>
      </c>
      <c r="E7" s="163">
        <v>80271</v>
      </c>
      <c r="F7" s="163">
        <v>135433</v>
      </c>
      <c r="G7" s="164">
        <v>0</v>
      </c>
      <c r="H7" s="137" t="s">
        <v>265</v>
      </c>
    </row>
    <row r="8" spans="1:8" s="271" customFormat="1" ht="21.75" customHeight="1">
      <c r="A8" s="146" t="s">
        <v>317</v>
      </c>
      <c r="B8" s="163">
        <v>100540</v>
      </c>
      <c r="C8" s="163">
        <v>83083</v>
      </c>
      <c r="D8" s="163">
        <v>263962</v>
      </c>
      <c r="E8" s="163">
        <v>76239</v>
      </c>
      <c r="F8" s="163">
        <v>133563</v>
      </c>
      <c r="G8" s="164">
        <v>0</v>
      </c>
      <c r="H8" s="137" t="s">
        <v>317</v>
      </c>
    </row>
    <row r="9" spans="1:8" s="270" customFormat="1" ht="21.75" customHeight="1">
      <c r="A9" s="249" t="s">
        <v>320</v>
      </c>
      <c r="B9" s="167">
        <v>106508</v>
      </c>
      <c r="C9" s="167">
        <v>96447</v>
      </c>
      <c r="D9" s="167">
        <v>277484</v>
      </c>
      <c r="E9" s="167">
        <v>72485</v>
      </c>
      <c r="F9" s="167">
        <v>130850</v>
      </c>
      <c r="G9" s="168">
        <v>0</v>
      </c>
      <c r="H9" s="169" t="s">
        <v>320</v>
      </c>
    </row>
    <row r="10" spans="1:8" s="127" customFormat="1" ht="21.75" customHeight="1">
      <c r="A10" s="146" t="s">
        <v>321</v>
      </c>
      <c r="B10" s="163">
        <v>6925</v>
      </c>
      <c r="C10" s="163">
        <v>12898</v>
      </c>
      <c r="D10" s="163">
        <v>20379</v>
      </c>
      <c r="E10" s="167">
        <v>15014</v>
      </c>
      <c r="F10" s="163">
        <v>12695</v>
      </c>
      <c r="G10" s="168">
        <v>0</v>
      </c>
      <c r="H10" s="162" t="s">
        <v>322</v>
      </c>
    </row>
    <row r="11" spans="1:8" s="127" customFormat="1" ht="21.75" customHeight="1">
      <c r="A11" s="146" t="s">
        <v>323</v>
      </c>
      <c r="B11" s="163">
        <v>8488</v>
      </c>
      <c r="C11" s="163">
        <v>12185</v>
      </c>
      <c r="D11" s="163">
        <v>21820</v>
      </c>
      <c r="E11" s="167">
        <v>9231</v>
      </c>
      <c r="F11" s="163">
        <v>13006</v>
      </c>
      <c r="G11" s="168">
        <v>0</v>
      </c>
      <c r="H11" s="162" t="s">
        <v>324</v>
      </c>
    </row>
    <row r="12" spans="1:8" s="127" customFormat="1" ht="21.75" customHeight="1">
      <c r="A12" s="146" t="s">
        <v>325</v>
      </c>
      <c r="B12" s="163">
        <v>8105</v>
      </c>
      <c r="C12" s="163">
        <v>8683</v>
      </c>
      <c r="D12" s="163">
        <v>23669</v>
      </c>
      <c r="E12" s="167">
        <v>10108</v>
      </c>
      <c r="F12" s="163">
        <v>10148</v>
      </c>
      <c r="G12" s="168">
        <v>0</v>
      </c>
      <c r="H12" s="162" t="s">
        <v>326</v>
      </c>
    </row>
    <row r="13" spans="1:8" s="127" customFormat="1" ht="21.75" customHeight="1">
      <c r="A13" s="146" t="s">
        <v>327</v>
      </c>
      <c r="B13" s="163">
        <v>8933</v>
      </c>
      <c r="C13" s="163">
        <v>7182</v>
      </c>
      <c r="D13" s="163">
        <v>26653</v>
      </c>
      <c r="E13" s="167">
        <v>8654</v>
      </c>
      <c r="F13" s="163">
        <v>11037</v>
      </c>
      <c r="G13" s="168">
        <v>0</v>
      </c>
      <c r="H13" s="162" t="s">
        <v>211</v>
      </c>
    </row>
    <row r="14" spans="1:8" s="127" customFormat="1" ht="21.75" customHeight="1">
      <c r="A14" s="146" t="s">
        <v>329</v>
      </c>
      <c r="B14" s="163">
        <v>9756</v>
      </c>
      <c r="C14" s="163">
        <v>6620</v>
      </c>
      <c r="D14" s="163">
        <v>25477</v>
      </c>
      <c r="E14" s="167">
        <v>3319</v>
      </c>
      <c r="F14" s="163">
        <v>10394</v>
      </c>
      <c r="G14" s="168">
        <v>0</v>
      </c>
      <c r="H14" s="162" t="s">
        <v>330</v>
      </c>
    </row>
    <row r="15" spans="1:8" s="127" customFormat="1" ht="21.75" customHeight="1">
      <c r="A15" s="146" t="s">
        <v>331</v>
      </c>
      <c r="B15" s="272">
        <v>7655</v>
      </c>
      <c r="C15" s="163">
        <v>3026</v>
      </c>
      <c r="D15" s="163">
        <v>18925</v>
      </c>
      <c r="E15" s="167">
        <v>2251</v>
      </c>
      <c r="F15" s="163">
        <v>8386</v>
      </c>
      <c r="G15" s="168">
        <v>0</v>
      </c>
      <c r="H15" s="162" t="s">
        <v>332</v>
      </c>
    </row>
    <row r="16" spans="1:8" s="127" customFormat="1" ht="21.75" customHeight="1">
      <c r="A16" s="146" t="s">
        <v>333</v>
      </c>
      <c r="B16" s="272">
        <v>9648</v>
      </c>
      <c r="C16" s="163">
        <v>3720</v>
      </c>
      <c r="D16" s="163">
        <v>22262</v>
      </c>
      <c r="E16" s="167">
        <v>1995</v>
      </c>
      <c r="F16" s="163">
        <v>7860</v>
      </c>
      <c r="G16" s="168">
        <v>0</v>
      </c>
      <c r="H16" s="162" t="s">
        <v>334</v>
      </c>
    </row>
    <row r="17" spans="1:8" s="127" customFormat="1" ht="21.75" customHeight="1">
      <c r="A17" s="146" t="s">
        <v>335</v>
      </c>
      <c r="B17" s="272">
        <v>10154</v>
      </c>
      <c r="C17" s="163">
        <v>4379</v>
      </c>
      <c r="D17" s="163">
        <v>21916</v>
      </c>
      <c r="E17" s="167">
        <v>1619</v>
      </c>
      <c r="F17" s="163">
        <v>10631</v>
      </c>
      <c r="G17" s="168">
        <v>0</v>
      </c>
      <c r="H17" s="162" t="s">
        <v>336</v>
      </c>
    </row>
    <row r="18" spans="1:8" s="127" customFormat="1" ht="21.75" customHeight="1">
      <c r="A18" s="146" t="s">
        <v>337</v>
      </c>
      <c r="B18" s="272">
        <v>9753</v>
      </c>
      <c r="C18" s="163">
        <v>4648</v>
      </c>
      <c r="D18" s="163">
        <v>21099</v>
      </c>
      <c r="E18" s="167">
        <v>1970</v>
      </c>
      <c r="F18" s="163">
        <v>11135</v>
      </c>
      <c r="G18" s="168">
        <v>0</v>
      </c>
      <c r="H18" s="162" t="s">
        <v>338</v>
      </c>
    </row>
    <row r="19" spans="1:8" s="127" customFormat="1" ht="21.75" customHeight="1">
      <c r="A19" s="146" t="s">
        <v>339</v>
      </c>
      <c r="B19" s="272">
        <v>8816</v>
      </c>
      <c r="C19" s="163">
        <v>7169</v>
      </c>
      <c r="D19" s="163">
        <v>22748</v>
      </c>
      <c r="E19" s="167">
        <v>1583</v>
      </c>
      <c r="F19" s="163">
        <v>8660</v>
      </c>
      <c r="G19" s="168">
        <v>0</v>
      </c>
      <c r="H19" s="162" t="s">
        <v>340</v>
      </c>
    </row>
    <row r="20" spans="1:8" s="127" customFormat="1" ht="21.75" customHeight="1">
      <c r="A20" s="146" t="s">
        <v>341</v>
      </c>
      <c r="B20" s="272">
        <v>8866</v>
      </c>
      <c r="C20" s="163">
        <v>10347</v>
      </c>
      <c r="D20" s="163">
        <v>24586</v>
      </c>
      <c r="E20" s="167">
        <v>5684</v>
      </c>
      <c r="F20" s="163">
        <v>13379</v>
      </c>
      <c r="G20" s="168">
        <v>0</v>
      </c>
      <c r="H20" s="162" t="s">
        <v>342</v>
      </c>
    </row>
    <row r="21" spans="1:10" s="127" customFormat="1" ht="21.75" customHeight="1">
      <c r="A21" s="148" t="s">
        <v>343</v>
      </c>
      <c r="B21" s="273">
        <v>9405</v>
      </c>
      <c r="C21" s="170">
        <v>15584</v>
      </c>
      <c r="D21" s="170">
        <v>27945</v>
      </c>
      <c r="E21" s="274">
        <v>11052</v>
      </c>
      <c r="F21" s="170">
        <v>13513</v>
      </c>
      <c r="G21" s="171">
        <v>0</v>
      </c>
      <c r="H21" s="161" t="s">
        <v>344</v>
      </c>
      <c r="I21" s="150"/>
      <c r="J21" s="150"/>
    </row>
    <row r="22" spans="1:11" s="34" customFormat="1" ht="18" customHeight="1">
      <c r="A22" s="346" t="s">
        <v>361</v>
      </c>
      <c r="B22" s="346"/>
      <c r="E22" s="4" t="s">
        <v>362</v>
      </c>
      <c r="G22" s="284"/>
      <c r="H22" s="284"/>
      <c r="I22" s="283"/>
      <c r="J22" s="283"/>
      <c r="K22" s="283"/>
    </row>
    <row r="23" spans="1:6" s="34" customFormat="1" ht="16.5" customHeight="1">
      <c r="A23" s="69" t="s">
        <v>345</v>
      </c>
      <c r="B23" s="69"/>
      <c r="F23" s="33"/>
    </row>
    <row r="24" spans="1:6" s="34" customFormat="1" ht="16.5" customHeight="1">
      <c r="A24" s="122" t="s">
        <v>346</v>
      </c>
      <c r="B24" s="122"/>
      <c r="C24" s="35"/>
      <c r="E24" s="34" t="s">
        <v>347</v>
      </c>
      <c r="F24" s="37"/>
    </row>
    <row r="25" s="34" customFormat="1" ht="13.5">
      <c r="A25" s="34" t="s">
        <v>363</v>
      </c>
    </row>
  </sheetData>
  <sheetProtection/>
  <mergeCells count="3">
    <mergeCell ref="A1:H1"/>
    <mergeCell ref="F3:F4"/>
    <mergeCell ref="A22:B22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</sheetPr>
  <dimension ref="A1:K10"/>
  <sheetViews>
    <sheetView showZeros="0" zoomScale="95" zoomScaleNormal="95" zoomScalePageLayoutView="0" workbookViewId="0" topLeftCell="A1">
      <pane xSplit="1" ySplit="4" topLeftCell="B5" activePane="bottomRight" state="frozen"/>
      <selection pane="topLeft" activeCell="J16" sqref="J16"/>
      <selection pane="topRight" activeCell="J16" sqref="J16"/>
      <selection pane="bottomLeft" activeCell="J16" sqref="J16"/>
      <selection pane="bottomRight" activeCell="A1" sqref="A1:F1"/>
    </sheetView>
  </sheetViews>
  <sheetFormatPr defaultColWidth="8.88671875" defaultRowHeight="13.5"/>
  <cols>
    <col min="1" max="1" width="12.88671875" style="126" customWidth="1"/>
    <col min="2" max="2" width="17.10546875" style="126" customWidth="1"/>
    <col min="3" max="3" width="17.21484375" style="126" customWidth="1"/>
    <col min="4" max="4" width="16.99609375" style="126" customWidth="1"/>
    <col min="5" max="5" width="17.3359375" style="126" customWidth="1"/>
    <col min="6" max="6" width="11.77734375" style="126" customWidth="1"/>
    <col min="7" max="16384" width="8.88671875" style="126" customWidth="1"/>
  </cols>
  <sheetData>
    <row r="1" spans="1:6" ht="31.5" customHeight="1">
      <c r="A1" s="300" t="s">
        <v>311</v>
      </c>
      <c r="B1" s="300"/>
      <c r="C1" s="300"/>
      <c r="D1" s="300"/>
      <c r="E1" s="300"/>
      <c r="F1" s="300"/>
    </row>
    <row r="2" spans="1:6" s="127" customFormat="1" ht="18" customHeight="1">
      <c r="A2" s="154" t="s">
        <v>246</v>
      </c>
      <c r="F2" s="128" t="s">
        <v>247</v>
      </c>
    </row>
    <row r="3" spans="1:6" s="127" customFormat="1" ht="30" customHeight="1">
      <c r="A3" s="155" t="s">
        <v>56</v>
      </c>
      <c r="B3" s="319" t="s">
        <v>269</v>
      </c>
      <c r="C3" s="322" t="s">
        <v>270</v>
      </c>
      <c r="D3" s="297"/>
      <c r="E3" s="306"/>
      <c r="F3" s="157" t="s">
        <v>59</v>
      </c>
    </row>
    <row r="4" spans="1:6" s="127" customFormat="1" ht="33" customHeight="1">
      <c r="A4" s="158" t="s">
        <v>271</v>
      </c>
      <c r="B4" s="321"/>
      <c r="C4" s="255" t="s">
        <v>266</v>
      </c>
      <c r="D4" s="172" t="s">
        <v>248</v>
      </c>
      <c r="E4" s="173" t="s">
        <v>249</v>
      </c>
      <c r="F4" s="161" t="s">
        <v>224</v>
      </c>
    </row>
    <row r="5" spans="1:6" s="127" customFormat="1" ht="64.5" customHeight="1">
      <c r="A5" s="162" t="s">
        <v>164</v>
      </c>
      <c r="B5" s="15">
        <v>12</v>
      </c>
      <c r="C5" s="285">
        <v>9</v>
      </c>
      <c r="D5" s="162">
        <v>1</v>
      </c>
      <c r="E5" s="162">
        <v>2</v>
      </c>
      <c r="F5" s="147" t="s">
        <v>164</v>
      </c>
    </row>
    <row r="6" spans="1:6" s="271" customFormat="1" ht="64.5" customHeight="1">
      <c r="A6" s="162" t="s">
        <v>317</v>
      </c>
      <c r="B6" s="221">
        <v>12</v>
      </c>
      <c r="C6" s="163">
        <v>8</v>
      </c>
      <c r="D6" s="163">
        <v>3</v>
      </c>
      <c r="E6" s="163">
        <v>1</v>
      </c>
      <c r="F6" s="147" t="s">
        <v>317</v>
      </c>
    </row>
    <row r="7" spans="1:6" s="270" customFormat="1" ht="64.5" customHeight="1">
      <c r="A7" s="165" t="s">
        <v>320</v>
      </c>
      <c r="B7" s="166">
        <v>18</v>
      </c>
      <c r="C7" s="167">
        <v>13</v>
      </c>
      <c r="D7" s="167">
        <v>4</v>
      </c>
      <c r="E7" s="167">
        <v>1</v>
      </c>
      <c r="F7" s="174" t="s">
        <v>320</v>
      </c>
    </row>
    <row r="8" spans="1:6" s="127" customFormat="1" ht="64.5" customHeight="1">
      <c r="A8" s="175" t="s">
        <v>348</v>
      </c>
      <c r="B8" s="221">
        <v>12</v>
      </c>
      <c r="C8" s="163">
        <v>8</v>
      </c>
      <c r="D8" s="163">
        <v>4</v>
      </c>
      <c r="E8" s="286" t="s">
        <v>364</v>
      </c>
      <c r="F8" s="147" t="s">
        <v>349</v>
      </c>
    </row>
    <row r="9" spans="1:8" s="127" customFormat="1" ht="64.5" customHeight="1">
      <c r="A9" s="159" t="s">
        <v>350</v>
      </c>
      <c r="B9" s="275">
        <v>6</v>
      </c>
      <c r="C9" s="170">
        <v>5</v>
      </c>
      <c r="D9" s="287" t="s">
        <v>364</v>
      </c>
      <c r="E9" s="170">
        <v>1</v>
      </c>
      <c r="F9" s="149" t="s">
        <v>351</v>
      </c>
      <c r="G9" s="150"/>
      <c r="H9" s="150"/>
    </row>
    <row r="10" spans="1:11" s="34" customFormat="1" ht="18" customHeight="1">
      <c r="A10" s="346" t="s">
        <v>361</v>
      </c>
      <c r="B10" s="346"/>
      <c r="D10" s="4" t="s">
        <v>362</v>
      </c>
      <c r="G10" s="304"/>
      <c r="H10" s="304"/>
      <c r="I10" s="283"/>
      <c r="J10" s="283"/>
      <c r="K10" s="283"/>
    </row>
  </sheetData>
  <sheetProtection/>
  <mergeCells count="4">
    <mergeCell ref="A1:F1"/>
    <mergeCell ref="B3:B4"/>
    <mergeCell ref="C3:E3"/>
    <mergeCell ref="A10:B10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A-1</dc:creator>
  <cp:keywords/>
  <dc:description/>
  <cp:lastModifiedBy>user</cp:lastModifiedBy>
  <cp:lastPrinted>2012-08-08T02:10:37Z</cp:lastPrinted>
  <dcterms:created xsi:type="dcterms:W3CDTF">2000-12-15T04:48:47Z</dcterms:created>
  <dcterms:modified xsi:type="dcterms:W3CDTF">2012-10-22T02:29:03Z</dcterms:modified>
  <cp:category/>
  <cp:version/>
  <cp:contentType/>
  <cp:contentStatus/>
</cp:coreProperties>
</file>