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020" windowWidth="12120" windowHeight="8025" tabRatio="896" firstSheet="1" activeTab="4"/>
  </bookViews>
  <sheets>
    <sheet name="1.지역내 총생산 총괄" sheetId="1" r:id="rId1"/>
    <sheet name="2.경제활동별도내총생산(당해년가격)" sheetId="2" r:id="rId2"/>
    <sheet name="3.경제활동별도내총생산" sheetId="3" r:id="rId3"/>
    <sheet name="4.도내총생산에대한지출(당해년가격)" sheetId="4" r:id="rId4"/>
    <sheet name="5.도내총생산에대한지출(기준년가격)" sheetId="5" r:id="rId5"/>
  </sheets>
  <definedNames>
    <definedName name="_xlnm.Print_Area" localSheetId="1">'2.경제활동별도내총생산(당해년가격)'!$A$1:$M$30</definedName>
    <definedName name="_xlnm.Print_Area" localSheetId="3">'4.도내총생산에대한지출(당해년가격)'!$A$1:$J$27</definedName>
  </definedNames>
  <calcPr fullCalcOnLoad="1"/>
</workbook>
</file>

<file path=xl/sharedStrings.xml><?xml version="1.0" encoding="utf-8"?>
<sst xmlns="http://schemas.openxmlformats.org/spreadsheetml/2006/main" count="373" uniqueCount="248">
  <si>
    <t>Construction</t>
  </si>
  <si>
    <t>2 0 0 1</t>
  </si>
  <si>
    <t>Electricity, Gas and Water</t>
  </si>
  <si>
    <t>구성항목별</t>
  </si>
  <si>
    <t>Gross Regional Domestic Product(at Current prices)</t>
  </si>
  <si>
    <t>%</t>
  </si>
  <si>
    <t>(Composition to whole country)</t>
  </si>
  <si>
    <t xml:space="preserve">Agriculture, Forestry and Fishing </t>
  </si>
  <si>
    <t>Mining and Manufacturing</t>
  </si>
  <si>
    <t>(Manufacturing)</t>
  </si>
  <si>
    <t>Services</t>
  </si>
  <si>
    <r>
      <t xml:space="preserve">1. </t>
    </r>
    <r>
      <rPr>
        <b/>
        <sz val="18"/>
        <rFont val="굴림"/>
        <family val="3"/>
      </rPr>
      <t>지역내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총괄</t>
    </r>
    <r>
      <rPr>
        <b/>
        <sz val="18"/>
        <rFont val="Arial"/>
        <family val="2"/>
      </rPr>
      <t xml:space="preserve">          Summary of Gross Regional Domestic Product</t>
    </r>
  </si>
  <si>
    <r>
      <t>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위</t>
    </r>
  </si>
  <si>
    <r>
      <t>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</si>
  <si>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(</t>
    </r>
    <r>
      <rPr>
        <sz val="10"/>
        <rFont val="굴림"/>
        <family val="3"/>
      </rPr>
      <t>전국대비구성비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</si>
  <si>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</si>
  <si>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</si>
  <si>
    <t>intermediation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</si>
  <si>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</si>
  <si>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</si>
  <si>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총생산액</t>
  </si>
  <si>
    <t>농림어업</t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</si>
  <si>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</si>
  <si>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</si>
  <si>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전기가스</t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</si>
  <si>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</si>
  <si>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도소매업</t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</si>
  <si>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</si>
  <si>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</si>
  <si>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</si>
  <si>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수도사업</t>
  </si>
  <si>
    <t>음식점업</t>
  </si>
  <si>
    <t>Agriculture,</t>
  </si>
  <si>
    <t>Mining</t>
  </si>
  <si>
    <t>forestry &amp;</t>
  </si>
  <si>
    <t>and</t>
  </si>
  <si>
    <t>Electricity, gas</t>
  </si>
  <si>
    <t>Wholesale &amp;</t>
  </si>
  <si>
    <t>Hotels &amp;</t>
  </si>
  <si>
    <t>GRDP</t>
  </si>
  <si>
    <t>fishing</t>
  </si>
  <si>
    <t>quarrying</t>
  </si>
  <si>
    <t>Manufacturing</t>
  </si>
  <si>
    <t>and watersupply</t>
  </si>
  <si>
    <t>Construction</t>
  </si>
  <si>
    <t>retail trade</t>
  </si>
  <si>
    <t>restaurants</t>
  </si>
  <si>
    <t>Transport</t>
  </si>
  <si>
    <t>Communications</t>
  </si>
  <si>
    <t>2 0 0 1</t>
  </si>
  <si>
    <t>금융 및 보험업</t>
  </si>
  <si>
    <t>부동산 및</t>
  </si>
  <si>
    <t>공공행정,</t>
  </si>
  <si>
    <t>교육서비스업</t>
  </si>
  <si>
    <t xml:space="preserve">보건 및 </t>
  </si>
  <si>
    <t>기타서비스업</t>
  </si>
  <si>
    <t>순생산물세</t>
  </si>
  <si>
    <t>사업서비스업</t>
  </si>
  <si>
    <t>국방및사회보장</t>
  </si>
  <si>
    <t>사회복지사업</t>
  </si>
  <si>
    <t>Real estate,</t>
  </si>
  <si>
    <t>Public administration</t>
  </si>
  <si>
    <t xml:space="preserve">Financial </t>
  </si>
  <si>
    <t>renting and business</t>
  </si>
  <si>
    <t>defence and compulsory</t>
  </si>
  <si>
    <t>Health and</t>
  </si>
  <si>
    <t>Others service</t>
  </si>
  <si>
    <t xml:space="preserve">Taxes less </t>
  </si>
  <si>
    <t>activities</t>
  </si>
  <si>
    <t>social security</t>
  </si>
  <si>
    <t>Education</t>
  </si>
  <si>
    <t>social work</t>
  </si>
  <si>
    <t>subsidies on products</t>
  </si>
  <si>
    <t xml:space="preserve">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</si>
  <si>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</si>
  <si>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</si>
  <si>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t>총생산액</t>
  </si>
  <si>
    <t>농림어업</t>
  </si>
  <si>
    <r>
      <t>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</si>
  <si>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</si>
  <si>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전기가스</t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</si>
  <si>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</si>
  <si>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도소매업</t>
  </si>
  <si>
    <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</si>
  <si>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</si>
  <si>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</si>
  <si>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수도사업</t>
  </si>
  <si>
    <t>음식점업</t>
  </si>
  <si>
    <t>Agriculture,</t>
  </si>
  <si>
    <t>Mining</t>
  </si>
  <si>
    <t>forestry &amp;</t>
  </si>
  <si>
    <t>and</t>
  </si>
  <si>
    <t>Electricity, gas</t>
  </si>
  <si>
    <t>Wholesale &amp;</t>
  </si>
  <si>
    <t>Hotels &amp;</t>
  </si>
  <si>
    <t>GRDP</t>
  </si>
  <si>
    <t>fishing</t>
  </si>
  <si>
    <t>quarrying</t>
  </si>
  <si>
    <t>Manufacturing</t>
  </si>
  <si>
    <t>and watersupply</t>
  </si>
  <si>
    <t>Construction</t>
  </si>
  <si>
    <t>retail trade</t>
  </si>
  <si>
    <t>restaurants</t>
  </si>
  <si>
    <t>Transport</t>
  </si>
  <si>
    <t>Communications</t>
  </si>
  <si>
    <t>2 0 0 1</t>
  </si>
  <si>
    <t>금융 및 보험업</t>
  </si>
  <si>
    <t>부동산 및</t>
  </si>
  <si>
    <t>공공행정,</t>
  </si>
  <si>
    <t>교육서비스업</t>
  </si>
  <si>
    <t xml:space="preserve">보건 및 </t>
  </si>
  <si>
    <t>기타서비스업</t>
  </si>
  <si>
    <t>순생산물세</t>
  </si>
  <si>
    <t>사업서비스업</t>
  </si>
  <si>
    <t>국방및사회보장</t>
  </si>
  <si>
    <t>사회복지사업</t>
  </si>
  <si>
    <t>Real estate,</t>
  </si>
  <si>
    <t>Public administration</t>
  </si>
  <si>
    <t xml:space="preserve">Financial </t>
  </si>
  <si>
    <t>renting and business</t>
  </si>
  <si>
    <t>defence and compulsory</t>
  </si>
  <si>
    <t>Health and</t>
  </si>
  <si>
    <t>Others service</t>
  </si>
  <si>
    <t xml:space="preserve">Taxes less </t>
  </si>
  <si>
    <t>activities</t>
  </si>
  <si>
    <t>social security</t>
  </si>
  <si>
    <t>Education</t>
  </si>
  <si>
    <t>social work</t>
  </si>
  <si>
    <t>subsidies on products</t>
  </si>
  <si>
    <t xml:space="preserve"> </t>
  </si>
  <si>
    <t>Economic Growth Rate(at 2000 constant prices)</t>
  </si>
  <si>
    <t>2 0 0 2</t>
  </si>
  <si>
    <t>2 0 0 3</t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</si>
  <si>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</si>
  <si>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</si>
  <si>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2 0 0 3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</si>
  <si>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</t>
    </r>
    <r>
      <rPr>
        <sz val="10"/>
        <rFont val="굴림"/>
        <family val="3"/>
      </rPr>
      <t>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지역내총생산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</si>
  <si>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Gross Regional Domestic Product and Expenditure</t>
    </r>
    <r>
      <rPr>
        <sz val="10"/>
        <rFont val="굴림"/>
        <family val="3"/>
      </rPr>
      <t>」</t>
    </r>
  </si>
  <si>
    <t> Final consumption expenditure</t>
  </si>
  <si>
    <t xml:space="preserve"> Private </t>
  </si>
  <si>
    <t> Households</t>
  </si>
  <si>
    <t> NPISHs</t>
  </si>
  <si>
    <t> Government</t>
  </si>
  <si>
    <t> Gross capital formation</t>
  </si>
  <si>
    <t> Gross fixed capital formation</t>
  </si>
  <si>
    <t> Construction</t>
  </si>
  <si>
    <t> Facilities investmen</t>
  </si>
  <si>
    <t> Intangible fixed assets</t>
  </si>
  <si>
    <t> Changes in inventories</t>
  </si>
  <si>
    <t> Net shipping-out of goods and services</t>
  </si>
  <si>
    <t xml:space="preserve"> Net shipping-out of goods </t>
  </si>
  <si>
    <t> Net shipping-out of services</t>
  </si>
  <si>
    <t> Statistical discrepancy</t>
  </si>
  <si>
    <t> Expenditure on GRDP</t>
  </si>
  <si>
    <t>Source : National Statistical Office</t>
  </si>
  <si>
    <t>Unit: million won</t>
  </si>
  <si>
    <t>Final consumption expenditure</t>
  </si>
  <si>
    <t>Private</t>
  </si>
  <si>
    <t>Government</t>
  </si>
  <si>
    <t>Gross fixed capital formation</t>
  </si>
  <si>
    <t>Construction</t>
  </si>
  <si>
    <t>Facilities investment</t>
  </si>
  <si>
    <t>Intangible fixed assets</t>
  </si>
  <si>
    <t>Expenditure structure (At current prices)</t>
  </si>
  <si>
    <t>Net shipping-out of goods and services</t>
  </si>
  <si>
    <t>Statistical discrepancy</t>
  </si>
  <si>
    <t>2 0 0 4</t>
  </si>
  <si>
    <t xml:space="preserve"> </t>
  </si>
  <si>
    <r>
      <t xml:space="preserve">2. </t>
    </r>
    <r>
      <rPr>
        <b/>
        <sz val="18"/>
        <rFont val="굴림"/>
        <family val="3"/>
      </rPr>
      <t>경제활동별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당해년가격</t>
    </r>
    <r>
      <rPr>
        <b/>
        <sz val="18"/>
        <rFont val="Arial"/>
        <family val="2"/>
      </rPr>
      <t>)  
 Gross Regional Domestic Product by Economic Activity(at current prices)</t>
    </r>
  </si>
  <si>
    <r>
      <t xml:space="preserve">3. </t>
    </r>
    <r>
      <rPr>
        <b/>
        <sz val="18"/>
        <rFont val="굴림"/>
        <family val="3"/>
      </rPr>
      <t>경제활동별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총생산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기준년가격</t>
    </r>
    <r>
      <rPr>
        <b/>
        <sz val="18"/>
        <rFont val="Arial"/>
        <family val="2"/>
      </rPr>
      <t>)   
Gross Regional Domestic Product by Economic Activity(at 2000 constant prices)</t>
    </r>
  </si>
  <si>
    <t>Subject</t>
  </si>
  <si>
    <t>연별</t>
  </si>
  <si>
    <t>Year</t>
  </si>
  <si>
    <t>2 0 0 5</t>
  </si>
  <si>
    <r>
      <t xml:space="preserve">2 0 0 6 </t>
    </r>
    <r>
      <rPr>
        <b/>
        <vertAlign val="superscript"/>
        <sz val="10"/>
        <color indexed="10"/>
        <rFont val="Arial"/>
        <family val="2"/>
      </rPr>
      <t>p)</t>
    </r>
  </si>
  <si>
    <r>
      <t xml:space="preserve">4. </t>
    </r>
    <r>
      <rPr>
        <b/>
        <sz val="18"/>
        <color indexed="8"/>
        <rFont val="한양신명조,한컴돋움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총생산에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대한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지출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당해년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가격</t>
    </r>
    <r>
      <rPr>
        <b/>
        <sz val="18"/>
        <color indexed="8"/>
        <rFont val="Arial"/>
        <family val="2"/>
      </rPr>
      <t xml:space="preserve">) 
Expenditure on GRDP(At current prices) </t>
    </r>
  </si>
  <si>
    <r>
      <t xml:space="preserve">5. </t>
    </r>
    <r>
      <rPr>
        <b/>
        <sz val="18"/>
        <color indexed="8"/>
        <rFont val="한양신명조,한컴돋움"/>
        <family val="3"/>
      </rPr>
      <t>도내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총생산에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대한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지출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기준년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가격</t>
    </r>
    <r>
      <rPr>
        <b/>
        <sz val="18"/>
        <color indexed="8"/>
        <rFont val="Arial"/>
        <family val="2"/>
      </rPr>
      <t xml:space="preserve">)
 Expenditure on GRDP(At current prices) </t>
    </r>
  </si>
  <si>
    <t xml:space="preserve">2 0 0 5 </t>
  </si>
  <si>
    <t>총부가가치</t>
  </si>
  <si>
    <t>Gross value</t>
  </si>
  <si>
    <t>added</t>
  </si>
  <si>
    <t xml:space="preserve">2 0 0 5 </t>
  </si>
  <si>
    <t>총부가가치</t>
  </si>
  <si>
    <t>added</t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</si>
  <si>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>(</t>
    </r>
    <r>
      <rPr>
        <sz val="10"/>
        <rFont val="굴림"/>
        <family val="3"/>
      </rPr>
      <t>경상가격</t>
    </r>
    <r>
      <rPr>
        <sz val="10"/>
        <rFont val="Arial"/>
        <family val="2"/>
      </rPr>
      <t>)</t>
    </r>
  </si>
  <si>
    <t>(-9.2)</t>
  </si>
  <si>
    <r>
      <t>2 0 0 6</t>
    </r>
    <r>
      <rPr>
        <b/>
        <vertAlign val="superscript"/>
        <sz val="10"/>
        <color indexed="10"/>
        <rFont val="Arial"/>
        <family val="2"/>
      </rPr>
      <t xml:space="preserve"> p)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</si>
  <si>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</t>
    </r>
    <r>
      <rPr>
        <sz val="10"/>
        <rFont val="굴림"/>
        <family val="3"/>
      </rPr>
      <t>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지역내총생산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</si>
  <si>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Gross Regional Domestic Product and Expenditure</t>
    </r>
    <r>
      <rPr>
        <sz val="10"/>
        <rFont val="굴림"/>
        <family val="3"/>
      </rPr>
      <t>」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</si>
  <si>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)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2002 </t>
    </r>
    <r>
      <rPr>
        <sz val="10"/>
        <rFont val="굴림"/>
        <family val="3"/>
      </rPr>
      <t>지역내총생산」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추계시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기준년도를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종래의</t>
    </r>
    <r>
      <rPr>
        <sz val="10"/>
        <rFont val="Arial"/>
        <family val="2"/>
      </rPr>
      <t xml:space="preserve"> '95</t>
    </r>
    <r>
      <rPr>
        <sz val="10"/>
        <rFont val="굴림"/>
        <family val="3"/>
      </rPr>
      <t>년에서</t>
    </r>
    <r>
      <rPr>
        <sz val="10"/>
        <rFont val="Arial"/>
        <family val="2"/>
      </rPr>
      <t xml:space="preserve"> '00</t>
    </r>
    <r>
      <rPr>
        <sz val="10"/>
        <rFont val="굴림"/>
        <family val="3"/>
      </rPr>
      <t>년으로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개편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재추계하여</t>
    </r>
    <r>
      <rPr>
        <sz val="10"/>
        <rFont val="Arial"/>
        <family val="2"/>
      </rPr>
      <t xml:space="preserve"> '85</t>
    </r>
    <r>
      <rPr>
        <sz val="10"/>
        <rFont val="굴림"/>
        <family val="3"/>
      </rPr>
      <t>년이후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시계열추계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지표변동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</si>
  <si>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</t>
    </r>
    <r>
      <rPr>
        <sz val="10"/>
        <rFont val="굴림"/>
        <family val="3"/>
      </rPr>
      <t>불변가격</t>
    </r>
    <r>
      <rPr>
        <sz val="10"/>
        <rFont val="Arial"/>
        <family val="2"/>
      </rPr>
      <t>)</t>
    </r>
  </si>
  <si>
    <r>
      <t xml:space="preserve">      (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</si>
  <si>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○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가스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수도업</t>
    </r>
  </si>
  <si>
    <r>
      <t>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경상가격</t>
    </r>
    <r>
      <rPr>
        <sz val="10"/>
        <rFont val="Arial"/>
        <family val="2"/>
      </rPr>
      <t>)</t>
    </r>
  </si>
  <si>
    <t>Production Structure(at Current prices)</t>
  </si>
  <si>
    <r>
      <t xml:space="preserve">      (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업</t>
    </r>
    <r>
      <rPr>
        <sz val="10"/>
        <rFont val="Arial"/>
        <family val="2"/>
      </rPr>
      <t>)</t>
    </r>
  </si>
  <si>
    <r>
      <t xml:space="preserve">1      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당</t>
    </r>
  </si>
  <si>
    <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</si>
  <si>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Per-capita GRDP</t>
  </si>
  <si>
    <r>
      <t>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</si>
  <si>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>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러</t>
    </r>
  </si>
  <si>
    <r>
      <t>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3)</t>
    </r>
  </si>
  <si>
    <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명</t>
    </r>
  </si>
  <si>
    <t>Population</t>
  </si>
  <si>
    <r>
      <t> </t>
    </r>
    <r>
      <rPr>
        <sz val="10"/>
        <color indexed="8"/>
        <rFont val="한양신명조,한컴돋움"/>
        <family val="3"/>
      </rPr>
      <t>지출항목별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증감률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기준년가격</t>
    </r>
    <r>
      <rPr>
        <sz val="10"/>
        <color indexed="8"/>
        <rFont val="Arial"/>
        <family val="2"/>
      </rPr>
      <t>)</t>
    </r>
  </si>
  <si>
    <t>Growth rate of expenditure(Rate of change)</t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</si>
  <si>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최종소비지출</t>
    </r>
  </si>
  <si>
    <r>
      <t>    </t>
    </r>
    <r>
      <rPr>
        <sz val="10"/>
        <color indexed="8"/>
        <rFont val="한양신명조,한컴돋움"/>
        <family val="3"/>
      </rPr>
      <t>민간</t>
    </r>
  </si>
  <si>
    <r>
      <t>    </t>
    </r>
    <r>
      <rPr>
        <sz val="10"/>
        <color indexed="8"/>
        <rFont val="한양신명조,한컴돋움"/>
        <family val="3"/>
      </rPr>
      <t>정부</t>
    </r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</si>
  <si>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고정자본형성</t>
    </r>
  </si>
  <si>
    <r>
      <t>     </t>
    </r>
    <r>
      <rPr>
        <sz val="10"/>
        <color indexed="8"/>
        <rFont val="한양신명조,한컴돋움"/>
        <family val="3"/>
      </rPr>
      <t>건설투자</t>
    </r>
  </si>
  <si>
    <r>
      <t>     </t>
    </r>
    <r>
      <rPr>
        <sz val="10"/>
        <color indexed="8"/>
        <rFont val="한양신명조,한컴돋움"/>
        <family val="3"/>
      </rPr>
      <t>설비투자</t>
    </r>
  </si>
  <si>
    <r>
      <t>     </t>
    </r>
    <r>
      <rPr>
        <sz val="10"/>
        <color indexed="8"/>
        <rFont val="한양신명조,한컴돋움"/>
        <family val="3"/>
      </rPr>
      <t>무형고정자산투자</t>
    </r>
  </si>
  <si>
    <r>
      <t> </t>
    </r>
    <r>
      <rPr>
        <sz val="10"/>
        <color indexed="8"/>
        <rFont val="한양신명조,한컴돋움"/>
        <family val="3"/>
      </rPr>
      <t>지출구조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당해년가격</t>
    </r>
    <r>
      <rPr>
        <sz val="10"/>
        <color indexed="8"/>
        <rFont val="Arial"/>
        <family val="2"/>
      </rPr>
      <t>)</t>
    </r>
  </si>
  <si>
    <t>%</t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</si>
  <si>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재화와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서비스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순이출</t>
    </r>
  </si>
  <si>
    <r>
      <t>  </t>
    </r>
    <r>
      <rPr>
        <sz val="10"/>
        <color indexed="8"/>
        <rFont val="한양신명조,한컴돋움"/>
        <family val="3"/>
      </rPr>
      <t>○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통계상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불일치</t>
    </r>
  </si>
  <si>
    <r>
      <t> 1</t>
    </r>
    <r>
      <rPr>
        <sz val="10"/>
        <color indexed="8"/>
        <rFont val="한양신명조,한컴돋움"/>
        <family val="3"/>
      </rPr>
      <t>인당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민간최종소비지출액</t>
    </r>
  </si>
  <si>
    <t>천원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</si>
  <si>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지역내총생산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</si>
  <si>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Gross Regional Domestic Product and Expenditure</t>
    </r>
    <r>
      <rPr>
        <sz val="10"/>
        <rFont val="굴림"/>
        <family val="3"/>
      </rPr>
      <t>」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</si>
  <si>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도소매업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숙박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음식점업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운수업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통신업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금융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보험업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부동산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사업서비스업</t>
    </r>
    <r>
      <rPr>
        <sz val="10"/>
        <rFont val="Arial"/>
        <family val="2"/>
      </rPr>
      <t>,</t>
    </r>
  </si>
  <si>
    <r>
      <t xml:space="preserve">             </t>
    </r>
    <r>
      <rPr>
        <sz val="10"/>
        <rFont val="굴림"/>
        <family val="3"/>
      </rPr>
      <t>공공행정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국방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사회보장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교육서비스업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보건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사회복지사업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기타서비스업</t>
    </r>
  </si>
  <si>
    <r>
      <t xml:space="preserve">         2)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도내총생산</t>
    </r>
    <r>
      <rPr>
        <sz val="10"/>
        <rFont val="Arial"/>
        <family val="2"/>
      </rPr>
      <t xml:space="preserve"> = </t>
    </r>
    <r>
      <rPr>
        <sz val="10"/>
        <rFont val="굴림"/>
        <family val="3"/>
      </rPr>
      <t>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총생산</t>
    </r>
    <r>
      <rPr>
        <sz val="10"/>
        <rFont val="Arial"/>
        <family val="2"/>
      </rPr>
      <t>/</t>
    </r>
    <r>
      <rPr>
        <sz val="10"/>
        <rFont val="굴림"/>
        <family val="3"/>
      </rPr>
      <t>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총인구</t>
    </r>
  </si>
  <si>
    <r>
      <t xml:space="preserve">         3)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시도별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추계인구임</t>
    </r>
  </si>
  <si>
    <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 xml:space="preserve"> </t>
    </r>
  </si>
  <si>
    <r>
      <t> </t>
    </r>
    <r>
      <rPr>
        <sz val="10"/>
        <color indexed="8"/>
        <rFont val="한양신명조,한컴돋움"/>
        <family val="3"/>
      </rPr>
      <t>최종소비지출</t>
    </r>
  </si>
  <si>
    <r>
      <t> </t>
    </r>
    <r>
      <rPr>
        <sz val="10"/>
        <color indexed="8"/>
        <rFont val="한양신명조,한컴돋움"/>
        <family val="3"/>
      </rPr>
      <t>민간</t>
    </r>
  </si>
  <si>
    <r>
      <t> </t>
    </r>
    <r>
      <rPr>
        <sz val="10"/>
        <color indexed="8"/>
        <rFont val="한양신명조,한컴돋움"/>
        <family val="3"/>
      </rPr>
      <t>가계</t>
    </r>
  </si>
  <si>
    <r>
      <t> </t>
    </r>
    <r>
      <rPr>
        <sz val="10"/>
        <color indexed="8"/>
        <rFont val="한양신명조,한컴돋움"/>
        <family val="3"/>
      </rPr>
      <t>가계에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봉사하는
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민간비영리단체</t>
    </r>
  </si>
  <si>
    <r>
      <t> </t>
    </r>
    <r>
      <rPr>
        <sz val="10"/>
        <color indexed="8"/>
        <rFont val="한양신명조,한컴돋움"/>
        <family val="3"/>
      </rPr>
      <t>정부</t>
    </r>
  </si>
  <si>
    <r>
      <t> </t>
    </r>
    <r>
      <rPr>
        <sz val="10"/>
        <color indexed="8"/>
        <rFont val="한양신명조,한컴돋움"/>
        <family val="3"/>
      </rPr>
      <t>총자본형성</t>
    </r>
  </si>
  <si>
    <r>
      <t> </t>
    </r>
    <r>
      <rPr>
        <sz val="10"/>
        <color indexed="8"/>
        <rFont val="한양신명조,한컴돋움"/>
        <family val="3"/>
      </rPr>
      <t>총고정자본형성</t>
    </r>
  </si>
  <si>
    <r>
      <t> </t>
    </r>
    <r>
      <rPr>
        <sz val="10"/>
        <color indexed="8"/>
        <rFont val="한양신명조,한컴돋움"/>
        <family val="3"/>
      </rPr>
      <t>건설투자</t>
    </r>
  </si>
  <si>
    <r>
      <t> </t>
    </r>
    <r>
      <rPr>
        <sz val="10"/>
        <color indexed="8"/>
        <rFont val="한양신명조,한컴돋움"/>
        <family val="3"/>
      </rPr>
      <t>설비투자</t>
    </r>
  </si>
  <si>
    <r>
      <t> </t>
    </r>
    <r>
      <rPr>
        <sz val="10"/>
        <color indexed="8"/>
        <rFont val="한양신명조,한컴돋움"/>
        <family val="3"/>
      </rPr>
      <t>무형고정자산투자</t>
    </r>
  </si>
  <si>
    <r>
      <t> </t>
    </r>
    <r>
      <rPr>
        <sz val="10"/>
        <color indexed="8"/>
        <rFont val="한양신명조,한컴돋움"/>
        <family val="3"/>
      </rPr>
      <t>재고증감</t>
    </r>
  </si>
  <si>
    <r>
      <t> </t>
    </r>
    <r>
      <rPr>
        <sz val="10"/>
        <color indexed="8"/>
        <rFont val="한양신명조,한컴돋움"/>
        <family val="3"/>
      </rPr>
      <t>재화와서비스순이출</t>
    </r>
  </si>
  <si>
    <r>
      <t> </t>
    </r>
    <r>
      <rPr>
        <sz val="10"/>
        <color indexed="8"/>
        <rFont val="한양신명조,한컴돋움"/>
        <family val="3"/>
      </rPr>
      <t>재화순이출</t>
    </r>
  </si>
  <si>
    <r>
      <t> </t>
    </r>
    <r>
      <rPr>
        <sz val="10"/>
        <color indexed="8"/>
        <rFont val="한양신명조,한컴돋움"/>
        <family val="3"/>
      </rPr>
      <t>서비스순이출</t>
    </r>
  </si>
  <si>
    <r>
      <t> </t>
    </r>
    <r>
      <rPr>
        <sz val="10"/>
        <color indexed="8"/>
        <rFont val="한양신명조,한컴돋움"/>
        <family val="3"/>
      </rPr>
      <t>통계상불일치</t>
    </r>
  </si>
  <si>
    <r>
      <t> </t>
    </r>
    <r>
      <rPr>
        <sz val="10"/>
        <color indexed="8"/>
        <rFont val="한양신명조,한컴돋움"/>
        <family val="3"/>
      </rPr>
      <t>지역내총생산에대한지출</t>
    </r>
  </si>
  <si>
    <r>
      <t> 1</t>
    </r>
    <r>
      <rPr>
        <sz val="10"/>
        <color indexed="8"/>
        <rFont val="한양신명조,한컴돋움"/>
        <family val="3"/>
      </rPr>
      <t>인당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민간최종소비지출액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천원</t>
    </r>
    <r>
      <rPr>
        <sz val="10"/>
        <color indexed="8"/>
        <rFont val="Arial"/>
        <family val="2"/>
      </rPr>
      <t>)</t>
    </r>
    <r>
      <rPr>
        <vertAlign val="superscript"/>
        <sz val="10"/>
        <color indexed="8"/>
        <rFont val="Arial"/>
        <family val="2"/>
      </rPr>
      <t>1)</t>
    </r>
  </si>
  <si>
    <r>
      <t> </t>
    </r>
    <r>
      <rPr>
        <sz val="10"/>
        <color indexed="8"/>
        <rFont val="한양신명조,한컴돋움"/>
        <family val="3"/>
      </rPr>
      <t>자료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통계청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통계분석과「지역내총생산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지출」</t>
    </r>
  </si>
  <si>
    <r>
      <t>ⅩⅥ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소득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지출</t>
    </r>
    <r>
      <rPr>
        <b/>
        <sz val="22"/>
        <rFont val="Arial"/>
        <family val="2"/>
      </rPr>
      <t xml:space="preserve">     INCOMING AND EXPENDITURE</t>
    </r>
  </si>
  <si>
    <t xml:space="preserve">2 0 0 4 </t>
  </si>
  <si>
    <t xml:space="preserve"> </t>
  </si>
  <si>
    <r>
      <t>2006</t>
    </r>
    <r>
      <rPr>
        <b/>
        <vertAlign val="superscript"/>
        <sz val="10"/>
        <color indexed="10"/>
        <rFont val="Arial"/>
        <family val="2"/>
      </rPr>
      <t xml:space="preserve"> p)</t>
    </r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</si>
</sst>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.0_);\(0.0\)"/>
    <numFmt numFmtId="179" formatCode="0_);\(0\)"/>
    <numFmt numFmtId="180" formatCode="#,##0;[Red]#,##0"/>
    <numFmt numFmtId="181" formatCode="#,##0_ "/>
    <numFmt numFmtId="182" formatCode="000\-000"/>
    <numFmt numFmtId="183" formatCode="\(#,##0.0\)"/>
    <numFmt numFmtId="184" formatCode="\(General\)"/>
    <numFmt numFmtId="185" formatCode="0.0"/>
    <numFmt numFmtId="186" formatCode="#,##0_);[Red]\(#,##0\)"/>
    <numFmt numFmtId="187" formatCode="#,##0.0_);[Red]\(#,##0.0\)"/>
    <numFmt numFmtId="188" formatCode="\(#.0\)"/>
    <numFmt numFmtId="189" formatCode="#.0;&quot;△&quot;#.0"/>
    <numFmt numFmtId="190" formatCode="\(0.0\);\(&quot;△&quot;0.0\)"/>
    <numFmt numFmtId="191" formatCode="#,##0;&quot;△&quot;#,##0;\-;"/>
    <numFmt numFmtId="192" formatCode="\(#,##0\);;\-;"/>
    <numFmt numFmtId="193" formatCode="\(#,##0.0\);;\-;"/>
    <numFmt numFmtId="194" formatCode="\(#,##\-0.0\)"/>
    <numFmt numFmtId="195" formatCode="\(0.0\);\(&quot;-&quot;0.0\)"/>
    <numFmt numFmtId="196" formatCode="#,##0;;\-;"/>
    <numFmt numFmtId="197" formatCode="#,##0.0;;\-;"/>
    <numFmt numFmtId="198" formatCode="##,##0.0;;\-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\ \ \ \ ;\-#,##0\ \ \ \ "/>
    <numFmt numFmtId="203" formatCode="#,##0;\-#,##0\ \ \ \ "/>
    <numFmt numFmtId="204" formatCode="#,##0\ \ \ ;\-#,##0\ \ \ "/>
    <numFmt numFmtId="205" formatCode="#,##0.00;;\-;"/>
    <numFmt numFmtId="206" formatCode="#,##0.000;;\-;"/>
    <numFmt numFmtId="207" formatCode="#.00;&quot;△&quot;#.00"/>
    <numFmt numFmtId="208" formatCode="#.000;&quot;△&quot;#.000"/>
    <numFmt numFmtId="209" formatCode="#.0000;&quot;△&quot;#.0000"/>
    <numFmt numFmtId="210" formatCode="_-* #,##0.0_-;\-* #,##0.0_-;_-* &quot;-&quot;_-;_-@_-"/>
    <numFmt numFmtId="211" formatCode="_-* #,##0.00_-;\-* #,##0.00_-;_-* &quot;-&quot;_-;_-@_-"/>
    <numFmt numFmtId="212" formatCode="#;&quot;△&quot;#"/>
    <numFmt numFmtId="213" formatCode="0_);[Red]\(0\)"/>
    <numFmt numFmtId="214" formatCode="0.0_);[Red]\(0.0\)"/>
    <numFmt numFmtId="215" formatCode="0_ "/>
  </numFmts>
  <fonts count="1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b/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b/>
      <vertAlign val="superscript"/>
      <sz val="10"/>
      <color indexed="10"/>
      <name val="Arial"/>
      <family val="2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22"/>
      <name val="Arial"/>
      <family val="2"/>
    </font>
    <font>
      <b/>
      <sz val="22"/>
      <name val="돋움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206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 quotePrefix="1">
      <alignment horizontal="center"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180" fontId="5" fillId="2" borderId="0" xfId="0" applyNumberFormat="1" applyFont="1" applyFill="1" applyAlignment="1">
      <alignment horizontal="center" vertical="center" shrinkToFit="1"/>
    </xf>
    <xf numFmtId="180" fontId="5" fillId="2" borderId="2" xfId="0" applyNumberFormat="1" applyFont="1" applyFill="1" applyBorder="1" applyAlignment="1">
      <alignment horizontal="center" vertical="center" shrinkToFit="1"/>
    </xf>
    <xf numFmtId="180" fontId="8" fillId="2" borderId="2" xfId="0" applyNumberFormat="1" applyFont="1" applyFill="1" applyBorder="1" applyAlignment="1">
      <alignment horizontal="center" vertical="center" shrinkToFit="1"/>
    </xf>
    <xf numFmtId="180" fontId="8" fillId="2" borderId="3" xfId="0" applyNumberFormat="1" applyFont="1" applyFill="1" applyBorder="1" applyAlignment="1">
      <alignment horizontal="center" vertical="center" shrinkToFit="1"/>
    </xf>
    <xf numFmtId="180" fontId="2" fillId="2" borderId="2" xfId="0" applyNumberFormat="1" applyFont="1" applyFill="1" applyBorder="1" applyAlignment="1">
      <alignment horizontal="center" vertical="center" shrinkToFit="1"/>
    </xf>
    <xf numFmtId="180" fontId="5" fillId="2" borderId="6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/>
    </xf>
    <xf numFmtId="180" fontId="5" fillId="2" borderId="3" xfId="0" applyNumberFormat="1" applyFont="1" applyFill="1" applyBorder="1" applyAlignment="1">
      <alignment horizontal="center" vertical="center" shrinkToFit="1"/>
    </xf>
    <xf numFmtId="180" fontId="5" fillId="2" borderId="5" xfId="0" applyNumberFormat="1" applyFont="1" applyFill="1" applyBorder="1" applyAlignment="1">
      <alignment horizontal="center" vertical="center" shrinkToFit="1"/>
    </xf>
    <xf numFmtId="180" fontId="5" fillId="2" borderId="7" xfId="0" applyNumberFormat="1" applyFont="1" applyFill="1" applyBorder="1" applyAlignment="1">
      <alignment horizontal="center" vertical="center" shrinkToFit="1"/>
    </xf>
    <xf numFmtId="180" fontId="2" fillId="2" borderId="5" xfId="0" applyNumberFormat="1" applyFont="1" applyFill="1" applyBorder="1" applyAlignment="1">
      <alignment horizontal="center" vertical="center" shrinkToFit="1"/>
    </xf>
    <xf numFmtId="180" fontId="5" fillId="2" borderId="8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 quotePrefix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vertical="center" shrinkToFit="1"/>
    </xf>
    <xf numFmtId="180" fontId="5" fillId="2" borderId="0" xfId="0" applyNumberFormat="1" applyFont="1" applyFill="1" applyBorder="1" applyAlignment="1">
      <alignment horizontal="center" vertical="center" shrinkToFit="1"/>
    </xf>
    <xf numFmtId="180" fontId="5" fillId="2" borderId="4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80" fontId="8" fillId="2" borderId="0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87" fontId="5" fillId="0" borderId="13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left" vertical="center" inden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93" fontId="5" fillId="0" borderId="4" xfId="0" applyNumberFormat="1" applyFont="1" applyFill="1" applyBorder="1" applyAlignment="1">
      <alignment horizontal="center" vertical="center" shrinkToFit="1"/>
    </xf>
    <xf numFmtId="214" fontId="7" fillId="0" borderId="8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 quotePrefix="1">
      <alignment horizontal="left" vertical="center" indent="1" shrinkToFit="1"/>
    </xf>
    <xf numFmtId="0" fontId="5" fillId="0" borderId="1" xfId="0" applyFont="1" applyFill="1" applyBorder="1" applyAlignment="1">
      <alignment horizontal="center" vertical="center" shrinkToFit="1"/>
    </xf>
    <xf numFmtId="185" fontId="5" fillId="0" borderId="13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/>
    </xf>
    <xf numFmtId="185" fontId="7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left" vertical="center" indent="1" shrinkToFit="1"/>
    </xf>
    <xf numFmtId="0" fontId="5" fillId="0" borderId="3" xfId="0" applyFont="1" applyFill="1" applyBorder="1" applyAlignment="1">
      <alignment horizontal="left" vertical="center" indent="1" shrinkToFit="1"/>
    </xf>
    <xf numFmtId="0" fontId="5" fillId="0" borderId="6" xfId="0" applyFont="1" applyFill="1" applyBorder="1" applyAlignment="1" quotePrefix="1">
      <alignment horizontal="left" vertical="center" shrinkToFit="1"/>
    </xf>
    <xf numFmtId="184" fontId="5" fillId="0" borderId="0" xfId="0" applyNumberFormat="1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horizontal="center" vertical="center"/>
    </xf>
    <xf numFmtId="195" fontId="7" fillId="0" borderId="6" xfId="0" applyNumberFormat="1" applyFont="1" applyFill="1" applyBorder="1" applyAlignment="1">
      <alignment horizontal="center" vertical="center"/>
    </xf>
    <xf numFmtId="185" fontId="7" fillId="0" borderId="8" xfId="0" applyNumberFormat="1" applyFont="1" applyFill="1" applyBorder="1" applyAlignment="1">
      <alignment horizontal="center" vertical="center"/>
    </xf>
    <xf numFmtId="9" fontId="5" fillId="0" borderId="2" xfId="15" applyFont="1" applyFill="1" applyBorder="1" applyAlignment="1">
      <alignment horizontal="center" vertical="center" shrinkToFit="1"/>
    </xf>
    <xf numFmtId="189" fontId="5" fillId="0" borderId="0" xfId="0" applyNumberFormat="1" applyFont="1" applyFill="1" applyBorder="1" applyAlignment="1">
      <alignment horizontal="center" vertical="center"/>
    </xf>
    <xf numFmtId="189" fontId="7" fillId="0" borderId="6" xfId="0" applyNumberFormat="1" applyFont="1" applyFill="1" applyBorder="1" applyAlignment="1">
      <alignment horizontal="center" vertical="center"/>
    </xf>
    <xf numFmtId="189" fontId="7" fillId="0" borderId="6" xfId="17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shrinkToFit="1"/>
    </xf>
    <xf numFmtId="188" fontId="7" fillId="0" borderId="0" xfId="0" applyNumberFormat="1" applyFont="1" applyFill="1" applyBorder="1" applyAlignment="1">
      <alignment horizontal="center" vertical="center" shrinkToFit="1"/>
    </xf>
    <xf numFmtId="185" fontId="5" fillId="0" borderId="4" xfId="0" applyNumberFormat="1" applyFont="1" applyFill="1" applyBorder="1" applyAlignment="1">
      <alignment horizontal="center" vertical="center"/>
    </xf>
    <xf numFmtId="189" fontId="7" fillId="0" borderId="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 shrinkToFit="1"/>
    </xf>
    <xf numFmtId="198" fontId="5" fillId="0" borderId="0" xfId="0" applyNumberFormat="1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/>
    </xf>
    <xf numFmtId="197" fontId="7" fillId="0" borderId="1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 quotePrefix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87" fontId="5" fillId="0" borderId="0" xfId="0" applyNumberFormat="1" applyFont="1" applyFill="1" applyBorder="1" applyAlignment="1">
      <alignment horizontal="center" vertical="center"/>
    </xf>
    <xf numFmtId="187" fontId="7" fillId="0" borderId="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197" fontId="5" fillId="0" borderId="13" xfId="0" applyNumberFormat="1" applyFont="1" applyFill="1" applyBorder="1" applyAlignment="1">
      <alignment horizontal="center" vertical="center"/>
    </xf>
    <xf numFmtId="188" fontId="5" fillId="0" borderId="4" xfId="0" applyNumberFormat="1" applyFont="1" applyFill="1" applyBorder="1" applyAlignment="1">
      <alignment horizontal="center" vertical="center" shrinkToFit="1"/>
    </xf>
    <xf numFmtId="214" fontId="7" fillId="0" borderId="4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left" vertical="top" wrapText="1" indent="1"/>
    </xf>
    <xf numFmtId="0" fontId="14" fillId="0" borderId="6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left" vertical="top" wrapText="1" indent="1"/>
    </xf>
    <xf numFmtId="214" fontId="7" fillId="0" borderId="6" xfId="0" applyNumberFormat="1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shrinkToFit="1"/>
    </xf>
    <xf numFmtId="3" fontId="5" fillId="0" borderId="11" xfId="17" applyNumberFormat="1" applyFont="1" applyFill="1" applyBorder="1" applyAlignment="1">
      <alignment horizontal="center" vertical="center"/>
    </xf>
    <xf numFmtId="3" fontId="5" fillId="0" borderId="18" xfId="17" applyNumberFormat="1" applyFont="1" applyFill="1" applyBorder="1" applyAlignment="1">
      <alignment horizontal="center" vertical="center"/>
    </xf>
    <xf numFmtId="3" fontId="7" fillId="0" borderId="9" xfId="17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indent="1" shrinkToFit="1"/>
    </xf>
    <xf numFmtId="0" fontId="5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80" fontId="8" fillId="2" borderId="1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 quotePrefix="1">
      <alignment horizontal="center" vertical="center" shrinkToFit="1"/>
    </xf>
    <xf numFmtId="196" fontId="5" fillId="0" borderId="3" xfId="0" applyNumberFormat="1" applyFont="1" applyFill="1" applyBorder="1" applyAlignment="1">
      <alignment horizontal="center" vertical="center" shrinkToFit="1"/>
    </xf>
    <xf numFmtId="186" fontId="5" fillId="0" borderId="0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 shrinkToFit="1"/>
    </xf>
    <xf numFmtId="196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96" fontId="7" fillId="0" borderId="7" xfId="0" applyNumberFormat="1" applyFont="1" applyFill="1" applyBorder="1" applyAlignment="1">
      <alignment horizontal="center" vertical="center" shrinkToFit="1"/>
    </xf>
    <xf numFmtId="196" fontId="7" fillId="0" borderId="4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7" fillId="0" borderId="4" xfId="0" applyNumberFormat="1" applyFont="1" applyFill="1" applyBorder="1" applyAlignment="1">
      <alignment horizontal="center" vertical="center"/>
    </xf>
    <xf numFmtId="186" fontId="5" fillId="0" borderId="6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96" fontId="7" fillId="0" borderId="4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/>
    </xf>
    <xf numFmtId="203" fontId="14" fillId="0" borderId="19" xfId="17" applyNumberFormat="1" applyFont="1" applyFill="1" applyBorder="1" applyAlignment="1">
      <alignment horizontal="right" vertical="center" wrapText="1"/>
    </xf>
    <xf numFmtId="203" fontId="14" fillId="0" borderId="0" xfId="17" applyNumberFormat="1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justify" vertical="center" wrapText="1"/>
    </xf>
    <xf numFmtId="0" fontId="14" fillId="0" borderId="20" xfId="0" applyFont="1" applyFill="1" applyBorder="1" applyAlignment="1">
      <alignment horizontal="justify" vertical="center" wrapText="1"/>
    </xf>
    <xf numFmtId="0" fontId="14" fillId="0" borderId="21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37" fontId="14" fillId="0" borderId="24" xfId="17" applyNumberFormat="1" applyFont="1" applyFill="1" applyBorder="1" applyAlignment="1">
      <alignment horizontal="right" vertical="center" wrapText="1"/>
    </xf>
    <xf numFmtId="37" fontId="14" fillId="0" borderId="4" xfId="17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justify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2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204" fontId="14" fillId="0" borderId="19" xfId="17" applyNumberFormat="1" applyFont="1" applyFill="1" applyBorder="1" applyAlignment="1">
      <alignment horizontal="right" vertical="center" wrapText="1"/>
    </xf>
    <xf numFmtId="37" fontId="14" fillId="0" borderId="0" xfId="17" applyNumberFormat="1" applyFont="1" applyFill="1" applyBorder="1" applyAlignment="1">
      <alignment horizontal="right" vertical="center" wrapText="1"/>
    </xf>
    <xf numFmtId="37" fontId="14" fillId="0" borderId="19" xfId="17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4" fillId="0" borderId="26" xfId="0" applyFont="1" applyFill="1" applyBorder="1" applyAlignment="1">
      <alignment horizontal="justify" vertical="center" wrapText="1"/>
    </xf>
    <xf numFmtId="0" fontId="14" fillId="0" borderId="27" xfId="0" applyFont="1" applyFill="1" applyBorder="1" applyAlignment="1">
      <alignment horizontal="justify" vertical="center" wrapText="1"/>
    </xf>
    <xf numFmtId="0" fontId="14" fillId="0" borderId="28" xfId="0" applyFont="1" applyFill="1" applyBorder="1" applyAlignment="1">
      <alignment horizontal="justify" vertical="center" wrapText="1"/>
    </xf>
    <xf numFmtId="0" fontId="14" fillId="0" borderId="29" xfId="0" applyFont="1" applyFill="1" applyBorder="1" applyAlignment="1">
      <alignment horizontal="justify" vertical="center" wrapText="1"/>
    </xf>
    <xf numFmtId="0" fontId="14" fillId="0" borderId="30" xfId="0" applyFont="1" applyFill="1" applyBorder="1" applyAlignment="1">
      <alignment horizontal="justify" vertical="center" wrapText="1"/>
    </xf>
    <xf numFmtId="0" fontId="14" fillId="0" borderId="31" xfId="0" applyFont="1" applyFill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14" fillId="0" borderId="33" xfId="0" applyFont="1" applyFill="1" applyBorder="1" applyAlignment="1">
      <alignment horizontal="justify" vertical="center" wrapText="1"/>
    </xf>
    <xf numFmtId="0" fontId="14" fillId="0" borderId="34" xfId="0" applyFont="1" applyFill="1" applyBorder="1" applyAlignment="1">
      <alignment horizontal="justify" vertical="center" wrapText="1"/>
    </xf>
    <xf numFmtId="0" fontId="14" fillId="0" borderId="19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35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left"/>
    </xf>
    <xf numFmtId="0" fontId="14" fillId="2" borderId="36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justify" vertical="center" wrapText="1"/>
    </xf>
    <xf numFmtId="0" fontId="14" fillId="0" borderId="46" xfId="0" applyFont="1" applyFill="1" applyBorder="1" applyAlignment="1">
      <alignment horizontal="justify" vertical="center" wrapText="1"/>
    </xf>
    <xf numFmtId="0" fontId="14" fillId="0" borderId="47" xfId="0" applyFont="1" applyFill="1" applyBorder="1" applyAlignment="1">
      <alignment horizontal="justify" vertical="center" wrapText="1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96" fontId="14" fillId="0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7" fillId="2" borderId="1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37" fontId="7" fillId="0" borderId="35" xfId="17" applyNumberFormat="1" applyFont="1" applyFill="1" applyBorder="1" applyAlignment="1">
      <alignment horizontal="right" vertical="center" wrapText="1"/>
    </xf>
    <xf numFmtId="37" fontId="7" fillId="0" borderId="35" xfId="17" applyNumberFormat="1" applyFont="1" applyFill="1" applyBorder="1" applyAlignment="1">
      <alignment horizontal="center" vertical="center" wrapText="1"/>
    </xf>
    <xf numFmtId="37" fontId="7" fillId="0" borderId="4" xfId="17" applyNumberFormat="1" applyFont="1" applyFill="1" applyBorder="1" applyAlignment="1">
      <alignment horizontal="right" vertical="center" wrapText="1"/>
    </xf>
    <xf numFmtId="206" fontId="1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203" fontId="7" fillId="0" borderId="35" xfId="17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0">
      <selection activeCell="F46" sqref="F46"/>
    </sheetView>
  </sheetViews>
  <sheetFormatPr defaultColWidth="8.88671875" defaultRowHeight="13.5"/>
  <cols>
    <col min="1" max="1" width="24.3359375" style="6" customWidth="1"/>
    <col min="2" max="2" width="8.77734375" style="6" customWidth="1"/>
    <col min="3" max="8" width="9.3359375" style="6" customWidth="1"/>
    <col min="9" max="9" width="37.99609375" style="6" customWidth="1"/>
    <col min="10" max="16384" width="8.88671875" style="6" customWidth="1"/>
  </cols>
  <sheetData>
    <row r="1" spans="1:9" ht="27" customHeight="1">
      <c r="A1" s="196" t="s">
        <v>244</v>
      </c>
      <c r="B1" s="195"/>
      <c r="C1" s="195"/>
      <c r="D1" s="195"/>
      <c r="E1" s="195"/>
      <c r="F1" s="195"/>
      <c r="G1" s="195"/>
      <c r="H1" s="195"/>
      <c r="I1" s="195"/>
    </row>
    <row r="2" spans="1:9" ht="22.5" customHeight="1">
      <c r="A2" s="161" t="s">
        <v>11</v>
      </c>
      <c r="B2" s="161"/>
      <c r="C2" s="161"/>
      <c r="D2" s="161"/>
      <c r="E2" s="161"/>
      <c r="F2" s="161"/>
      <c r="G2" s="161"/>
      <c r="H2" s="161"/>
      <c r="I2" s="161"/>
    </row>
    <row r="3" spans="1:9" ht="9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s="54" customFormat="1" ht="19.5" customHeight="1">
      <c r="A4" s="49" t="s">
        <v>3</v>
      </c>
      <c r="B4" s="50" t="s">
        <v>12</v>
      </c>
      <c r="C4" s="51" t="s">
        <v>1</v>
      </c>
      <c r="D4" s="51" t="s">
        <v>131</v>
      </c>
      <c r="E4" s="51" t="s">
        <v>132</v>
      </c>
      <c r="F4" s="51" t="s">
        <v>166</v>
      </c>
      <c r="G4" s="51" t="s">
        <v>173</v>
      </c>
      <c r="H4" s="52" t="s">
        <v>174</v>
      </c>
      <c r="I4" s="53" t="s">
        <v>170</v>
      </c>
    </row>
    <row r="5" spans="1:9" s="54" customFormat="1" ht="12.75">
      <c r="A5" s="55" t="s">
        <v>184</v>
      </c>
      <c r="B5" s="56" t="s">
        <v>13</v>
      </c>
      <c r="C5" s="57">
        <v>5591.249</v>
      </c>
      <c r="D5" s="57">
        <v>6301.741</v>
      </c>
      <c r="E5" s="57">
        <v>6785.51</v>
      </c>
      <c r="F5" s="57">
        <v>7343.1</v>
      </c>
      <c r="G5" s="57">
        <v>7663.9</v>
      </c>
      <c r="H5" s="58">
        <v>7596.1</v>
      </c>
      <c r="I5" s="59" t="s">
        <v>4</v>
      </c>
    </row>
    <row r="6" spans="1:9" s="54" customFormat="1" ht="12.75">
      <c r="A6" s="60" t="s">
        <v>14</v>
      </c>
      <c r="B6" s="61" t="s">
        <v>5</v>
      </c>
      <c r="C6" s="62">
        <v>0.9</v>
      </c>
      <c r="D6" s="62">
        <v>0.9</v>
      </c>
      <c r="E6" s="62">
        <v>0.9</v>
      </c>
      <c r="F6" s="62">
        <v>0.9</v>
      </c>
      <c r="G6" s="62">
        <v>0.9</v>
      </c>
      <c r="H6" s="63">
        <v>-0.9</v>
      </c>
      <c r="I6" s="64" t="s">
        <v>6</v>
      </c>
    </row>
    <row r="7" spans="1:9" s="54" customFormat="1" ht="12.75">
      <c r="A7" s="55" t="s">
        <v>190</v>
      </c>
      <c r="B7" s="65" t="s">
        <v>5</v>
      </c>
      <c r="C7" s="66">
        <v>7.6</v>
      </c>
      <c r="D7" s="66">
        <v>5.5</v>
      </c>
      <c r="E7" s="66">
        <v>3.2</v>
      </c>
      <c r="F7" s="66">
        <v>1.3</v>
      </c>
      <c r="G7" s="66">
        <v>3.6</v>
      </c>
      <c r="H7" s="67">
        <v>1.8</v>
      </c>
      <c r="I7" s="59" t="s">
        <v>130</v>
      </c>
    </row>
    <row r="8" spans="1:9" s="54" customFormat="1" ht="12.75">
      <c r="A8" s="68" t="s">
        <v>15</v>
      </c>
      <c r="B8" s="69"/>
      <c r="C8" s="71">
        <v>6</v>
      </c>
      <c r="D8" s="71">
        <v>1.4</v>
      </c>
      <c r="E8" s="71">
        <v>1.5</v>
      </c>
      <c r="F8" s="71">
        <v>-12.6</v>
      </c>
      <c r="G8" s="71">
        <v>12.7</v>
      </c>
      <c r="H8" s="72">
        <v>-4.1</v>
      </c>
      <c r="I8" s="73" t="s">
        <v>7</v>
      </c>
    </row>
    <row r="9" spans="1:9" s="54" customFormat="1" ht="12.75">
      <c r="A9" s="68" t="s">
        <v>16</v>
      </c>
      <c r="B9" s="69"/>
      <c r="C9" s="71">
        <v>2</v>
      </c>
      <c r="D9" s="71">
        <v>2.6</v>
      </c>
      <c r="E9" s="71">
        <v>16</v>
      </c>
      <c r="F9" s="71">
        <v>1.9</v>
      </c>
      <c r="G9" s="71">
        <v>-0.1</v>
      </c>
      <c r="H9" s="72">
        <v>-10.3</v>
      </c>
      <c r="I9" s="74" t="s">
        <v>8</v>
      </c>
    </row>
    <row r="10" spans="1:9" s="54" customFormat="1" ht="12.75">
      <c r="A10" s="75" t="s">
        <v>191</v>
      </c>
      <c r="B10" s="69"/>
      <c r="C10" s="76">
        <v>3.6</v>
      </c>
      <c r="D10" s="76">
        <v>1.1</v>
      </c>
      <c r="E10" s="76">
        <v>10.2</v>
      </c>
      <c r="F10" s="77">
        <v>6.5</v>
      </c>
      <c r="G10" s="77">
        <v>-0.1</v>
      </c>
      <c r="H10" s="78" t="s">
        <v>185</v>
      </c>
      <c r="I10" s="74" t="s">
        <v>9</v>
      </c>
    </row>
    <row r="11" spans="1:9" s="54" customFormat="1" ht="12.75">
      <c r="A11" s="68" t="s">
        <v>192</v>
      </c>
      <c r="B11" s="69"/>
      <c r="C11" s="71">
        <v>31.3</v>
      </c>
      <c r="D11" s="71">
        <v>-10.7</v>
      </c>
      <c r="E11" s="71">
        <v>6.3</v>
      </c>
      <c r="F11" s="71">
        <v>-2.7</v>
      </c>
      <c r="G11" s="71">
        <v>28.8</v>
      </c>
      <c r="H11" s="72">
        <v>14.1</v>
      </c>
      <c r="I11" s="74" t="s">
        <v>2</v>
      </c>
    </row>
    <row r="12" spans="1:9" s="54" customFormat="1" ht="12.75">
      <c r="A12" s="68" t="s">
        <v>133</v>
      </c>
      <c r="B12" s="69"/>
      <c r="C12" s="71">
        <v>1.9</v>
      </c>
      <c r="D12" s="71">
        <v>-0.9</v>
      </c>
      <c r="E12" s="71">
        <v>11.5</v>
      </c>
      <c r="F12" s="71">
        <v>5.6</v>
      </c>
      <c r="G12" s="71">
        <v>-6</v>
      </c>
      <c r="H12" s="72">
        <v>-3.8</v>
      </c>
      <c r="I12" s="74" t="s">
        <v>0</v>
      </c>
    </row>
    <row r="13" spans="1:9" s="54" customFormat="1" ht="14.25">
      <c r="A13" s="68" t="s">
        <v>134</v>
      </c>
      <c r="B13" s="69"/>
      <c r="C13" s="71">
        <v>8.8</v>
      </c>
      <c r="D13" s="71">
        <v>7.9</v>
      </c>
      <c r="E13" s="71">
        <v>1.4</v>
      </c>
      <c r="F13" s="71">
        <v>4.4</v>
      </c>
      <c r="G13" s="71">
        <v>3.3</v>
      </c>
      <c r="H13" s="79">
        <v>4.5</v>
      </c>
      <c r="I13" s="74" t="s">
        <v>10</v>
      </c>
    </row>
    <row r="14" spans="1:9" s="54" customFormat="1" ht="12.75">
      <c r="A14" s="55" t="s">
        <v>193</v>
      </c>
      <c r="B14" s="65" t="s">
        <v>5</v>
      </c>
      <c r="C14" s="66">
        <v>100</v>
      </c>
      <c r="D14" s="66">
        <v>100</v>
      </c>
      <c r="E14" s="66">
        <v>100</v>
      </c>
      <c r="F14" s="66">
        <v>100</v>
      </c>
      <c r="G14" s="66">
        <v>100</v>
      </c>
      <c r="H14" s="66"/>
      <c r="I14" s="59" t="s">
        <v>194</v>
      </c>
    </row>
    <row r="15" spans="1:9" s="54" customFormat="1" ht="12.75">
      <c r="A15" s="68" t="s">
        <v>15</v>
      </c>
      <c r="B15" s="80"/>
      <c r="C15" s="81">
        <v>16.1</v>
      </c>
      <c r="D15" s="81">
        <v>16.4</v>
      </c>
      <c r="E15" s="81">
        <v>16.1</v>
      </c>
      <c r="F15" s="81">
        <v>14.6</v>
      </c>
      <c r="G15" s="81">
        <v>18.7</v>
      </c>
      <c r="H15" s="82">
        <v>13.9</v>
      </c>
      <c r="I15" s="73" t="s">
        <v>7</v>
      </c>
    </row>
    <row r="16" spans="1:9" s="54" customFormat="1" ht="12.75">
      <c r="A16" s="68" t="s">
        <v>16</v>
      </c>
      <c r="B16" s="69"/>
      <c r="C16" s="81">
        <v>3</v>
      </c>
      <c r="D16" s="81">
        <v>3.3</v>
      </c>
      <c r="E16" s="81">
        <v>3</v>
      </c>
      <c r="F16" s="81">
        <v>3.3</v>
      </c>
      <c r="G16" s="81">
        <v>3.5</v>
      </c>
      <c r="H16" s="83">
        <v>3.1</v>
      </c>
      <c r="I16" s="74" t="s">
        <v>8</v>
      </c>
    </row>
    <row r="17" spans="1:9" s="54" customFormat="1" ht="12.75">
      <c r="A17" s="68" t="s">
        <v>195</v>
      </c>
      <c r="B17" s="69"/>
      <c r="C17" s="84">
        <v>2.7</v>
      </c>
      <c r="D17" s="84">
        <v>3</v>
      </c>
      <c r="E17" s="84">
        <v>2.5</v>
      </c>
      <c r="F17" s="84">
        <v>2.9</v>
      </c>
      <c r="G17" s="84">
        <v>3.1</v>
      </c>
      <c r="H17" s="85">
        <v>2.8</v>
      </c>
      <c r="I17" s="74" t="s">
        <v>9</v>
      </c>
    </row>
    <row r="18" spans="1:9" s="54" customFormat="1" ht="12.75">
      <c r="A18" s="68" t="s">
        <v>192</v>
      </c>
      <c r="B18" s="69"/>
      <c r="C18" s="71">
        <v>1.6</v>
      </c>
      <c r="D18" s="71">
        <v>1.3</v>
      </c>
      <c r="E18" s="71">
        <v>1.9</v>
      </c>
      <c r="F18" s="71">
        <v>1.8</v>
      </c>
      <c r="G18" s="71">
        <v>2</v>
      </c>
      <c r="H18" s="82">
        <v>2.2</v>
      </c>
      <c r="I18" s="74" t="s">
        <v>2</v>
      </c>
    </row>
    <row r="19" spans="1:9" s="54" customFormat="1" ht="12.75">
      <c r="A19" s="68" t="s">
        <v>133</v>
      </c>
      <c r="B19" s="69"/>
      <c r="C19" s="71">
        <v>12.3</v>
      </c>
      <c r="D19" s="71">
        <v>11.7</v>
      </c>
      <c r="E19" s="71">
        <v>13.1</v>
      </c>
      <c r="F19" s="71">
        <v>13.6</v>
      </c>
      <c r="G19" s="71">
        <v>12</v>
      </c>
      <c r="H19" s="82">
        <v>12</v>
      </c>
      <c r="I19" s="74" t="s">
        <v>0</v>
      </c>
    </row>
    <row r="20" spans="1:9" s="54" customFormat="1" ht="14.25">
      <c r="A20" s="68" t="s">
        <v>134</v>
      </c>
      <c r="B20" s="69"/>
      <c r="C20" s="86">
        <v>67.1</v>
      </c>
      <c r="D20" s="86">
        <v>67.4</v>
      </c>
      <c r="E20" s="86">
        <v>65.9</v>
      </c>
      <c r="F20" s="86">
        <v>66.7</v>
      </c>
      <c r="G20" s="86">
        <v>63.8</v>
      </c>
      <c r="H20" s="87">
        <v>68.8</v>
      </c>
      <c r="I20" s="74" t="s">
        <v>10</v>
      </c>
    </row>
    <row r="21" spans="1:9" s="54" customFormat="1" ht="12.75">
      <c r="A21" s="88" t="s">
        <v>196</v>
      </c>
      <c r="B21" s="56" t="s">
        <v>197</v>
      </c>
      <c r="C21" s="89">
        <v>10582</v>
      </c>
      <c r="D21" s="90">
        <v>11811</v>
      </c>
      <c r="E21" s="90">
        <v>12650</v>
      </c>
      <c r="F21" s="90">
        <v>13619</v>
      </c>
      <c r="G21" s="90">
        <v>14149</v>
      </c>
      <c r="H21" s="91">
        <v>13980.1</v>
      </c>
      <c r="I21" s="59" t="s">
        <v>198</v>
      </c>
    </row>
    <row r="22" spans="1:9" s="54" customFormat="1" ht="14.25">
      <c r="A22" s="92" t="s">
        <v>199</v>
      </c>
      <c r="B22" s="93" t="s">
        <v>200</v>
      </c>
      <c r="C22" s="94">
        <v>8198</v>
      </c>
      <c r="D22" s="94">
        <v>9439</v>
      </c>
      <c r="E22" s="94">
        <v>10614</v>
      </c>
      <c r="F22" s="94">
        <v>11898</v>
      </c>
      <c r="G22" s="90">
        <v>13813</v>
      </c>
      <c r="H22" s="95">
        <v>14631</v>
      </c>
      <c r="I22" s="74"/>
    </row>
    <row r="23" spans="1:9" s="54" customFormat="1" ht="14.25">
      <c r="A23" s="96" t="s">
        <v>201</v>
      </c>
      <c r="B23" s="56" t="s">
        <v>202</v>
      </c>
      <c r="C23" s="97">
        <v>528.4</v>
      </c>
      <c r="D23" s="97">
        <v>533.6</v>
      </c>
      <c r="E23" s="97">
        <v>536.4</v>
      </c>
      <c r="F23" s="97">
        <v>539.2</v>
      </c>
      <c r="G23" s="97">
        <v>541.7</v>
      </c>
      <c r="H23" s="91">
        <v>543.4</v>
      </c>
      <c r="I23" s="59" t="s">
        <v>203</v>
      </c>
    </row>
    <row r="24" spans="1:9" s="54" customFormat="1" ht="12.75">
      <c r="A24" s="60" t="s">
        <v>14</v>
      </c>
      <c r="B24" s="61" t="s">
        <v>5</v>
      </c>
      <c r="C24" s="98">
        <v>1.1</v>
      </c>
      <c r="D24" s="98">
        <v>1.1</v>
      </c>
      <c r="E24" s="98">
        <v>1.1</v>
      </c>
      <c r="F24" s="98">
        <v>1.1</v>
      </c>
      <c r="G24" s="98">
        <v>1.1</v>
      </c>
      <c r="H24" s="99">
        <v>-1.1</v>
      </c>
      <c r="I24" s="64" t="s">
        <v>6</v>
      </c>
    </row>
    <row r="25" spans="1:9" s="54" customFormat="1" ht="12.75">
      <c r="A25" s="100" t="s">
        <v>204</v>
      </c>
      <c r="B25" s="65" t="s">
        <v>5</v>
      </c>
      <c r="C25" s="66">
        <v>7.6</v>
      </c>
      <c r="D25" s="66">
        <v>5.5</v>
      </c>
      <c r="E25" s="66">
        <v>3.2</v>
      </c>
      <c r="F25" s="66">
        <v>1.3</v>
      </c>
      <c r="G25" s="66">
        <v>3.6</v>
      </c>
      <c r="H25" s="67">
        <v>1.8</v>
      </c>
      <c r="I25" s="101" t="s">
        <v>205</v>
      </c>
    </row>
    <row r="26" spans="1:9" s="54" customFormat="1" ht="12.75">
      <c r="A26" s="102" t="s">
        <v>206</v>
      </c>
      <c r="B26" s="80"/>
      <c r="C26" s="81">
        <v>5.2</v>
      </c>
      <c r="D26" s="81">
        <v>8.7</v>
      </c>
      <c r="E26" s="81">
        <v>-0.2</v>
      </c>
      <c r="F26" s="71">
        <v>-1.4</v>
      </c>
      <c r="G26" s="71">
        <v>5.3</v>
      </c>
      <c r="H26" s="82">
        <v>4.6</v>
      </c>
      <c r="I26" s="103" t="s">
        <v>156</v>
      </c>
    </row>
    <row r="27" spans="1:9" s="54" customFormat="1" ht="12.75">
      <c r="A27" s="102" t="s">
        <v>207</v>
      </c>
      <c r="B27" s="69"/>
      <c r="C27" s="81">
        <v>4.6</v>
      </c>
      <c r="D27" s="81">
        <v>8.4</v>
      </c>
      <c r="E27" s="81">
        <v>-1.1</v>
      </c>
      <c r="F27" s="71">
        <v>-3.1</v>
      </c>
      <c r="G27" s="71">
        <v>4.9</v>
      </c>
      <c r="H27" s="82">
        <v>3.9</v>
      </c>
      <c r="I27" s="103" t="s">
        <v>157</v>
      </c>
    </row>
    <row r="28" spans="1:9" s="54" customFormat="1" ht="12.75">
      <c r="A28" s="102" t="s">
        <v>208</v>
      </c>
      <c r="B28" s="69"/>
      <c r="C28" s="81">
        <v>6.8</v>
      </c>
      <c r="D28" s="81">
        <v>9.8</v>
      </c>
      <c r="E28" s="81">
        <v>2.3</v>
      </c>
      <c r="F28" s="71">
        <v>3.2</v>
      </c>
      <c r="G28" s="71">
        <v>6.6</v>
      </c>
      <c r="H28" s="104">
        <v>6.5</v>
      </c>
      <c r="I28" s="103" t="s">
        <v>158</v>
      </c>
    </row>
    <row r="29" spans="1:9" s="54" customFormat="1" ht="12.75">
      <c r="A29" s="102" t="s">
        <v>209</v>
      </c>
      <c r="B29" s="69"/>
      <c r="C29" s="71">
        <v>8.1</v>
      </c>
      <c r="D29" s="71">
        <v>3.8</v>
      </c>
      <c r="E29" s="71">
        <v>5.7</v>
      </c>
      <c r="F29" s="71">
        <v>3.8</v>
      </c>
      <c r="G29" s="71">
        <v>-6.5</v>
      </c>
      <c r="H29" s="72">
        <v>-0.7</v>
      </c>
      <c r="I29" s="103" t="s">
        <v>159</v>
      </c>
    </row>
    <row r="30" spans="1:9" s="54" customFormat="1" ht="12.75">
      <c r="A30" s="102" t="s">
        <v>210</v>
      </c>
      <c r="B30" s="80"/>
      <c r="C30" s="81">
        <v>9.4</v>
      </c>
      <c r="D30" s="81">
        <v>2.9</v>
      </c>
      <c r="E30" s="81">
        <v>10.4</v>
      </c>
      <c r="F30" s="81">
        <v>5.3</v>
      </c>
      <c r="G30" s="81">
        <v>-9.7</v>
      </c>
      <c r="H30" s="105">
        <v>-4.8</v>
      </c>
      <c r="I30" s="103" t="s">
        <v>160</v>
      </c>
    </row>
    <row r="31" spans="1:9" s="54" customFormat="1" ht="12.75">
      <c r="A31" s="102" t="s">
        <v>211</v>
      </c>
      <c r="B31" s="69"/>
      <c r="C31" s="81">
        <v>1.5</v>
      </c>
      <c r="D31" s="81">
        <v>4.7</v>
      </c>
      <c r="E31" s="81">
        <v>-8.2</v>
      </c>
      <c r="F31" s="71">
        <v>-1.2</v>
      </c>
      <c r="G31" s="71">
        <v>3.5</v>
      </c>
      <c r="H31" s="82">
        <v>12.9</v>
      </c>
      <c r="I31" s="103" t="s">
        <v>161</v>
      </c>
    </row>
    <row r="32" spans="1:9" s="54" customFormat="1" ht="12.75">
      <c r="A32" s="102" t="s">
        <v>212</v>
      </c>
      <c r="B32" s="69"/>
      <c r="C32" s="71">
        <v>31.4</v>
      </c>
      <c r="D32" s="71">
        <v>17</v>
      </c>
      <c r="E32" s="71">
        <v>1.2</v>
      </c>
      <c r="F32" s="71">
        <v>0.7</v>
      </c>
      <c r="G32" s="71">
        <v>8.8</v>
      </c>
      <c r="H32" s="104">
        <v>3.7</v>
      </c>
      <c r="I32" s="103" t="s">
        <v>162</v>
      </c>
    </row>
    <row r="33" spans="1:9" s="54" customFormat="1" ht="12.75">
      <c r="A33" s="106" t="s">
        <v>213</v>
      </c>
      <c r="B33" s="65" t="s">
        <v>214</v>
      </c>
      <c r="C33" s="66"/>
      <c r="D33" s="66"/>
      <c r="E33" s="66"/>
      <c r="F33" s="66"/>
      <c r="G33" s="66"/>
      <c r="H33" s="67"/>
      <c r="I33" s="101" t="s">
        <v>163</v>
      </c>
    </row>
    <row r="34" spans="1:9" s="54" customFormat="1" ht="12.75">
      <c r="A34" s="102" t="s">
        <v>206</v>
      </c>
      <c r="B34" s="80"/>
      <c r="C34" s="81">
        <v>85.6</v>
      </c>
      <c r="D34" s="81">
        <v>85</v>
      </c>
      <c r="E34" s="81">
        <v>81.4</v>
      </c>
      <c r="F34" s="81">
        <v>76.8</v>
      </c>
      <c r="G34" s="81">
        <v>79.4</v>
      </c>
      <c r="H34" s="82">
        <v>85.5</v>
      </c>
      <c r="I34" s="103" t="s">
        <v>156</v>
      </c>
    </row>
    <row r="35" spans="1:9" s="54" customFormat="1" ht="12.75">
      <c r="A35" s="102" t="s">
        <v>207</v>
      </c>
      <c r="B35" s="69"/>
      <c r="C35" s="81">
        <v>63.6</v>
      </c>
      <c r="D35" s="81">
        <v>62.7</v>
      </c>
      <c r="E35" s="81">
        <v>59.2</v>
      </c>
      <c r="F35" s="81">
        <v>54.5</v>
      </c>
      <c r="G35" s="81">
        <v>55.9</v>
      </c>
      <c r="H35" s="82">
        <v>59.5</v>
      </c>
      <c r="I35" s="103" t="s">
        <v>157</v>
      </c>
    </row>
    <row r="36" spans="1:9" s="54" customFormat="1" ht="12.75">
      <c r="A36" s="102" t="s">
        <v>208</v>
      </c>
      <c r="B36" s="69"/>
      <c r="C36" s="81">
        <v>22</v>
      </c>
      <c r="D36" s="81">
        <v>22.3</v>
      </c>
      <c r="E36" s="81">
        <v>22.2</v>
      </c>
      <c r="F36" s="81">
        <v>22.3</v>
      </c>
      <c r="G36" s="81">
        <v>23.5</v>
      </c>
      <c r="H36" s="104">
        <v>25.9</v>
      </c>
      <c r="I36" s="103" t="s">
        <v>158</v>
      </c>
    </row>
    <row r="37" spans="1:9" s="54" customFormat="1" ht="12.75">
      <c r="A37" s="102" t="s">
        <v>209</v>
      </c>
      <c r="B37" s="69"/>
      <c r="C37" s="71">
        <v>33.9</v>
      </c>
      <c r="D37" s="71">
        <v>31.9</v>
      </c>
      <c r="E37" s="71">
        <v>33.2</v>
      </c>
      <c r="F37" s="71">
        <v>33.7</v>
      </c>
      <c r="G37" s="71">
        <v>30.7</v>
      </c>
      <c r="H37" s="72">
        <v>31.3</v>
      </c>
      <c r="I37" s="103" t="s">
        <v>159</v>
      </c>
    </row>
    <row r="38" spans="1:9" s="54" customFormat="1" ht="12.75">
      <c r="A38" s="102" t="s">
        <v>210</v>
      </c>
      <c r="B38" s="80"/>
      <c r="C38" s="81">
        <v>24.7</v>
      </c>
      <c r="D38" s="81">
        <v>23.4</v>
      </c>
      <c r="E38" s="81">
        <v>26.1</v>
      </c>
      <c r="F38" s="81">
        <v>27</v>
      </c>
      <c r="G38" s="81">
        <v>24.3</v>
      </c>
      <c r="H38" s="82">
        <v>24.2</v>
      </c>
      <c r="I38" s="103" t="s">
        <v>160</v>
      </c>
    </row>
    <row r="39" spans="1:9" s="54" customFormat="1" ht="12.75">
      <c r="A39" s="102" t="s">
        <v>211</v>
      </c>
      <c r="B39" s="69"/>
      <c r="C39" s="81">
        <v>8</v>
      </c>
      <c r="D39" s="81">
        <v>7.3</v>
      </c>
      <c r="E39" s="81">
        <v>5.9</v>
      </c>
      <c r="F39" s="81">
        <v>5.5</v>
      </c>
      <c r="G39" s="81">
        <v>5.2</v>
      </c>
      <c r="H39" s="82">
        <v>5.9</v>
      </c>
      <c r="I39" s="103" t="s">
        <v>161</v>
      </c>
    </row>
    <row r="40" spans="1:9" s="54" customFormat="1" ht="12.75">
      <c r="A40" s="102" t="s">
        <v>212</v>
      </c>
      <c r="B40" s="69"/>
      <c r="C40" s="81">
        <v>1.2</v>
      </c>
      <c r="D40" s="81">
        <v>1.3</v>
      </c>
      <c r="E40" s="81">
        <v>1.2</v>
      </c>
      <c r="F40" s="81">
        <v>1.1</v>
      </c>
      <c r="G40" s="81">
        <v>1.2</v>
      </c>
      <c r="H40" s="104">
        <v>1.3</v>
      </c>
      <c r="I40" s="103" t="s">
        <v>162</v>
      </c>
    </row>
    <row r="41" spans="1:9" s="54" customFormat="1" ht="12.75">
      <c r="A41" s="102" t="s">
        <v>215</v>
      </c>
      <c r="B41" s="69"/>
      <c r="C41" s="71">
        <v>-17.3</v>
      </c>
      <c r="D41" s="71">
        <v>-15.9</v>
      </c>
      <c r="E41" s="71">
        <v>-14.2</v>
      </c>
      <c r="F41" s="71">
        <v>-10.3</v>
      </c>
      <c r="G41" s="71">
        <v>-10.8</v>
      </c>
      <c r="H41" s="72">
        <v>-16.6</v>
      </c>
      <c r="I41" s="103" t="s">
        <v>164</v>
      </c>
    </row>
    <row r="42" spans="1:9" s="54" customFormat="1" ht="12.75">
      <c r="A42" s="102" t="s">
        <v>216</v>
      </c>
      <c r="B42" s="69"/>
      <c r="C42" s="71">
        <v>-1.9</v>
      </c>
      <c r="D42" s="71">
        <v>-1.1</v>
      </c>
      <c r="E42" s="71">
        <v>-0.4</v>
      </c>
      <c r="F42" s="71">
        <v>-0.5</v>
      </c>
      <c r="G42" s="71">
        <v>0.2</v>
      </c>
      <c r="H42" s="72">
        <v>-0.8</v>
      </c>
      <c r="I42" s="103" t="s">
        <v>165</v>
      </c>
    </row>
    <row r="43" spans="1:9" s="54" customFormat="1" ht="12.75">
      <c r="A43" s="107" t="s">
        <v>217</v>
      </c>
      <c r="B43" s="108" t="s">
        <v>218</v>
      </c>
      <c r="C43" s="109">
        <v>6732</v>
      </c>
      <c r="D43" s="110">
        <v>7408</v>
      </c>
      <c r="E43" s="110">
        <v>7490</v>
      </c>
      <c r="F43" s="110">
        <v>7418</v>
      </c>
      <c r="G43" s="110">
        <v>7907</v>
      </c>
      <c r="H43" s="111">
        <v>8324</v>
      </c>
      <c r="I43" s="112"/>
    </row>
    <row r="44" spans="1:9" ht="12" customHeight="1">
      <c r="A44" s="44" t="s">
        <v>219</v>
      </c>
      <c r="B44" s="33"/>
      <c r="C44" s="33"/>
      <c r="D44" s="33"/>
      <c r="E44" s="33"/>
      <c r="F44" s="33"/>
      <c r="G44" s="33"/>
      <c r="H44" s="33"/>
      <c r="I44" s="35" t="s">
        <v>220</v>
      </c>
    </row>
    <row r="45" spans="1:9" ht="12" customHeight="1">
      <c r="A45" s="42" t="s">
        <v>221</v>
      </c>
      <c r="C45" s="7"/>
      <c r="D45" s="7"/>
      <c r="E45" s="7"/>
      <c r="F45" s="7"/>
      <c r="G45" s="7"/>
      <c r="H45" s="7"/>
      <c r="I45" s="7"/>
    </row>
    <row r="46" spans="1:9" ht="12" customHeight="1">
      <c r="A46" s="42" t="s">
        <v>222</v>
      </c>
      <c r="C46" s="7"/>
      <c r="D46" s="7"/>
      <c r="E46" s="7"/>
      <c r="F46" s="7"/>
      <c r="G46" s="7"/>
      <c r="H46" s="7"/>
      <c r="I46" s="7"/>
    </row>
    <row r="47" spans="1:9" ht="12" customHeight="1">
      <c r="A47" s="42" t="s">
        <v>223</v>
      </c>
      <c r="C47" s="7"/>
      <c r="D47" s="7"/>
      <c r="E47" s="7"/>
      <c r="F47" s="7"/>
      <c r="G47" s="7"/>
      <c r="H47" s="7"/>
      <c r="I47" s="7"/>
    </row>
    <row r="48" ht="12" customHeight="1">
      <c r="A48" s="3" t="s">
        <v>224</v>
      </c>
    </row>
  </sheetData>
  <mergeCells count="2">
    <mergeCell ref="A2:I2"/>
    <mergeCell ref="A1:I1"/>
  </mergeCells>
  <printOptions horizontalCentered="1" verticalCentered="1"/>
  <pageMargins left="0.31496062992125984" right="0.31496062992125984" top="0.31496062992125984" bottom="0.2362204724409449" header="0.35433070866141736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64"/>
  <sheetViews>
    <sheetView showZeros="0" zoomScaleSheetLayoutView="100" workbookViewId="0" topLeftCell="A16">
      <selection activeCell="H11" sqref="H11"/>
    </sheetView>
  </sheetViews>
  <sheetFormatPr defaultColWidth="8.88671875" defaultRowHeight="13.5"/>
  <cols>
    <col min="1" max="1" width="11.10546875" style="6" customWidth="1"/>
    <col min="2" max="2" width="10.99609375" style="6" customWidth="1"/>
    <col min="3" max="3" width="13.3359375" style="6" customWidth="1"/>
    <col min="4" max="4" width="13.5546875" style="6" customWidth="1"/>
    <col min="5" max="5" width="13.6640625" style="6" customWidth="1"/>
    <col min="6" max="6" width="13.21484375" style="6" customWidth="1"/>
    <col min="7" max="7" width="11.88671875" style="6" customWidth="1"/>
    <col min="8" max="8" width="11.3359375" style="6" customWidth="1"/>
    <col min="9" max="9" width="11.4453125" style="6" customWidth="1"/>
    <col min="10" max="10" width="12.10546875" style="6" customWidth="1"/>
    <col min="11" max="11" width="11.77734375" style="6" customWidth="1"/>
    <col min="12" max="12" width="12.4453125" style="6" customWidth="1"/>
    <col min="13" max="13" width="9.4453125" style="6" customWidth="1"/>
    <col min="14" max="14" width="11.6640625" style="6" hidden="1" customWidth="1"/>
    <col min="15" max="16384" width="8.88671875" style="6" customWidth="1"/>
  </cols>
  <sheetData>
    <row r="1" spans="1:122" ht="51" customHeight="1">
      <c r="A1" s="162" t="s">
        <v>168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</row>
    <row r="2" spans="1:122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</row>
    <row r="3" spans="1:122" ht="27" customHeight="1">
      <c r="A3" s="6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5" t="s">
        <v>19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</row>
    <row r="4" spans="1:122" ht="21" customHeight="1">
      <c r="A4" s="113"/>
      <c r="B4" s="8" t="s">
        <v>20</v>
      </c>
      <c r="C4" s="114"/>
      <c r="D4" s="115"/>
      <c r="E4" s="115"/>
      <c r="F4" s="115"/>
      <c r="G4" s="115"/>
      <c r="H4" s="115"/>
      <c r="I4" s="115"/>
      <c r="J4" s="115"/>
      <c r="K4" s="115"/>
      <c r="L4" s="116"/>
      <c r="M4" s="117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</row>
    <row r="5" spans="1:122" ht="21" customHeight="1">
      <c r="A5" s="10"/>
      <c r="B5" s="11"/>
      <c r="C5" s="47" t="s">
        <v>182</v>
      </c>
      <c r="D5" s="12" t="s">
        <v>21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3" t="s">
        <v>27</v>
      </c>
      <c r="K5" s="12" t="s">
        <v>28</v>
      </c>
      <c r="L5" s="8" t="s">
        <v>29</v>
      </c>
      <c r="M5" s="36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</row>
    <row r="6" spans="1:122" ht="21" customHeight="1">
      <c r="A6" s="43" t="s">
        <v>171</v>
      </c>
      <c r="B6" s="11"/>
      <c r="C6" s="33"/>
      <c r="D6" s="14" t="s">
        <v>32</v>
      </c>
      <c r="E6" s="11" t="s">
        <v>33</v>
      </c>
      <c r="F6" s="11"/>
      <c r="G6" s="12" t="s">
        <v>30</v>
      </c>
      <c r="H6" s="11"/>
      <c r="I6" s="11"/>
      <c r="J6" s="13" t="s">
        <v>31</v>
      </c>
      <c r="K6" s="11"/>
      <c r="L6" s="37"/>
      <c r="M6" s="37" t="s">
        <v>172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</row>
    <row r="7" spans="1:122" ht="21" customHeight="1">
      <c r="A7" s="10"/>
      <c r="B7" s="11"/>
      <c r="C7" s="11" t="s">
        <v>179</v>
      </c>
      <c r="D7" s="11" t="s">
        <v>34</v>
      </c>
      <c r="E7" s="11" t="s">
        <v>35</v>
      </c>
      <c r="F7" s="11"/>
      <c r="G7" s="11" t="s">
        <v>36</v>
      </c>
      <c r="H7" s="11"/>
      <c r="I7" s="11" t="s">
        <v>37</v>
      </c>
      <c r="J7" s="11" t="s">
        <v>38</v>
      </c>
      <c r="K7" s="11"/>
      <c r="L7" s="37"/>
      <c r="M7" s="36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</row>
    <row r="8" spans="1:122" ht="21" customHeight="1">
      <c r="A8" s="15"/>
      <c r="B8" s="16" t="s">
        <v>39</v>
      </c>
      <c r="C8" s="16" t="s">
        <v>183</v>
      </c>
      <c r="D8" s="16" t="s">
        <v>40</v>
      </c>
      <c r="E8" s="16" t="s">
        <v>41</v>
      </c>
      <c r="F8" s="16" t="s">
        <v>42</v>
      </c>
      <c r="G8" s="17" t="s">
        <v>43</v>
      </c>
      <c r="H8" s="16" t="s">
        <v>44</v>
      </c>
      <c r="I8" s="16" t="s">
        <v>45</v>
      </c>
      <c r="J8" s="16" t="s">
        <v>46</v>
      </c>
      <c r="K8" s="16" t="s">
        <v>47</v>
      </c>
      <c r="L8" s="38" t="s">
        <v>48</v>
      </c>
      <c r="M8" s="3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</row>
    <row r="9" spans="1:122" s="54" customFormat="1" ht="22.5" customHeight="1">
      <c r="A9" s="121" t="s">
        <v>1</v>
      </c>
      <c r="B9" s="122">
        <f>SUM(D9:L9,B22:H22)</f>
        <v>5591249</v>
      </c>
      <c r="C9" s="197">
        <f>SUM(D9:L9,B22:G22)</f>
        <v>5071695</v>
      </c>
      <c r="D9" s="123">
        <v>815341</v>
      </c>
      <c r="E9" s="123">
        <v>14069</v>
      </c>
      <c r="F9" s="123">
        <v>139357</v>
      </c>
      <c r="G9" s="123">
        <v>79173</v>
      </c>
      <c r="H9" s="123">
        <v>621739</v>
      </c>
      <c r="I9" s="123">
        <v>383116</v>
      </c>
      <c r="J9" s="123">
        <v>381097</v>
      </c>
      <c r="K9" s="123">
        <v>261239</v>
      </c>
      <c r="L9" s="123">
        <v>127655</v>
      </c>
      <c r="M9" s="124" t="s">
        <v>1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</row>
    <row r="10" spans="1:122" s="54" customFormat="1" ht="22.5" customHeight="1">
      <c r="A10" s="121" t="s">
        <v>131</v>
      </c>
      <c r="B10" s="122">
        <v>6301741</v>
      </c>
      <c r="C10" s="197">
        <f>SUM(D10:L10,B23:G23)</f>
        <v>5647874</v>
      </c>
      <c r="D10" s="123">
        <v>924155</v>
      </c>
      <c r="E10" s="123">
        <v>18386</v>
      </c>
      <c r="F10" s="123">
        <v>167664</v>
      </c>
      <c r="G10" s="123">
        <v>71364</v>
      </c>
      <c r="H10" s="123">
        <v>661981</v>
      </c>
      <c r="I10" s="123">
        <v>422821</v>
      </c>
      <c r="J10" s="123">
        <v>424524</v>
      </c>
      <c r="K10" s="123">
        <v>326794</v>
      </c>
      <c r="L10" s="123">
        <v>130389</v>
      </c>
      <c r="M10" s="124" t="s">
        <v>131</v>
      </c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</row>
    <row r="11" spans="1:122" s="54" customFormat="1" ht="22.5" customHeight="1">
      <c r="A11" s="126" t="s">
        <v>132</v>
      </c>
      <c r="B11" s="122">
        <f>SUM(D11:L11,B24:H24)</f>
        <v>6785510</v>
      </c>
      <c r="C11" s="197">
        <f>SUM(D11:L11,B24:G24)</f>
        <v>6121965</v>
      </c>
      <c r="D11" s="127">
        <v>983920</v>
      </c>
      <c r="E11" s="128">
        <v>31420</v>
      </c>
      <c r="F11" s="128">
        <v>155087</v>
      </c>
      <c r="G11" s="128">
        <v>116631</v>
      </c>
      <c r="H11" s="128">
        <v>799639</v>
      </c>
      <c r="I11" s="128">
        <v>434279</v>
      </c>
      <c r="J11" s="127">
        <v>457807</v>
      </c>
      <c r="K11" s="128">
        <v>307039</v>
      </c>
      <c r="L11" s="128">
        <v>149563</v>
      </c>
      <c r="M11" s="129" t="s">
        <v>132</v>
      </c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</row>
    <row r="12" spans="1:122" s="54" customFormat="1" ht="22.5" customHeight="1">
      <c r="A12" s="126" t="s">
        <v>166</v>
      </c>
      <c r="B12" s="122">
        <v>7343063</v>
      </c>
      <c r="C12" s="197">
        <f>SUM(D12:L12,B25:G25)</f>
        <v>6440760</v>
      </c>
      <c r="D12" s="127">
        <v>941155</v>
      </c>
      <c r="E12" s="127">
        <v>25117</v>
      </c>
      <c r="F12" s="127">
        <v>184920</v>
      </c>
      <c r="G12" s="127">
        <v>115181</v>
      </c>
      <c r="H12" s="127">
        <v>876869</v>
      </c>
      <c r="I12" s="127">
        <v>450046</v>
      </c>
      <c r="J12" s="127">
        <v>490203</v>
      </c>
      <c r="K12" s="127">
        <v>398381</v>
      </c>
      <c r="L12" s="127">
        <v>145385</v>
      </c>
      <c r="M12" s="129" t="s">
        <v>245</v>
      </c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</row>
    <row r="13" spans="1:122" s="54" customFormat="1" ht="22.5" customHeight="1">
      <c r="A13" s="126" t="s">
        <v>177</v>
      </c>
      <c r="B13" s="122">
        <v>7663867</v>
      </c>
      <c r="C13" s="197">
        <f>SUM(D13:L13,B26:G26)</f>
        <v>6998793</v>
      </c>
      <c r="D13" s="127">
        <v>1310264</v>
      </c>
      <c r="E13" s="127">
        <v>26860</v>
      </c>
      <c r="F13" s="127">
        <v>218689</v>
      </c>
      <c r="G13" s="127">
        <v>136735</v>
      </c>
      <c r="H13" s="127">
        <v>839189</v>
      </c>
      <c r="I13" s="127">
        <v>473378</v>
      </c>
      <c r="J13" s="127">
        <v>500052</v>
      </c>
      <c r="K13" s="127">
        <v>382614</v>
      </c>
      <c r="L13" s="127">
        <v>143973</v>
      </c>
      <c r="M13" s="129" t="s">
        <v>177</v>
      </c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</row>
    <row r="14" spans="1:122" s="134" customFormat="1" ht="22.5" customHeight="1">
      <c r="A14" s="130" t="s">
        <v>186</v>
      </c>
      <c r="B14" s="131">
        <v>7596131</v>
      </c>
      <c r="C14" s="132">
        <v>6918459</v>
      </c>
      <c r="D14" s="132">
        <v>962963</v>
      </c>
      <c r="E14" s="132">
        <v>20501</v>
      </c>
      <c r="F14" s="132">
        <v>191453</v>
      </c>
      <c r="G14" s="132">
        <v>151121</v>
      </c>
      <c r="H14" s="132">
        <v>833010</v>
      </c>
      <c r="I14" s="132">
        <v>496150</v>
      </c>
      <c r="J14" s="132">
        <v>518434</v>
      </c>
      <c r="K14" s="132">
        <v>469898</v>
      </c>
      <c r="L14" s="132">
        <v>141898</v>
      </c>
      <c r="M14" s="133" t="s">
        <v>174</v>
      </c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</row>
    <row r="15" spans="1:122" ht="24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7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</row>
    <row r="16" spans="1:122" ht="20.25" customHeight="1">
      <c r="A16" s="113"/>
      <c r="B16" s="115"/>
      <c r="C16" s="115"/>
      <c r="D16" s="115"/>
      <c r="E16" s="115"/>
      <c r="F16" s="115"/>
      <c r="G16" s="115"/>
      <c r="H16" s="118"/>
      <c r="I16" s="117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</row>
    <row r="17" spans="1:122" ht="20.25" customHeight="1">
      <c r="A17" s="10"/>
      <c r="B17" s="24" t="s">
        <v>50</v>
      </c>
      <c r="C17" s="24" t="s">
        <v>51</v>
      </c>
      <c r="D17" s="22" t="s">
        <v>52</v>
      </c>
      <c r="E17" s="24" t="s">
        <v>53</v>
      </c>
      <c r="F17" s="24" t="s">
        <v>54</v>
      </c>
      <c r="G17" s="46" t="s">
        <v>55</v>
      </c>
      <c r="H17" s="48" t="s">
        <v>56</v>
      </c>
      <c r="I17" s="36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</row>
    <row r="18" spans="1:122" ht="20.25" customHeight="1">
      <c r="A18" s="10"/>
      <c r="B18" s="21"/>
      <c r="C18" s="22" t="s">
        <v>57</v>
      </c>
      <c r="D18" s="23" t="s">
        <v>58</v>
      </c>
      <c r="E18" s="24"/>
      <c r="F18" s="24" t="s">
        <v>59</v>
      </c>
      <c r="G18" s="25"/>
      <c r="H18" s="40"/>
      <c r="I18" s="36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</row>
    <row r="19" spans="1:122" ht="20.25" customHeight="1">
      <c r="A19" s="43" t="s">
        <v>171</v>
      </c>
      <c r="B19" s="21"/>
      <c r="C19" s="22" t="s">
        <v>60</v>
      </c>
      <c r="D19" s="23" t="s">
        <v>61</v>
      </c>
      <c r="E19" s="26"/>
      <c r="F19" s="24"/>
      <c r="G19" s="25"/>
      <c r="H19" s="40"/>
      <c r="I19" s="37" t="s">
        <v>172</v>
      </c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</row>
    <row r="20" spans="1:122" ht="20.25" customHeight="1">
      <c r="A20" s="10"/>
      <c r="B20" s="21" t="s">
        <v>62</v>
      </c>
      <c r="C20" s="21" t="s">
        <v>63</v>
      </c>
      <c r="D20" s="27" t="s">
        <v>64</v>
      </c>
      <c r="E20" s="21"/>
      <c r="F20" s="21" t="s">
        <v>65</v>
      </c>
      <c r="G20" s="25" t="s">
        <v>66</v>
      </c>
      <c r="H20" s="40" t="s">
        <v>67</v>
      </c>
      <c r="I20" s="36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</row>
    <row r="21" spans="1:122" ht="20.25" customHeight="1">
      <c r="A21" s="15"/>
      <c r="B21" s="28" t="s">
        <v>17</v>
      </c>
      <c r="C21" s="28" t="s">
        <v>68</v>
      </c>
      <c r="D21" s="29" t="s">
        <v>69</v>
      </c>
      <c r="E21" s="30" t="s">
        <v>70</v>
      </c>
      <c r="F21" s="28" t="s">
        <v>71</v>
      </c>
      <c r="G21" s="31" t="s">
        <v>68</v>
      </c>
      <c r="H21" s="41" t="s">
        <v>72</v>
      </c>
      <c r="I21" s="39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</row>
    <row r="22" spans="1:122" s="54" customFormat="1" ht="24.75" customHeight="1">
      <c r="A22" s="121" t="s">
        <v>49</v>
      </c>
      <c r="B22" s="123">
        <v>368774</v>
      </c>
      <c r="C22" s="123">
        <v>518253</v>
      </c>
      <c r="D22" s="123">
        <v>427463</v>
      </c>
      <c r="E22" s="123">
        <v>346917</v>
      </c>
      <c r="F22" s="123">
        <v>146011</v>
      </c>
      <c r="G22" s="123">
        <v>441491</v>
      </c>
      <c r="H22" s="123">
        <v>519554</v>
      </c>
      <c r="I22" s="124" t="s">
        <v>49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</row>
    <row r="23" spans="1:122" s="54" customFormat="1" ht="24.75" customHeight="1">
      <c r="A23" s="121" t="s">
        <v>131</v>
      </c>
      <c r="B23" s="123">
        <v>480911</v>
      </c>
      <c r="C23" s="123">
        <v>572982</v>
      </c>
      <c r="D23" s="123">
        <v>478069</v>
      </c>
      <c r="E23" s="123">
        <v>389446</v>
      </c>
      <c r="F23" s="123">
        <v>152217</v>
      </c>
      <c r="G23" s="123">
        <v>426171</v>
      </c>
      <c r="H23" s="123">
        <v>653867</v>
      </c>
      <c r="I23" s="124" t="s">
        <v>131</v>
      </c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</row>
    <row r="24" spans="1:122" s="54" customFormat="1" ht="24.75" customHeight="1">
      <c r="A24" s="126" t="s">
        <v>132</v>
      </c>
      <c r="B24" s="136">
        <v>505443</v>
      </c>
      <c r="C24" s="136">
        <v>606854</v>
      </c>
      <c r="D24" s="123">
        <v>525210</v>
      </c>
      <c r="E24" s="136">
        <v>433229</v>
      </c>
      <c r="F24" s="136">
        <v>184726</v>
      </c>
      <c r="G24" s="136">
        <v>431118</v>
      </c>
      <c r="H24" s="123">
        <v>663545</v>
      </c>
      <c r="I24" s="129" t="s">
        <v>132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</row>
    <row r="25" spans="1:122" s="54" customFormat="1" ht="24.75" customHeight="1">
      <c r="A25" s="126" t="s">
        <v>166</v>
      </c>
      <c r="B25" s="136">
        <v>508958</v>
      </c>
      <c r="C25" s="136">
        <v>612235</v>
      </c>
      <c r="D25" s="136">
        <v>560313</v>
      </c>
      <c r="E25" s="136">
        <v>470882</v>
      </c>
      <c r="F25" s="136">
        <v>205469</v>
      </c>
      <c r="G25" s="136">
        <v>455646</v>
      </c>
      <c r="H25" s="136">
        <v>902303</v>
      </c>
      <c r="I25" s="129" t="s">
        <v>166</v>
      </c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</row>
    <row r="26" spans="1:122" s="54" customFormat="1" ht="24.75" customHeight="1">
      <c r="A26" s="126" t="s">
        <v>177</v>
      </c>
      <c r="B26" s="136">
        <v>509131</v>
      </c>
      <c r="C26" s="136">
        <v>654462</v>
      </c>
      <c r="D26" s="136">
        <v>621254</v>
      </c>
      <c r="E26" s="136">
        <v>501189</v>
      </c>
      <c r="F26" s="136">
        <v>241918</v>
      </c>
      <c r="G26" s="136">
        <v>439085</v>
      </c>
      <c r="H26" s="136">
        <v>665074</v>
      </c>
      <c r="I26" s="129" t="s">
        <v>177</v>
      </c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</row>
    <row r="27" spans="1:122" s="134" customFormat="1" ht="24.75" customHeight="1">
      <c r="A27" s="130" t="s">
        <v>186</v>
      </c>
      <c r="B27" s="137">
        <v>504795</v>
      </c>
      <c r="C27" s="137">
        <v>688302</v>
      </c>
      <c r="D27" s="137">
        <v>661918</v>
      </c>
      <c r="E27" s="137">
        <v>539875</v>
      </c>
      <c r="F27" s="137">
        <v>281456</v>
      </c>
      <c r="G27" s="137">
        <v>456685</v>
      </c>
      <c r="H27" s="137">
        <v>677672</v>
      </c>
      <c r="I27" s="133" t="s">
        <v>186</v>
      </c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</row>
    <row r="28" spans="1:122" ht="15" customHeight="1">
      <c r="A28" s="32" t="s">
        <v>187</v>
      </c>
      <c r="B28" s="33"/>
      <c r="C28" s="33"/>
      <c r="D28" s="33"/>
      <c r="E28" s="33"/>
      <c r="F28" s="7"/>
      <c r="G28" s="7"/>
      <c r="H28" s="7"/>
      <c r="I28" s="34" t="s">
        <v>188</v>
      </c>
      <c r="L28" s="35"/>
      <c r="M28" s="34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</row>
    <row r="29" spans="1:122" ht="15" customHeight="1">
      <c r="A29" s="6" t="s">
        <v>189</v>
      </c>
      <c r="H29" s="7"/>
      <c r="I29" s="7"/>
      <c r="J29" s="7"/>
      <c r="K29" s="7"/>
      <c r="L29" s="7"/>
      <c r="M29" s="7"/>
      <c r="N29" s="7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</row>
    <row r="30" spans="1:122" ht="20.25" customHeight="1">
      <c r="A30" s="6" t="s">
        <v>73</v>
      </c>
      <c r="H30" s="7"/>
      <c r="I30" s="7"/>
      <c r="J30" s="7"/>
      <c r="K30" s="7"/>
      <c r="L30" s="7"/>
      <c r="M30" s="7"/>
      <c r="N30" s="7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</row>
    <row r="31" spans="32:122" ht="12.75"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</row>
    <row r="32" spans="32:122" ht="12.75"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</row>
    <row r="33" spans="32:122" ht="12.75"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</row>
    <row r="34" spans="32:122" ht="12.75"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</row>
    <row r="35" spans="32:122" ht="12.75"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</row>
    <row r="36" spans="32:122" ht="12.75"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</row>
    <row r="37" spans="32:122" ht="12.75"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</row>
    <row r="38" spans="32:122" ht="12.75"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</row>
    <row r="39" spans="32:122" ht="12.75"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</row>
    <row r="40" spans="32:122" ht="12.75"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</row>
    <row r="41" spans="32:122" ht="12.75"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</row>
    <row r="42" spans="32:122" ht="12.75"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</row>
    <row r="43" spans="32:122" ht="12.75"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</row>
    <row r="44" spans="32:122" ht="12.75"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</row>
    <row r="45" spans="32:122" ht="12.75"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</row>
    <row r="46" spans="32:122" ht="12.75"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</row>
    <row r="47" spans="32:122" ht="12.75"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</row>
    <row r="48" spans="32:122" ht="12.75"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</row>
    <row r="49" spans="32:122" ht="12.75"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</row>
    <row r="50" spans="32:122" ht="12.75"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</row>
    <row r="51" spans="32:122" ht="12.75"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</row>
    <row r="52" spans="32:122" ht="12.75"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</row>
    <row r="53" spans="32:122" ht="12.75"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</row>
    <row r="54" spans="32:122" ht="12.75"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</row>
    <row r="55" spans="32:122" ht="12.75"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</row>
    <row r="56" spans="32:122" ht="12.75"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</row>
    <row r="57" spans="32:122" ht="12.75"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</row>
    <row r="58" spans="32:122" ht="12.75"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</row>
    <row r="59" spans="32:122" ht="12.75"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</row>
    <row r="60" spans="32:122" ht="12.75"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</row>
    <row r="61" spans="32:122" ht="12.75"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</row>
    <row r="62" spans="32:122" ht="12.75"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</row>
    <row r="63" spans="32:122" ht="12.75"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</row>
    <row r="64" spans="32:122" ht="12.75"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</row>
    <row r="65" spans="32:122" ht="12.75"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</row>
    <row r="66" spans="32:122" ht="12.75"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</row>
    <row r="67" spans="32:122" ht="12.75"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</row>
    <row r="68" spans="32:122" ht="12.75"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</row>
    <row r="69" spans="32:122" ht="12.75"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</row>
    <row r="70" spans="32:122" ht="12.75"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</row>
    <row r="71" spans="32:122" ht="12.75"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</row>
    <row r="72" spans="32:122" ht="12.75"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</row>
    <row r="73" spans="32:122" ht="12.75"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</row>
    <row r="74" spans="32:122" ht="12.75"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</row>
    <row r="75" spans="32:122" ht="12.75"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</row>
    <row r="76" spans="32:122" ht="12.75"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</row>
    <row r="77" spans="32:122" ht="12.75"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</row>
    <row r="78" spans="32:122" ht="12.75"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</row>
    <row r="79" spans="32:122" ht="12.75"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</row>
    <row r="80" spans="32:122" ht="12.75"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</row>
    <row r="81" spans="32:122" ht="12.75"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</row>
    <row r="82" spans="32:122" ht="12.75"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</row>
    <row r="83" spans="32:122" ht="12.75"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</row>
    <row r="84" spans="32:122" ht="12.75"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</row>
    <row r="85" spans="32:122" ht="12.75"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</row>
    <row r="86" spans="32:122" ht="12.75"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</row>
    <row r="87" spans="32:122" ht="12.75"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</row>
    <row r="88" spans="32:122" ht="12.75"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</row>
    <row r="89" spans="32:122" ht="12.75"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</row>
    <row r="90" spans="32:122" ht="12.75"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</row>
    <row r="91" spans="32:122" ht="12.75"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</row>
    <row r="92" spans="32:122" ht="12.75"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</row>
    <row r="93" spans="32:122" ht="12.75"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</row>
    <row r="94" spans="32:122" ht="12.75"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</row>
    <row r="95" spans="32:122" ht="12.75"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</row>
    <row r="96" spans="32:122" ht="12.75"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</row>
    <row r="97" spans="32:122" ht="12.75"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</row>
    <row r="98" spans="32:122" ht="12.75"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</row>
    <row r="99" spans="32:122" ht="12.75"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</row>
    <row r="100" spans="32:122" ht="12.75"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</row>
    <row r="101" spans="32:122" ht="12.75"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</row>
    <row r="102" spans="32:122" ht="12.75"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</row>
    <row r="103" spans="32:122" ht="12.75"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</row>
    <row r="104" spans="32:122" ht="12.75"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</row>
    <row r="105" spans="32:122" ht="12.75"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</row>
    <row r="106" spans="32:122" ht="12.75"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</row>
    <row r="107" spans="32:122" ht="12.75"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</row>
    <row r="108" spans="32:122" ht="12.75"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</row>
    <row r="109" spans="32:122" ht="12.75"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</row>
    <row r="110" spans="32:122" ht="12.75"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</row>
    <row r="111" spans="32:122" ht="12.75"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</row>
    <row r="112" spans="32:122" ht="12.75"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</row>
    <row r="113" spans="32:122" ht="12.75"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</row>
    <row r="114" spans="32:122" ht="12.75"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</row>
    <row r="115" spans="32:122" ht="12.75"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</row>
    <row r="116" spans="32:122" ht="12.75"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</row>
    <row r="117" spans="32:122" ht="12.75"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</row>
    <row r="118" spans="32:122" ht="12.75"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</row>
    <row r="119" spans="32:122" ht="12.75"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</row>
    <row r="120" spans="32:122" ht="12.75"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</row>
    <row r="121" spans="32:122" ht="12.75"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</row>
    <row r="122" spans="32:122" ht="12.75"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</row>
    <row r="123" spans="32:122" ht="12.75"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</row>
    <row r="124" spans="32:122" ht="12.75"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</row>
    <row r="125" spans="32:122" ht="12.75"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</row>
    <row r="126" spans="32:122" ht="12.75"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</row>
    <row r="127" spans="32:122" ht="12.75"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</row>
    <row r="128" spans="32:122" ht="12.75"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</row>
    <row r="129" spans="32:122" ht="12.75"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</row>
    <row r="130" spans="32:122" ht="12.75"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</row>
    <row r="131" spans="32:122" ht="12.75"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</row>
    <row r="132" spans="32:122" ht="12.75"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</row>
    <row r="133" spans="32:122" ht="12.75"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</row>
    <row r="134" spans="32:122" ht="12.75"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</row>
    <row r="135" spans="32:122" ht="12.75"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</row>
    <row r="136" spans="32:122" ht="12.75"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</row>
    <row r="137" spans="32:122" ht="12.75"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</row>
    <row r="138" spans="32:122" ht="12.75"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</row>
    <row r="139" spans="32:122" ht="12.75"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</row>
    <row r="140" spans="32:122" ht="12.75"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</row>
    <row r="141" spans="32:122" ht="12.75"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</row>
    <row r="142" spans="32:122" ht="12.75"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</row>
    <row r="143" spans="32:122" ht="12.75"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</row>
    <row r="144" spans="32:122" ht="12.75"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</row>
    <row r="145" spans="32:122" ht="12.75"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</row>
    <row r="146" spans="32:122" ht="12.75"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</row>
    <row r="147" spans="32:122" ht="12.75"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</row>
    <row r="148" spans="32:122" ht="12.75"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</row>
    <row r="149" spans="32:122" ht="12.75"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</row>
    <row r="150" spans="32:122" ht="12.75"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</row>
    <row r="151" spans="32:122" ht="12.75"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</row>
    <row r="152" spans="32:122" ht="12.75"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</row>
    <row r="153" spans="32:122" ht="12.75"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</row>
    <row r="154" spans="32:122" ht="12.75"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</row>
    <row r="155" spans="32:122" ht="12.75"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</row>
    <row r="156" spans="32:122" ht="12.75"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</row>
    <row r="157" spans="32:122" ht="12.75"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</row>
    <row r="158" spans="32:122" ht="12.75"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</row>
    <row r="159" spans="32:122" ht="12.75"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</row>
    <row r="160" spans="32:122" ht="12.75"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</row>
    <row r="161" spans="32:122" ht="12.75"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</row>
    <row r="162" spans="32:122" ht="12.75"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</row>
    <row r="163" spans="32:122" ht="12.75"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</row>
    <row r="164" spans="32:122" ht="12.75"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</row>
  </sheetData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Zeros="0" workbookViewId="0" topLeftCell="F4">
      <selection activeCell="G14" sqref="G14"/>
    </sheetView>
  </sheetViews>
  <sheetFormatPr defaultColWidth="8.88671875" defaultRowHeight="13.5"/>
  <cols>
    <col min="1" max="1" width="11.10546875" style="6" customWidth="1"/>
    <col min="2" max="2" width="10.99609375" style="6" customWidth="1"/>
    <col min="3" max="3" width="12.6640625" style="6" customWidth="1"/>
    <col min="4" max="4" width="13.5546875" style="6" customWidth="1"/>
    <col min="5" max="5" width="12.4453125" style="6" customWidth="1"/>
    <col min="6" max="6" width="12.3359375" style="6" customWidth="1"/>
    <col min="7" max="7" width="12.4453125" style="6" customWidth="1"/>
    <col min="8" max="8" width="11.6640625" style="6" customWidth="1"/>
    <col min="9" max="9" width="11.88671875" style="6" customWidth="1"/>
    <col min="10" max="10" width="10.99609375" style="6" customWidth="1"/>
    <col min="11" max="11" width="11.6640625" style="6" customWidth="1"/>
    <col min="12" max="12" width="12.77734375" style="6" customWidth="1"/>
    <col min="13" max="13" width="11.77734375" style="6" customWidth="1"/>
    <col min="14" max="14" width="11.6640625" style="6" hidden="1" customWidth="1"/>
    <col min="15" max="16384" width="8.88671875" style="6" customWidth="1"/>
  </cols>
  <sheetData>
    <row r="1" spans="1:14" ht="54" customHeight="1">
      <c r="A1" s="162" t="s">
        <v>169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3" ht="27" customHeight="1">
      <c r="A3" s="6" t="s">
        <v>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5" t="s">
        <v>75</v>
      </c>
    </row>
    <row r="4" spans="1:14" s="33" customFormat="1" ht="21" customHeight="1">
      <c r="A4" s="113"/>
      <c r="B4" s="8" t="s">
        <v>76</v>
      </c>
      <c r="C4" s="119"/>
      <c r="D4" s="115"/>
      <c r="E4" s="115"/>
      <c r="F4" s="115"/>
      <c r="G4" s="115"/>
      <c r="H4" s="115"/>
      <c r="I4" s="115"/>
      <c r="J4" s="115"/>
      <c r="K4" s="115"/>
      <c r="L4" s="116"/>
      <c r="M4" s="117"/>
      <c r="N4" s="6"/>
    </row>
    <row r="5" spans="1:14" s="33" customFormat="1" ht="21" customHeight="1">
      <c r="A5" s="10"/>
      <c r="B5" s="11"/>
      <c r="C5" s="13" t="s">
        <v>178</v>
      </c>
      <c r="D5" s="12" t="s">
        <v>77</v>
      </c>
      <c r="E5" s="12" t="s">
        <v>78</v>
      </c>
      <c r="F5" s="12" t="s">
        <v>79</v>
      </c>
      <c r="G5" s="12" t="s">
        <v>80</v>
      </c>
      <c r="H5" s="12" t="s">
        <v>81</v>
      </c>
      <c r="I5" s="12" t="s">
        <v>82</v>
      </c>
      <c r="J5" s="13" t="s">
        <v>83</v>
      </c>
      <c r="K5" s="12" t="s">
        <v>84</v>
      </c>
      <c r="L5" s="12" t="s">
        <v>85</v>
      </c>
      <c r="M5" s="9"/>
      <c r="N5" s="6"/>
    </row>
    <row r="6" spans="1:14" s="33" customFormat="1" ht="21" customHeight="1">
      <c r="A6" s="43" t="s">
        <v>171</v>
      </c>
      <c r="B6" s="11"/>
      <c r="C6" s="11"/>
      <c r="D6" s="14" t="s">
        <v>88</v>
      </c>
      <c r="E6" s="11" t="s">
        <v>89</v>
      </c>
      <c r="F6" s="11"/>
      <c r="G6" s="12" t="s">
        <v>86</v>
      </c>
      <c r="H6" s="11"/>
      <c r="I6" s="11"/>
      <c r="J6" s="13" t="s">
        <v>87</v>
      </c>
      <c r="K6" s="11"/>
      <c r="L6" s="11"/>
      <c r="M6" s="10" t="s">
        <v>172</v>
      </c>
      <c r="N6" s="6"/>
    </row>
    <row r="7" spans="1:14" s="33" customFormat="1" ht="21" customHeight="1">
      <c r="A7" s="10"/>
      <c r="B7" s="11"/>
      <c r="C7" s="11" t="s">
        <v>179</v>
      </c>
      <c r="D7" s="11" t="s">
        <v>90</v>
      </c>
      <c r="E7" s="11" t="s">
        <v>91</v>
      </c>
      <c r="F7" s="11"/>
      <c r="G7" s="11" t="s">
        <v>92</v>
      </c>
      <c r="H7" s="11"/>
      <c r="I7" s="11" t="s">
        <v>93</v>
      </c>
      <c r="J7" s="11" t="s">
        <v>94</v>
      </c>
      <c r="K7" s="11"/>
      <c r="L7" s="11"/>
      <c r="M7" s="9"/>
      <c r="N7" s="6"/>
    </row>
    <row r="8" spans="1:14" s="33" customFormat="1" ht="21" customHeight="1">
      <c r="A8" s="15"/>
      <c r="B8" s="16" t="s">
        <v>95</v>
      </c>
      <c r="C8" s="16" t="s">
        <v>180</v>
      </c>
      <c r="D8" s="16" t="s">
        <v>96</v>
      </c>
      <c r="E8" s="16" t="s">
        <v>97</v>
      </c>
      <c r="F8" s="16" t="s">
        <v>98</v>
      </c>
      <c r="G8" s="17" t="s">
        <v>99</v>
      </c>
      <c r="H8" s="16" t="s">
        <v>100</v>
      </c>
      <c r="I8" s="16" t="s">
        <v>101</v>
      </c>
      <c r="J8" s="16" t="s">
        <v>102</v>
      </c>
      <c r="K8" s="16" t="s">
        <v>103</v>
      </c>
      <c r="L8" s="16" t="s">
        <v>104</v>
      </c>
      <c r="M8" s="18"/>
      <c r="N8" s="6"/>
    </row>
    <row r="9" spans="1:14" s="125" customFormat="1" ht="23.25" customHeight="1">
      <c r="A9" s="121" t="s">
        <v>1</v>
      </c>
      <c r="B9" s="122">
        <f>SUM(D9:L9,B22:H22)</f>
        <v>5691656</v>
      </c>
      <c r="C9" s="127">
        <f>SUM(D9:L9,B22:G22)</f>
        <v>5187065</v>
      </c>
      <c r="D9" s="123">
        <v>1091577</v>
      </c>
      <c r="E9" s="123">
        <v>13863</v>
      </c>
      <c r="F9" s="123">
        <v>152401</v>
      </c>
      <c r="G9" s="123">
        <v>75796</v>
      </c>
      <c r="H9" s="123">
        <v>605039</v>
      </c>
      <c r="I9" s="123">
        <v>378494</v>
      </c>
      <c r="J9" s="123">
        <v>376589</v>
      </c>
      <c r="K9" s="123">
        <v>250868</v>
      </c>
      <c r="L9" s="138">
        <v>135116</v>
      </c>
      <c r="M9" s="139" t="s">
        <v>1</v>
      </c>
      <c r="N9" s="54"/>
    </row>
    <row r="10" spans="1:13" s="54" customFormat="1" ht="23.25" customHeight="1">
      <c r="A10" s="121" t="s">
        <v>131</v>
      </c>
      <c r="B10" s="122">
        <v>6003038</v>
      </c>
      <c r="C10" s="127">
        <f>SUM(D10:L10,B23:G23)</f>
        <v>5450268</v>
      </c>
      <c r="D10" s="123">
        <v>1106897</v>
      </c>
      <c r="E10" s="123">
        <v>16529</v>
      </c>
      <c r="F10" s="123">
        <v>154125</v>
      </c>
      <c r="G10" s="123">
        <v>67671</v>
      </c>
      <c r="H10" s="123">
        <v>599776</v>
      </c>
      <c r="I10" s="123">
        <v>415896</v>
      </c>
      <c r="J10" s="123">
        <v>381864</v>
      </c>
      <c r="K10" s="123">
        <v>285578</v>
      </c>
      <c r="L10" s="138">
        <v>147480</v>
      </c>
      <c r="M10" s="139" t="s">
        <v>131</v>
      </c>
    </row>
    <row r="11" spans="1:13" s="54" customFormat="1" ht="23.25" customHeight="1">
      <c r="A11" s="126" t="s">
        <v>132</v>
      </c>
      <c r="B11" s="122">
        <f>SUM(D11:L11,B24:H24)</f>
        <v>6193804</v>
      </c>
      <c r="C11" s="127">
        <f>SUM(D11:L11,B24:G24)</f>
        <v>5617828</v>
      </c>
      <c r="D11" s="127">
        <v>1123673</v>
      </c>
      <c r="E11" s="128">
        <v>28032</v>
      </c>
      <c r="F11" s="128">
        <v>169851</v>
      </c>
      <c r="G11" s="128">
        <v>71957</v>
      </c>
      <c r="H11" s="128">
        <v>668520</v>
      </c>
      <c r="I11" s="128">
        <v>405385</v>
      </c>
      <c r="J11" s="127">
        <v>414339</v>
      </c>
      <c r="K11" s="128">
        <v>258041</v>
      </c>
      <c r="L11" s="128">
        <v>166554</v>
      </c>
      <c r="M11" s="129" t="s">
        <v>132</v>
      </c>
    </row>
    <row r="12" spans="1:13" s="54" customFormat="1" ht="23.25" customHeight="1">
      <c r="A12" s="126" t="s">
        <v>166</v>
      </c>
      <c r="B12" s="122">
        <f>SUM(D12:L12,B25:H25)</f>
        <v>6276810</v>
      </c>
      <c r="C12" s="127">
        <f>SUM(D12:L12,B25:G25)</f>
        <v>5673900</v>
      </c>
      <c r="D12" s="127">
        <v>982609</v>
      </c>
      <c r="E12" s="127">
        <v>20758</v>
      </c>
      <c r="F12" s="127">
        <v>180941</v>
      </c>
      <c r="G12" s="127">
        <v>70023</v>
      </c>
      <c r="H12" s="127">
        <v>706195</v>
      </c>
      <c r="I12" s="127">
        <v>396696</v>
      </c>
      <c r="J12" s="127">
        <v>453035</v>
      </c>
      <c r="K12" s="127">
        <v>340725</v>
      </c>
      <c r="L12" s="127">
        <v>183712</v>
      </c>
      <c r="M12" s="129" t="s">
        <v>166</v>
      </c>
    </row>
    <row r="13" spans="1:13" s="54" customFormat="1" ht="23.25" customHeight="1">
      <c r="A13" s="126" t="s">
        <v>177</v>
      </c>
      <c r="B13" s="122">
        <f>C13+H26</f>
        <v>6501185</v>
      </c>
      <c r="C13" s="127">
        <f>SUM(D13:L13,B26:G26)</f>
        <v>5897341</v>
      </c>
      <c r="D13" s="127">
        <v>1107235</v>
      </c>
      <c r="E13" s="127">
        <v>20789</v>
      </c>
      <c r="F13" s="127">
        <v>180720</v>
      </c>
      <c r="G13" s="127">
        <v>90161</v>
      </c>
      <c r="H13" s="127">
        <v>664062</v>
      </c>
      <c r="I13" s="127">
        <v>411035</v>
      </c>
      <c r="J13" s="127">
        <v>463460</v>
      </c>
      <c r="K13" s="127">
        <v>324460</v>
      </c>
      <c r="L13" s="127">
        <v>185648</v>
      </c>
      <c r="M13" s="129" t="s">
        <v>173</v>
      </c>
    </row>
    <row r="14" spans="1:13" s="134" customFormat="1" ht="23.25" customHeight="1">
      <c r="A14" s="130" t="s">
        <v>174</v>
      </c>
      <c r="B14" s="131">
        <v>6615857</v>
      </c>
      <c r="C14" s="132">
        <v>5991906</v>
      </c>
      <c r="D14" s="132">
        <v>1061541</v>
      </c>
      <c r="E14" s="132">
        <v>16832</v>
      </c>
      <c r="F14" s="132">
        <v>164014</v>
      </c>
      <c r="G14" s="132">
        <v>102912</v>
      </c>
      <c r="H14" s="132">
        <v>638540</v>
      </c>
      <c r="I14" s="132">
        <v>428668</v>
      </c>
      <c r="J14" s="132">
        <v>472638</v>
      </c>
      <c r="K14" s="132">
        <v>378834</v>
      </c>
      <c r="L14" s="132">
        <v>188534</v>
      </c>
      <c r="M14" s="133" t="s">
        <v>174</v>
      </c>
    </row>
    <row r="15" spans="1:14" ht="24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7"/>
    </row>
    <row r="16" spans="1:9" ht="21" customHeight="1">
      <c r="A16" s="113"/>
      <c r="B16" s="115"/>
      <c r="C16" s="115"/>
      <c r="D16" s="115"/>
      <c r="E16" s="115"/>
      <c r="F16" s="115"/>
      <c r="G16" s="115"/>
      <c r="H16" s="120" t="s">
        <v>112</v>
      </c>
      <c r="I16" s="117"/>
    </row>
    <row r="17" spans="1:9" ht="21" customHeight="1">
      <c r="A17" s="10"/>
      <c r="B17" s="24" t="s">
        <v>106</v>
      </c>
      <c r="C17" s="24" t="s">
        <v>107</v>
      </c>
      <c r="D17" s="22" t="s">
        <v>108</v>
      </c>
      <c r="E17" s="24" t="s">
        <v>109</v>
      </c>
      <c r="F17" s="24" t="s">
        <v>110</v>
      </c>
      <c r="G17" s="46" t="s">
        <v>111</v>
      </c>
      <c r="H17" s="33"/>
      <c r="I17" s="36"/>
    </row>
    <row r="18" spans="1:9" ht="21" customHeight="1">
      <c r="A18" s="10"/>
      <c r="B18" s="21"/>
      <c r="C18" s="22" t="s">
        <v>113</v>
      </c>
      <c r="D18" s="23" t="s">
        <v>114</v>
      </c>
      <c r="E18" s="24"/>
      <c r="F18" s="24" t="s">
        <v>115</v>
      </c>
      <c r="G18" s="25"/>
      <c r="H18" s="25"/>
      <c r="I18" s="9"/>
    </row>
    <row r="19" spans="1:9" ht="21" customHeight="1">
      <c r="A19" s="43" t="s">
        <v>171</v>
      </c>
      <c r="B19" s="21"/>
      <c r="C19" s="22" t="s">
        <v>116</v>
      </c>
      <c r="D19" s="23" t="s">
        <v>117</v>
      </c>
      <c r="E19" s="26"/>
      <c r="F19" s="24"/>
      <c r="G19" s="25"/>
      <c r="H19" s="25"/>
      <c r="I19" s="10" t="s">
        <v>172</v>
      </c>
    </row>
    <row r="20" spans="1:9" ht="21" customHeight="1">
      <c r="A20" s="10"/>
      <c r="B20" s="21" t="s">
        <v>118</v>
      </c>
      <c r="C20" s="21" t="s">
        <v>119</v>
      </c>
      <c r="D20" s="27" t="s">
        <v>120</v>
      </c>
      <c r="E20" s="21"/>
      <c r="F20" s="21" t="s">
        <v>121</v>
      </c>
      <c r="G20" s="25" t="s">
        <v>122</v>
      </c>
      <c r="H20" s="25" t="s">
        <v>123</v>
      </c>
      <c r="I20" s="9"/>
    </row>
    <row r="21" spans="1:9" ht="21" customHeight="1">
      <c r="A21" s="15"/>
      <c r="B21" s="28" t="s">
        <v>17</v>
      </c>
      <c r="C21" s="28" t="s">
        <v>124</v>
      </c>
      <c r="D21" s="29" t="s">
        <v>125</v>
      </c>
      <c r="E21" s="30" t="s">
        <v>126</v>
      </c>
      <c r="F21" s="28" t="s">
        <v>127</v>
      </c>
      <c r="G21" s="31" t="s">
        <v>124</v>
      </c>
      <c r="H21" s="31" t="s">
        <v>128</v>
      </c>
      <c r="I21" s="18"/>
    </row>
    <row r="22" spans="1:9" s="54" customFormat="1" ht="22.5" customHeight="1">
      <c r="A22" s="121" t="s">
        <v>105</v>
      </c>
      <c r="B22" s="123">
        <v>314806</v>
      </c>
      <c r="C22" s="123">
        <v>523428</v>
      </c>
      <c r="D22" s="123">
        <v>396170</v>
      </c>
      <c r="E22" s="123">
        <v>325433</v>
      </c>
      <c r="F22" s="123">
        <v>112730</v>
      </c>
      <c r="G22" s="123">
        <v>434755</v>
      </c>
      <c r="H22" s="138">
        <v>504591</v>
      </c>
      <c r="I22" s="139" t="s">
        <v>105</v>
      </c>
    </row>
    <row r="23" spans="1:9" s="54" customFormat="1" ht="22.5" customHeight="1">
      <c r="A23" s="121" t="s">
        <v>131</v>
      </c>
      <c r="B23" s="123">
        <v>402916</v>
      </c>
      <c r="C23" s="123">
        <v>572111</v>
      </c>
      <c r="D23" s="123">
        <v>421757</v>
      </c>
      <c r="E23" s="123">
        <v>340248</v>
      </c>
      <c r="F23" s="123">
        <v>119279</v>
      </c>
      <c r="G23" s="123">
        <v>418141</v>
      </c>
      <c r="H23" s="138">
        <v>552770</v>
      </c>
      <c r="I23" s="139" t="s">
        <v>131</v>
      </c>
    </row>
    <row r="24" spans="1:9" s="54" customFormat="1" ht="22.5" customHeight="1">
      <c r="A24" s="126" t="s">
        <v>135</v>
      </c>
      <c r="B24" s="136">
        <v>409114</v>
      </c>
      <c r="C24" s="136">
        <v>592073</v>
      </c>
      <c r="D24" s="123">
        <v>439883</v>
      </c>
      <c r="E24" s="136">
        <v>358577</v>
      </c>
      <c r="F24" s="136">
        <v>140396</v>
      </c>
      <c r="G24" s="136">
        <v>371433</v>
      </c>
      <c r="H24" s="138">
        <v>575976</v>
      </c>
      <c r="I24" s="140" t="s">
        <v>135</v>
      </c>
    </row>
    <row r="25" spans="1:9" s="54" customFormat="1" ht="22.5" customHeight="1">
      <c r="A25" s="126" t="s">
        <v>166</v>
      </c>
      <c r="B25" s="128">
        <v>392848</v>
      </c>
      <c r="C25" s="128">
        <v>586437</v>
      </c>
      <c r="D25" s="128">
        <v>443577</v>
      </c>
      <c r="E25" s="128">
        <v>367976</v>
      </c>
      <c r="F25" s="128">
        <v>149856</v>
      </c>
      <c r="G25" s="128">
        <v>398512</v>
      </c>
      <c r="H25" s="128">
        <v>602910</v>
      </c>
      <c r="I25" s="129" t="s">
        <v>166</v>
      </c>
    </row>
    <row r="26" spans="1:9" s="54" customFormat="1" ht="22.5" customHeight="1">
      <c r="A26" s="126" t="s">
        <v>181</v>
      </c>
      <c r="B26" s="128">
        <v>395455</v>
      </c>
      <c r="C26" s="128">
        <v>621939</v>
      </c>
      <c r="D26" s="128">
        <v>475410</v>
      </c>
      <c r="E26" s="128">
        <v>379728</v>
      </c>
      <c r="F26" s="128">
        <v>171892</v>
      </c>
      <c r="G26" s="128">
        <v>405347</v>
      </c>
      <c r="H26" s="128">
        <v>603844</v>
      </c>
      <c r="I26" s="129" t="s">
        <v>173</v>
      </c>
    </row>
    <row r="27" spans="1:9" s="134" customFormat="1" ht="22.5" customHeight="1">
      <c r="A27" s="130" t="s">
        <v>186</v>
      </c>
      <c r="B27" s="141">
        <v>397956</v>
      </c>
      <c r="C27" s="141">
        <v>651190</v>
      </c>
      <c r="D27" s="141">
        <v>493791</v>
      </c>
      <c r="E27" s="141">
        <v>393389</v>
      </c>
      <c r="F27" s="141">
        <v>190569</v>
      </c>
      <c r="G27" s="141">
        <v>412498</v>
      </c>
      <c r="H27" s="141">
        <v>623951</v>
      </c>
      <c r="I27" s="133" t="s">
        <v>174</v>
      </c>
    </row>
    <row r="28" spans="1:13" ht="15" customHeight="1">
      <c r="A28" s="32" t="s">
        <v>136</v>
      </c>
      <c r="B28" s="33"/>
      <c r="C28" s="33"/>
      <c r="D28" s="33"/>
      <c r="E28" s="33"/>
      <c r="F28" s="7"/>
      <c r="G28" s="7"/>
      <c r="H28" s="7"/>
      <c r="I28" s="34" t="s">
        <v>137</v>
      </c>
      <c r="L28" s="35"/>
      <c r="M28" s="35" t="s">
        <v>167</v>
      </c>
    </row>
    <row r="29" spans="8:14" ht="15" customHeight="1">
      <c r="H29" s="7"/>
      <c r="I29" s="7"/>
      <c r="J29" s="7"/>
      <c r="K29" s="7"/>
      <c r="L29" s="7"/>
      <c r="M29" s="7"/>
      <c r="N29" s="7"/>
    </row>
    <row r="30" spans="1:14" ht="20.25" customHeight="1">
      <c r="A30" s="6" t="s">
        <v>129</v>
      </c>
      <c r="H30" s="7"/>
      <c r="I30" s="7"/>
      <c r="J30" s="7"/>
      <c r="K30" s="7"/>
      <c r="L30" s="7"/>
      <c r="M30" s="7"/>
      <c r="N30" s="7"/>
    </row>
  </sheetData>
  <mergeCells count="1">
    <mergeCell ref="A1:N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D1">
      <selection activeCell="F12" sqref="F12"/>
    </sheetView>
  </sheetViews>
  <sheetFormatPr defaultColWidth="8.88671875" defaultRowHeight="13.5"/>
  <cols>
    <col min="1" max="1" width="4.77734375" style="1" customWidth="1"/>
    <col min="2" max="2" width="5.10546875" style="1" customWidth="1"/>
    <col min="3" max="3" width="15.88671875" style="1" customWidth="1"/>
    <col min="4" max="4" width="11.5546875" style="1" bestFit="1" customWidth="1"/>
    <col min="5" max="8" width="12.4453125" style="1" bestFit="1" customWidth="1"/>
    <col min="9" max="9" width="9.21484375" style="206" bestFit="1" customWidth="1"/>
    <col min="10" max="10" width="35.10546875" style="1" customWidth="1"/>
    <col min="11" max="16384" width="8.88671875" style="1" customWidth="1"/>
  </cols>
  <sheetData>
    <row r="1" spans="1:10" ht="50.25" customHeight="1">
      <c r="A1" s="164" t="s">
        <v>175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54" customFormat="1" ht="15.75" customHeight="1">
      <c r="A2" s="2" t="s">
        <v>225</v>
      </c>
      <c r="B2" s="153"/>
      <c r="C2" s="153"/>
      <c r="I2" s="199"/>
      <c r="J2" s="142" t="s">
        <v>155</v>
      </c>
    </row>
    <row r="3" spans="1:10" s="6" customFormat="1" ht="12.75">
      <c r="A3" s="180" t="s">
        <v>3</v>
      </c>
      <c r="B3" s="181"/>
      <c r="C3" s="182"/>
      <c r="D3" s="70">
        <v>2001</v>
      </c>
      <c r="E3" s="70">
        <v>2002</v>
      </c>
      <c r="F3" s="70">
        <v>2003</v>
      </c>
      <c r="G3" s="70">
        <v>2004</v>
      </c>
      <c r="H3" s="70">
        <v>2005</v>
      </c>
      <c r="I3" s="200" t="s">
        <v>247</v>
      </c>
      <c r="J3" s="155"/>
    </row>
    <row r="4" spans="1:10" s="6" customFormat="1" ht="12.75">
      <c r="A4" s="183"/>
      <c r="B4" s="184"/>
      <c r="C4" s="185"/>
      <c r="D4" s="179"/>
      <c r="E4" s="179"/>
      <c r="F4" s="179"/>
      <c r="G4" s="179"/>
      <c r="H4" s="179"/>
      <c r="I4" s="201"/>
      <c r="J4" s="156" t="s">
        <v>170</v>
      </c>
    </row>
    <row r="5" spans="1:10" s="54" customFormat="1" ht="22.5" customHeight="1">
      <c r="A5" s="175" t="s">
        <v>226</v>
      </c>
      <c r="B5" s="176"/>
      <c r="C5" s="177"/>
      <c r="D5" s="158">
        <v>4785993</v>
      </c>
      <c r="E5" s="159">
        <v>5358068</v>
      </c>
      <c r="F5" s="159">
        <v>5524606</v>
      </c>
      <c r="G5" s="159">
        <v>5636714</v>
      </c>
      <c r="H5" s="159">
        <v>6083266</v>
      </c>
      <c r="I5" s="202">
        <v>6493332</v>
      </c>
      <c r="J5" s="145" t="s">
        <v>138</v>
      </c>
    </row>
    <row r="6" spans="1:10" s="54" customFormat="1" ht="22.5" customHeight="1">
      <c r="A6" s="146"/>
      <c r="B6" s="172" t="s">
        <v>227</v>
      </c>
      <c r="C6" s="173"/>
      <c r="D6" s="158">
        <v>3557133</v>
      </c>
      <c r="E6" s="159">
        <v>3952311</v>
      </c>
      <c r="F6" s="159">
        <v>4017384</v>
      </c>
      <c r="G6" s="159">
        <v>3999616</v>
      </c>
      <c r="H6" s="159">
        <v>4283214</v>
      </c>
      <c r="I6" s="202">
        <v>4522783</v>
      </c>
      <c r="J6" s="145" t="s">
        <v>139</v>
      </c>
    </row>
    <row r="7" spans="1:10" s="54" customFormat="1" ht="22.5" customHeight="1">
      <c r="A7" s="146"/>
      <c r="B7" s="146"/>
      <c r="C7" s="147" t="s">
        <v>228</v>
      </c>
      <c r="D7" s="158">
        <v>3471313</v>
      </c>
      <c r="E7" s="159">
        <v>3834482</v>
      </c>
      <c r="F7" s="159">
        <v>3891748</v>
      </c>
      <c r="G7" s="159">
        <v>3866833</v>
      </c>
      <c r="H7" s="159">
        <v>4126548</v>
      </c>
      <c r="I7" s="202">
        <v>4346143</v>
      </c>
      <c r="J7" s="145" t="s">
        <v>140</v>
      </c>
    </row>
    <row r="8" spans="1:10" s="54" customFormat="1" ht="22.5" customHeight="1">
      <c r="A8" s="146"/>
      <c r="B8" s="146"/>
      <c r="C8" s="148" t="s">
        <v>229</v>
      </c>
      <c r="D8" s="158">
        <v>85820</v>
      </c>
      <c r="E8" s="159">
        <v>117829</v>
      </c>
      <c r="F8" s="159">
        <v>125636</v>
      </c>
      <c r="G8" s="159">
        <v>132783</v>
      </c>
      <c r="H8" s="159">
        <v>156666</v>
      </c>
      <c r="I8" s="202">
        <v>176640</v>
      </c>
      <c r="J8" s="145" t="s">
        <v>141</v>
      </c>
    </row>
    <row r="9" spans="1:10" s="54" customFormat="1" ht="22.5" customHeight="1">
      <c r="A9" s="149"/>
      <c r="B9" s="169" t="s">
        <v>230</v>
      </c>
      <c r="C9" s="171"/>
      <c r="D9" s="158">
        <v>1228860</v>
      </c>
      <c r="E9" s="159">
        <v>1405757</v>
      </c>
      <c r="F9" s="159">
        <v>1507222</v>
      </c>
      <c r="G9" s="159">
        <v>1637098</v>
      </c>
      <c r="H9" s="159">
        <v>1800052</v>
      </c>
      <c r="I9" s="202">
        <v>1970549</v>
      </c>
      <c r="J9" s="145" t="s">
        <v>142</v>
      </c>
    </row>
    <row r="10" spans="1:10" s="54" customFormat="1" ht="22.5" customHeight="1">
      <c r="A10" s="172" t="s">
        <v>231</v>
      </c>
      <c r="B10" s="174"/>
      <c r="C10" s="173"/>
      <c r="D10" s="160">
        <v>1876506</v>
      </c>
      <c r="E10" s="159">
        <v>2012350</v>
      </c>
      <c r="F10" s="159">
        <v>2253173</v>
      </c>
      <c r="G10" s="159">
        <v>2497191</v>
      </c>
      <c r="H10" s="159">
        <v>2392039</v>
      </c>
      <c r="I10" s="202">
        <v>2425637</v>
      </c>
      <c r="J10" s="145" t="s">
        <v>143</v>
      </c>
    </row>
    <row r="11" spans="1:10" s="54" customFormat="1" ht="22.5" customHeight="1">
      <c r="A11" s="146"/>
      <c r="B11" s="172" t="s">
        <v>232</v>
      </c>
      <c r="C11" s="173"/>
      <c r="D11" s="160">
        <v>1894298</v>
      </c>
      <c r="E11" s="159">
        <v>2012520</v>
      </c>
      <c r="F11" s="159">
        <v>2252158</v>
      </c>
      <c r="G11" s="159">
        <v>2473741</v>
      </c>
      <c r="H11" s="159">
        <v>2356017</v>
      </c>
      <c r="I11" s="202">
        <v>2380130</v>
      </c>
      <c r="J11" s="145" t="s">
        <v>144</v>
      </c>
    </row>
    <row r="12" spans="1:10" s="54" customFormat="1" ht="22.5" customHeight="1">
      <c r="A12" s="146"/>
      <c r="B12" s="146"/>
      <c r="C12" s="147" t="s">
        <v>233</v>
      </c>
      <c r="D12" s="160">
        <v>1379061</v>
      </c>
      <c r="E12" s="159">
        <v>1472321</v>
      </c>
      <c r="F12" s="159">
        <v>1768322</v>
      </c>
      <c r="G12" s="159">
        <v>1985145</v>
      </c>
      <c r="H12" s="159">
        <v>1865380</v>
      </c>
      <c r="I12" s="202">
        <v>1835712</v>
      </c>
      <c r="J12" s="145" t="s">
        <v>145</v>
      </c>
    </row>
    <row r="13" spans="1:10" s="54" customFormat="1" ht="22.5" customHeight="1">
      <c r="A13" s="146"/>
      <c r="B13" s="146"/>
      <c r="C13" s="147" t="s">
        <v>234</v>
      </c>
      <c r="D13" s="160">
        <v>448978</v>
      </c>
      <c r="E13" s="159">
        <v>460733</v>
      </c>
      <c r="F13" s="159">
        <v>401948</v>
      </c>
      <c r="G13" s="159">
        <v>404722</v>
      </c>
      <c r="H13" s="159">
        <v>399693</v>
      </c>
      <c r="I13" s="202">
        <v>449116</v>
      </c>
      <c r="J13" s="145" t="s">
        <v>146</v>
      </c>
    </row>
    <row r="14" spans="1:10" s="54" customFormat="1" ht="22.5" customHeight="1">
      <c r="A14" s="146"/>
      <c r="B14" s="149"/>
      <c r="C14" s="147" t="s">
        <v>235</v>
      </c>
      <c r="D14" s="160">
        <v>66259</v>
      </c>
      <c r="E14" s="159">
        <v>79466</v>
      </c>
      <c r="F14" s="159">
        <v>81888</v>
      </c>
      <c r="G14" s="159">
        <v>83874</v>
      </c>
      <c r="H14" s="159">
        <v>90944</v>
      </c>
      <c r="I14" s="202">
        <v>95302</v>
      </c>
      <c r="J14" s="145" t="s">
        <v>147</v>
      </c>
    </row>
    <row r="15" spans="1:10" s="54" customFormat="1" ht="22.5" customHeight="1">
      <c r="A15" s="149"/>
      <c r="B15" s="169" t="s">
        <v>236</v>
      </c>
      <c r="C15" s="171"/>
      <c r="D15" s="160">
        <v>-17792</v>
      </c>
      <c r="E15" s="159">
        <v>-170</v>
      </c>
      <c r="F15" s="159">
        <v>1015</v>
      </c>
      <c r="G15" s="159">
        <v>23450</v>
      </c>
      <c r="H15" s="159">
        <v>36022</v>
      </c>
      <c r="I15" s="202">
        <v>45507</v>
      </c>
      <c r="J15" s="145" t="s">
        <v>148</v>
      </c>
    </row>
    <row r="16" spans="1:10" s="54" customFormat="1" ht="22.5" customHeight="1">
      <c r="A16" s="172" t="s">
        <v>237</v>
      </c>
      <c r="B16" s="174"/>
      <c r="C16" s="173"/>
      <c r="D16" s="160">
        <v>-967394</v>
      </c>
      <c r="E16" s="159">
        <v>-1000821</v>
      </c>
      <c r="F16" s="159">
        <v>-962999</v>
      </c>
      <c r="G16" s="159">
        <v>-754363</v>
      </c>
      <c r="H16" s="159">
        <v>-829981</v>
      </c>
      <c r="I16" s="202">
        <v>-1261301</v>
      </c>
      <c r="J16" s="145" t="s">
        <v>149</v>
      </c>
    </row>
    <row r="17" spans="1:10" s="54" customFormat="1" ht="22.5" customHeight="1">
      <c r="A17" s="146"/>
      <c r="B17" s="169" t="s">
        <v>238</v>
      </c>
      <c r="C17" s="171"/>
      <c r="D17" s="160">
        <v>-1227525</v>
      </c>
      <c r="E17" s="159">
        <v>-1550976</v>
      </c>
      <c r="F17" s="159">
        <v>-1332950</v>
      </c>
      <c r="G17" s="159">
        <v>-1603852</v>
      </c>
      <c r="H17" s="159">
        <v>-1151779</v>
      </c>
      <c r="I17" s="203">
        <v>-502489</v>
      </c>
      <c r="J17" s="145" t="s">
        <v>150</v>
      </c>
    </row>
    <row r="18" spans="1:10" s="54" customFormat="1" ht="22.5" customHeight="1">
      <c r="A18" s="149"/>
      <c r="B18" s="169" t="s">
        <v>239</v>
      </c>
      <c r="C18" s="171"/>
      <c r="D18" s="160">
        <v>260130</v>
      </c>
      <c r="E18" s="159">
        <v>550154</v>
      </c>
      <c r="F18" s="159">
        <v>369952</v>
      </c>
      <c r="G18" s="159">
        <v>849489</v>
      </c>
      <c r="H18" s="159">
        <v>321798</v>
      </c>
      <c r="I18" s="203">
        <v>-758812</v>
      </c>
      <c r="J18" s="145" t="s">
        <v>151</v>
      </c>
    </row>
    <row r="19" spans="1:10" s="54" customFormat="1" ht="22.5" customHeight="1">
      <c r="A19" s="169" t="s">
        <v>240</v>
      </c>
      <c r="B19" s="170"/>
      <c r="C19" s="171"/>
      <c r="D19" s="160">
        <v>-103855</v>
      </c>
      <c r="E19" s="159">
        <v>-67855</v>
      </c>
      <c r="F19" s="159">
        <v>-29271</v>
      </c>
      <c r="G19" s="159">
        <v>-36479</v>
      </c>
      <c r="H19" s="159">
        <v>18543</v>
      </c>
      <c r="I19" s="202">
        <v>-61537</v>
      </c>
      <c r="J19" s="145" t="s">
        <v>152</v>
      </c>
    </row>
    <row r="20" spans="1:10" s="54" customFormat="1" ht="22.5" customHeight="1">
      <c r="A20" s="169" t="s">
        <v>241</v>
      </c>
      <c r="B20" s="170"/>
      <c r="C20" s="171"/>
      <c r="D20" s="160">
        <v>5591249</v>
      </c>
      <c r="E20" s="159">
        <v>6301741</v>
      </c>
      <c r="F20" s="159">
        <v>6785510</v>
      </c>
      <c r="G20" s="159">
        <v>7343063</v>
      </c>
      <c r="H20" s="159">
        <v>7663867</v>
      </c>
      <c r="I20" s="202">
        <v>7596131</v>
      </c>
      <c r="J20" s="145" t="s">
        <v>153</v>
      </c>
    </row>
    <row r="21" spans="1:10" s="54" customFormat="1" ht="22.5" customHeight="1">
      <c r="A21" s="166" t="s">
        <v>242</v>
      </c>
      <c r="B21" s="167"/>
      <c r="C21" s="168"/>
      <c r="D21" s="150">
        <v>6732.261652351692</v>
      </c>
      <c r="E21" s="151">
        <v>7408.222422738551</v>
      </c>
      <c r="F21" s="151">
        <v>7490.607836197517</v>
      </c>
      <c r="G21" s="151">
        <v>7418</v>
      </c>
      <c r="H21" s="151">
        <f>H6*1000/557569</f>
        <v>7681.944297477084</v>
      </c>
      <c r="I21" s="204">
        <v>8324</v>
      </c>
      <c r="J21" s="157"/>
    </row>
    <row r="22" spans="1:10" s="154" customFormat="1" ht="12.75">
      <c r="A22" s="178" t="s">
        <v>243</v>
      </c>
      <c r="B22" s="178"/>
      <c r="C22" s="178"/>
      <c r="D22" s="178"/>
      <c r="E22" s="178"/>
      <c r="F22" s="178"/>
      <c r="G22" s="178"/>
      <c r="I22" s="199"/>
      <c r="J22" s="152" t="s">
        <v>154</v>
      </c>
    </row>
    <row r="23" spans="1:9" s="154" customFormat="1" ht="12.75">
      <c r="A23" s="3" t="s">
        <v>246</v>
      </c>
      <c r="I23" s="199"/>
    </row>
    <row r="24" spans="1:9" s="154" customFormat="1" ht="12.75">
      <c r="A24" s="198"/>
      <c r="B24" s="198"/>
      <c r="C24" s="198"/>
      <c r="D24" s="4"/>
      <c r="E24" s="4"/>
      <c r="F24" s="4"/>
      <c r="G24" s="4"/>
      <c r="H24" s="4"/>
      <c r="I24" s="205"/>
    </row>
    <row r="25" s="154" customFormat="1" ht="12.75">
      <c r="I25" s="199"/>
    </row>
    <row r="26" s="154" customFormat="1" ht="12.75">
      <c r="I26" s="199"/>
    </row>
    <row r="27" s="154" customFormat="1" ht="12.75">
      <c r="I27" s="199"/>
    </row>
    <row r="28" s="154" customFormat="1" ht="12.75">
      <c r="I28" s="199"/>
    </row>
    <row r="29" s="154" customFormat="1" ht="12.75">
      <c r="I29" s="199"/>
    </row>
    <row r="30" s="154" customFormat="1" ht="12.75">
      <c r="I30" s="199"/>
    </row>
    <row r="31" s="154" customFormat="1" ht="12.75">
      <c r="I31" s="199"/>
    </row>
    <row r="32" s="154" customFormat="1" ht="12.75">
      <c r="I32" s="199"/>
    </row>
    <row r="33" s="154" customFormat="1" ht="12.75">
      <c r="I33" s="199"/>
    </row>
    <row r="34" s="154" customFormat="1" ht="12.75">
      <c r="I34" s="199"/>
    </row>
    <row r="35" s="154" customFormat="1" ht="12.75">
      <c r="I35" s="199"/>
    </row>
    <row r="36" s="154" customFormat="1" ht="12.75">
      <c r="I36" s="199"/>
    </row>
    <row r="37" s="154" customFormat="1" ht="12.75">
      <c r="I37" s="199"/>
    </row>
  </sheetData>
  <mergeCells count="21">
    <mergeCell ref="F3:F4"/>
    <mergeCell ref="G3:G4"/>
    <mergeCell ref="B6:C6"/>
    <mergeCell ref="A3:C4"/>
    <mergeCell ref="D3:D4"/>
    <mergeCell ref="E3:E4"/>
    <mergeCell ref="A22:G22"/>
    <mergeCell ref="B17:C17"/>
    <mergeCell ref="B18:C18"/>
    <mergeCell ref="B15:C15"/>
    <mergeCell ref="A16:C16"/>
    <mergeCell ref="H3:H4"/>
    <mergeCell ref="A1:J1"/>
    <mergeCell ref="I3:I4"/>
    <mergeCell ref="A21:C21"/>
    <mergeCell ref="A19:C19"/>
    <mergeCell ref="A20:C20"/>
    <mergeCell ref="B11:C11"/>
    <mergeCell ref="B9:C9"/>
    <mergeCell ref="A10:C10"/>
    <mergeCell ref="A5:C5"/>
  </mergeCells>
  <printOptions/>
  <pageMargins left="0.47" right="0.29" top="0.66" bottom="0.64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7">
      <selection activeCell="B14" sqref="B14"/>
    </sheetView>
  </sheetViews>
  <sheetFormatPr defaultColWidth="8.88671875" defaultRowHeight="13.5"/>
  <cols>
    <col min="1" max="1" width="4.77734375" style="1" customWidth="1"/>
    <col min="2" max="2" width="5.10546875" style="1" customWidth="1"/>
    <col min="3" max="3" width="16.99609375" style="1" customWidth="1"/>
    <col min="4" max="4" width="11.6640625" style="1" customWidth="1"/>
    <col min="5" max="8" width="12.4453125" style="1" bestFit="1" customWidth="1"/>
    <col min="9" max="9" width="10.77734375" style="206" bestFit="1" customWidth="1"/>
    <col min="10" max="10" width="33.77734375" style="1" bestFit="1" customWidth="1"/>
    <col min="11" max="16384" width="8.88671875" style="1" customWidth="1"/>
  </cols>
  <sheetData>
    <row r="1" spans="1:10" ht="51.75" customHeight="1">
      <c r="A1" s="164" t="s">
        <v>176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54" customFormat="1" ht="22.5" customHeight="1" thickBot="1">
      <c r="A2" s="2" t="s">
        <v>225</v>
      </c>
      <c r="B2" s="153"/>
      <c r="C2" s="153"/>
      <c r="I2" s="199"/>
      <c r="J2" s="142" t="s">
        <v>155</v>
      </c>
    </row>
    <row r="3" spans="1:10" s="6" customFormat="1" ht="12.75">
      <c r="A3" s="186" t="s">
        <v>3</v>
      </c>
      <c r="B3" s="187"/>
      <c r="C3" s="188"/>
      <c r="D3" s="70">
        <v>2001</v>
      </c>
      <c r="E3" s="70">
        <v>2002</v>
      </c>
      <c r="F3" s="70">
        <v>2003</v>
      </c>
      <c r="G3" s="70">
        <v>2004</v>
      </c>
      <c r="H3" s="70">
        <v>2005</v>
      </c>
      <c r="I3" s="200" t="s">
        <v>247</v>
      </c>
      <c r="J3" s="155"/>
    </row>
    <row r="4" spans="1:10" s="6" customFormat="1" ht="12.75">
      <c r="A4" s="189"/>
      <c r="B4" s="190"/>
      <c r="C4" s="191"/>
      <c r="D4" s="179"/>
      <c r="E4" s="179"/>
      <c r="F4" s="179"/>
      <c r="G4" s="179"/>
      <c r="H4" s="179"/>
      <c r="I4" s="201"/>
      <c r="J4" s="156" t="s">
        <v>170</v>
      </c>
    </row>
    <row r="5" spans="1:10" s="54" customFormat="1" ht="21" customHeight="1">
      <c r="A5" s="172" t="s">
        <v>226</v>
      </c>
      <c r="B5" s="174"/>
      <c r="C5" s="173"/>
      <c r="D5" s="143">
        <v>4569491</v>
      </c>
      <c r="E5" s="144">
        <v>4967601</v>
      </c>
      <c r="F5" s="144">
        <v>4956853</v>
      </c>
      <c r="G5" s="144">
        <v>4885210</v>
      </c>
      <c r="H5" s="144">
        <v>5145569</v>
      </c>
      <c r="I5" s="207">
        <v>5383745</v>
      </c>
      <c r="J5" s="145" t="s">
        <v>138</v>
      </c>
    </row>
    <row r="6" spans="1:10" s="54" customFormat="1" ht="21" customHeight="1">
      <c r="A6" s="146"/>
      <c r="B6" s="172" t="s">
        <v>227</v>
      </c>
      <c r="C6" s="173"/>
      <c r="D6" s="143">
        <v>3418492</v>
      </c>
      <c r="E6" s="144">
        <v>3703965</v>
      </c>
      <c r="F6" s="144">
        <v>3664411</v>
      </c>
      <c r="G6" s="144">
        <v>3551151</v>
      </c>
      <c r="H6" s="144">
        <v>3723914</v>
      </c>
      <c r="I6" s="207">
        <v>3870205</v>
      </c>
      <c r="J6" s="145" t="s">
        <v>139</v>
      </c>
    </row>
    <row r="7" spans="1:10" s="54" customFormat="1" ht="21" customHeight="1">
      <c r="A7" s="146"/>
      <c r="B7" s="146"/>
      <c r="C7" s="147" t="s">
        <v>228</v>
      </c>
      <c r="D7" s="143">
        <v>3335221</v>
      </c>
      <c r="E7" s="144">
        <v>3594590</v>
      </c>
      <c r="F7" s="144">
        <v>3552281</v>
      </c>
      <c r="G7" s="144">
        <v>3437337</v>
      </c>
      <c r="H7" s="144">
        <v>3592945</v>
      </c>
      <c r="I7" s="207">
        <v>3726567</v>
      </c>
      <c r="J7" s="145" t="s">
        <v>140</v>
      </c>
    </row>
    <row r="8" spans="1:10" s="54" customFormat="1" ht="24.75" customHeight="1">
      <c r="A8" s="146"/>
      <c r="B8" s="146"/>
      <c r="C8" s="148" t="s">
        <v>229</v>
      </c>
      <c r="D8" s="143">
        <v>83271</v>
      </c>
      <c r="E8" s="144">
        <v>109375</v>
      </c>
      <c r="F8" s="144">
        <v>112130</v>
      </c>
      <c r="G8" s="144">
        <v>113814</v>
      </c>
      <c r="H8" s="144">
        <v>130969</v>
      </c>
      <c r="I8" s="207">
        <v>143638</v>
      </c>
      <c r="J8" s="145" t="s">
        <v>141</v>
      </c>
    </row>
    <row r="9" spans="1:10" s="54" customFormat="1" ht="21" customHeight="1">
      <c r="A9" s="149"/>
      <c r="B9" s="169" t="s">
        <v>230</v>
      </c>
      <c r="C9" s="171"/>
      <c r="D9" s="143">
        <v>1150999</v>
      </c>
      <c r="E9" s="144">
        <v>1263636</v>
      </c>
      <c r="F9" s="144">
        <v>1292442</v>
      </c>
      <c r="G9" s="144">
        <v>1334059</v>
      </c>
      <c r="H9" s="144">
        <v>1421655</v>
      </c>
      <c r="I9" s="207">
        <v>1513540</v>
      </c>
      <c r="J9" s="145" t="s">
        <v>142</v>
      </c>
    </row>
    <row r="10" spans="1:10" s="54" customFormat="1" ht="21" customHeight="1">
      <c r="A10" s="172" t="s">
        <v>231</v>
      </c>
      <c r="B10" s="174"/>
      <c r="C10" s="173"/>
      <c r="D10" s="143">
        <v>1828590</v>
      </c>
      <c r="E10" s="144">
        <v>1898106</v>
      </c>
      <c r="F10" s="144">
        <v>2015604</v>
      </c>
      <c r="G10" s="144">
        <v>2111618</v>
      </c>
      <c r="H10" s="144">
        <v>1953937</v>
      </c>
      <c r="I10" s="207">
        <v>1930994</v>
      </c>
      <c r="J10" s="145" t="s">
        <v>143</v>
      </c>
    </row>
    <row r="11" spans="1:10" s="54" customFormat="1" ht="21" customHeight="1">
      <c r="A11" s="146"/>
      <c r="B11" s="172" t="s">
        <v>232</v>
      </c>
      <c r="C11" s="173"/>
      <c r="D11" s="143">
        <v>1851954</v>
      </c>
      <c r="E11" s="144">
        <v>1922189</v>
      </c>
      <c r="F11" s="144">
        <v>2032315</v>
      </c>
      <c r="G11" s="144">
        <v>2109171</v>
      </c>
      <c r="H11" s="144">
        <v>1972237</v>
      </c>
      <c r="I11" s="207">
        <v>1958742</v>
      </c>
      <c r="J11" s="145" t="s">
        <v>144</v>
      </c>
    </row>
    <row r="12" spans="1:10" s="54" customFormat="1" ht="21" customHeight="1">
      <c r="A12" s="146"/>
      <c r="B12" s="146"/>
      <c r="C12" s="147" t="s">
        <v>233</v>
      </c>
      <c r="D12" s="143">
        <v>1362703</v>
      </c>
      <c r="E12" s="144">
        <v>1401765</v>
      </c>
      <c r="F12" s="144">
        <v>1547237</v>
      </c>
      <c r="G12" s="144">
        <v>1628509</v>
      </c>
      <c r="H12" s="144">
        <v>1470387</v>
      </c>
      <c r="I12" s="207">
        <v>1399958</v>
      </c>
      <c r="J12" s="145" t="s">
        <v>145</v>
      </c>
    </row>
    <row r="13" spans="1:10" s="54" customFormat="1" ht="21" customHeight="1">
      <c r="A13" s="146"/>
      <c r="B13" s="146"/>
      <c r="C13" s="147" t="s">
        <v>234</v>
      </c>
      <c r="D13" s="143">
        <v>423125</v>
      </c>
      <c r="E13" s="144">
        <v>443047</v>
      </c>
      <c r="F13" s="144">
        <v>406792</v>
      </c>
      <c r="G13" s="144">
        <v>401834</v>
      </c>
      <c r="H13" s="144">
        <v>416054</v>
      </c>
      <c r="I13" s="207">
        <v>469800</v>
      </c>
      <c r="J13" s="145" t="s">
        <v>146</v>
      </c>
    </row>
    <row r="14" spans="1:10" s="54" customFormat="1" ht="21" customHeight="1">
      <c r="A14" s="146"/>
      <c r="B14" s="149"/>
      <c r="C14" s="147" t="s">
        <v>235</v>
      </c>
      <c r="D14" s="143">
        <v>66126</v>
      </c>
      <c r="E14" s="144">
        <v>77377</v>
      </c>
      <c r="F14" s="144">
        <v>78286</v>
      </c>
      <c r="G14" s="144">
        <v>78828</v>
      </c>
      <c r="H14" s="144">
        <v>85796</v>
      </c>
      <c r="I14" s="207">
        <v>88984</v>
      </c>
      <c r="J14" s="145" t="s">
        <v>147</v>
      </c>
    </row>
    <row r="15" spans="1:10" s="54" customFormat="1" ht="21" customHeight="1">
      <c r="A15" s="149"/>
      <c r="B15" s="169" t="s">
        <v>236</v>
      </c>
      <c r="C15" s="171"/>
      <c r="D15" s="143">
        <v>-23364</v>
      </c>
      <c r="E15" s="144">
        <v>-24083</v>
      </c>
      <c r="F15" s="144">
        <v>-16711</v>
      </c>
      <c r="G15" s="144">
        <v>2447</v>
      </c>
      <c r="H15" s="144">
        <v>-18300</v>
      </c>
      <c r="I15" s="207">
        <v>-27748</v>
      </c>
      <c r="J15" s="145" t="s">
        <v>148</v>
      </c>
    </row>
    <row r="16" spans="1:10" s="54" customFormat="1" ht="21" customHeight="1">
      <c r="A16" s="172" t="s">
        <v>237</v>
      </c>
      <c r="B16" s="174"/>
      <c r="C16" s="173"/>
      <c r="D16" s="143">
        <v>-606092</v>
      </c>
      <c r="E16" s="144">
        <v>-800969</v>
      </c>
      <c r="F16" s="144">
        <v>-687188</v>
      </c>
      <c r="G16" s="144">
        <v>-613311</v>
      </c>
      <c r="H16" s="144">
        <v>-517618</v>
      </c>
      <c r="I16" s="207">
        <v>-549500</v>
      </c>
      <c r="J16" s="145" t="s">
        <v>149</v>
      </c>
    </row>
    <row r="17" spans="1:10" s="54" customFormat="1" ht="21" customHeight="1">
      <c r="A17" s="146"/>
      <c r="B17" s="169" t="s">
        <v>238</v>
      </c>
      <c r="C17" s="171"/>
      <c r="D17" s="143">
        <v>-1138436</v>
      </c>
      <c r="E17" s="144">
        <v>-1509262</v>
      </c>
      <c r="F17" s="144">
        <v>-1196244</v>
      </c>
      <c r="G17" s="144">
        <v>-1284756</v>
      </c>
      <c r="H17" s="144">
        <v>-735399</v>
      </c>
      <c r="I17" s="207">
        <v>9937</v>
      </c>
      <c r="J17" s="145" t="s">
        <v>150</v>
      </c>
    </row>
    <row r="18" spans="1:10" s="54" customFormat="1" ht="21" customHeight="1">
      <c r="A18" s="149"/>
      <c r="B18" s="169" t="s">
        <v>239</v>
      </c>
      <c r="C18" s="171"/>
      <c r="D18" s="143">
        <v>532344</v>
      </c>
      <c r="E18" s="144">
        <v>708293</v>
      </c>
      <c r="F18" s="144">
        <v>509056</v>
      </c>
      <c r="G18" s="144">
        <v>671445</v>
      </c>
      <c r="H18" s="144">
        <v>217781</v>
      </c>
      <c r="I18" s="207">
        <v>-559437</v>
      </c>
      <c r="J18" s="145" t="s">
        <v>151</v>
      </c>
    </row>
    <row r="19" spans="1:10" s="54" customFormat="1" ht="21" customHeight="1">
      <c r="A19" s="169" t="s">
        <v>240</v>
      </c>
      <c r="B19" s="170"/>
      <c r="C19" s="171"/>
      <c r="D19" s="143">
        <v>-100333</v>
      </c>
      <c r="E19" s="144">
        <v>-61700</v>
      </c>
      <c r="F19" s="144">
        <v>-91465</v>
      </c>
      <c r="G19" s="144">
        <v>-106707</v>
      </c>
      <c r="H19" s="144">
        <v>-80703</v>
      </c>
      <c r="I19" s="207">
        <v>-149382</v>
      </c>
      <c r="J19" s="145" t="s">
        <v>152</v>
      </c>
    </row>
    <row r="20" spans="1:10" s="54" customFormat="1" ht="21" customHeight="1">
      <c r="A20" s="169" t="s">
        <v>241</v>
      </c>
      <c r="B20" s="170"/>
      <c r="C20" s="171"/>
      <c r="D20" s="143">
        <v>5691656</v>
      </c>
      <c r="E20" s="144">
        <v>6003038</v>
      </c>
      <c r="F20" s="144">
        <v>6193804</v>
      </c>
      <c r="G20" s="144">
        <v>6276810</v>
      </c>
      <c r="H20" s="144">
        <v>6501185</v>
      </c>
      <c r="I20" s="207">
        <v>6615857</v>
      </c>
      <c r="J20" s="145" t="s">
        <v>153</v>
      </c>
    </row>
    <row r="21" spans="1:10" s="54" customFormat="1" ht="21" customHeight="1" thickBot="1">
      <c r="A21" s="192" t="s">
        <v>242</v>
      </c>
      <c r="B21" s="193"/>
      <c r="C21" s="194"/>
      <c r="D21" s="150">
        <v>6469.8703410014605</v>
      </c>
      <c r="E21" s="151">
        <v>6942.711858034439</v>
      </c>
      <c r="F21" s="151">
        <v>6832.450389412913</v>
      </c>
      <c r="G21" s="151">
        <v>6587.077113362118</v>
      </c>
      <c r="H21" s="151">
        <f>H6*1000/557569</f>
        <v>6678.839748981741</v>
      </c>
      <c r="I21" s="204">
        <v>7122.80575830858</v>
      </c>
      <c r="J21" s="157"/>
    </row>
    <row r="22" spans="1:10" s="154" customFormat="1" ht="12.75">
      <c r="A22" s="178" t="s">
        <v>243</v>
      </c>
      <c r="B22" s="178"/>
      <c r="C22" s="178"/>
      <c r="D22" s="178"/>
      <c r="E22" s="178"/>
      <c r="F22" s="178"/>
      <c r="G22" s="178"/>
      <c r="I22" s="199"/>
      <c r="J22" s="152" t="s">
        <v>154</v>
      </c>
    </row>
    <row r="23" ht="13.5">
      <c r="A23" s="3" t="s">
        <v>167</v>
      </c>
    </row>
  </sheetData>
  <mergeCells count="21">
    <mergeCell ref="H3:H4"/>
    <mergeCell ref="A1:J1"/>
    <mergeCell ref="I3:I4"/>
    <mergeCell ref="A21:C21"/>
    <mergeCell ref="A19:C19"/>
    <mergeCell ref="A20:C20"/>
    <mergeCell ref="B11:C11"/>
    <mergeCell ref="B9:C9"/>
    <mergeCell ref="A10:C10"/>
    <mergeCell ref="A5:C5"/>
    <mergeCell ref="A22:G22"/>
    <mergeCell ref="B17:C17"/>
    <mergeCell ref="B18:C18"/>
    <mergeCell ref="B15:C15"/>
    <mergeCell ref="A16:C16"/>
    <mergeCell ref="F3:F4"/>
    <mergeCell ref="G3:G4"/>
    <mergeCell ref="B6:C6"/>
    <mergeCell ref="A3:C4"/>
    <mergeCell ref="D3:D4"/>
    <mergeCell ref="E3:E4"/>
  </mergeCells>
  <printOptions/>
  <pageMargins left="0.38" right="0.26" top="0.66" bottom="0.64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의법=3</cp:lastModifiedBy>
  <cp:lastPrinted>2008-01-08T09:14:08Z</cp:lastPrinted>
  <dcterms:created xsi:type="dcterms:W3CDTF">2000-12-15T04:28:11Z</dcterms:created>
  <dcterms:modified xsi:type="dcterms:W3CDTF">2008-01-08T09:14:14Z</dcterms:modified>
  <cp:category/>
  <cp:version/>
  <cp:contentType/>
  <cp:contentStatus/>
</cp:coreProperties>
</file>