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50" firstSheet="5" activeTab="7"/>
  </bookViews>
  <sheets>
    <sheet name="1.광업및제조업" sheetId="1" r:id="rId1"/>
    <sheet name="1.광업및제조업(계속)" sheetId="2" r:id="rId2"/>
    <sheet name="2.중분류별 광업및제조업" sheetId="3" r:id="rId3"/>
    <sheet name="3.제조업 중분류별 사업체수 및 종사자수" sheetId="4" r:id="rId4"/>
    <sheet name="3.제조업 중분류별 사업체수 및 종사자수(계속)" sheetId="5" r:id="rId5"/>
    <sheet name="4.산업 및 농공단지" sheetId="6" r:id="rId6"/>
    <sheet name="5.민수용탄수급" sheetId="7" r:id="rId7"/>
    <sheet name="6.석유류 소비량" sheetId="8" r:id="rId8"/>
  </sheets>
  <definedNames>
    <definedName name="_xlnm.Print_Area" localSheetId="6">'5.민수용탄수급'!$A$1:$Q$29</definedName>
    <definedName name="_xlnm.Print_Area" localSheetId="7">'6.석유류 소비량'!$A$1:$I$26</definedName>
  </definedNames>
  <calcPr fullCalcOnLoad="1"/>
</workbook>
</file>

<file path=xl/sharedStrings.xml><?xml version="1.0" encoding="utf-8"?>
<sst xmlns="http://schemas.openxmlformats.org/spreadsheetml/2006/main" count="905" uniqueCount="457">
  <si>
    <t>(Unit : each, person, million won)</t>
  </si>
  <si>
    <t>사업체수</t>
  </si>
  <si>
    <t>연간급여액</t>
  </si>
  <si>
    <t>부가가치</t>
  </si>
  <si>
    <t>종사자수</t>
  </si>
  <si>
    <t>생산비</t>
  </si>
  <si>
    <t>Number of</t>
  </si>
  <si>
    <t>연초</t>
  </si>
  <si>
    <t>연말</t>
  </si>
  <si>
    <t>Amount of</t>
  </si>
  <si>
    <t>workers</t>
  </si>
  <si>
    <t>Wages and</t>
  </si>
  <si>
    <t>Gross</t>
  </si>
  <si>
    <t>Value of</t>
  </si>
  <si>
    <t>at beginning</t>
  </si>
  <si>
    <t>at end</t>
  </si>
  <si>
    <t>Major production</t>
  </si>
  <si>
    <t>Census value</t>
  </si>
  <si>
    <t>tangible assets</t>
  </si>
  <si>
    <t>establishments</t>
  </si>
  <si>
    <t>(monthly average)</t>
  </si>
  <si>
    <t>salaries</t>
  </si>
  <si>
    <t>output</t>
  </si>
  <si>
    <t>shipments</t>
  </si>
  <si>
    <t>of year</t>
  </si>
  <si>
    <t>costs</t>
  </si>
  <si>
    <t>added</t>
  </si>
  <si>
    <t>at end of year</t>
  </si>
  <si>
    <t>2 0 0 1</t>
  </si>
  <si>
    <t>2 0 0 2</t>
  </si>
  <si>
    <t>2 0 0 3</t>
  </si>
  <si>
    <t>2 0 0 4</t>
  </si>
  <si>
    <t>2 0 0 5</t>
  </si>
  <si>
    <t>2 0 0 6</t>
  </si>
  <si>
    <t>Jeju-si</t>
  </si>
  <si>
    <t>Seogwipo-si</t>
  </si>
  <si>
    <t>2 0 0 1</t>
  </si>
  <si>
    <t>2 0 0 2</t>
  </si>
  <si>
    <t xml:space="preserve">2 0 0 1 </t>
  </si>
  <si>
    <t xml:space="preserve">2 0 0 2 </t>
  </si>
  <si>
    <t xml:space="preserve">Note : 1) The Number of Enterprise : We have surveyed Mining and Manufacturing </t>
  </si>
  <si>
    <t xml:space="preserve">               Enterprise Which has more than Five Employees. The Range of Mining and </t>
  </si>
  <si>
    <t xml:space="preserve"> </t>
  </si>
  <si>
    <t xml:space="preserve">               Manufacturing is based on Korean Standard Industrial Classification</t>
  </si>
  <si>
    <t>2. 중분류별 광업 및 제조업       Mining and Manufacturing, by Division of Industry</t>
  </si>
  <si>
    <t>(단위 : 개, 명, 백만원)</t>
  </si>
  <si>
    <t>(Unit : each, person, million won)</t>
  </si>
  <si>
    <t>사업체수</t>
  </si>
  <si>
    <t>월  평  균</t>
  </si>
  <si>
    <t>연간급여액</t>
  </si>
  <si>
    <t>생 산 액</t>
  </si>
  <si>
    <t>출 하 액</t>
  </si>
  <si>
    <r>
      <t>완제품·반제품·재공품 재고액</t>
    </r>
    <r>
      <rPr>
        <sz val="10"/>
        <rFont val="굴림"/>
        <family val="3"/>
      </rPr>
      <t xml:space="preserve">
</t>
    </r>
    <r>
      <rPr>
        <sz val="9"/>
        <rFont val="굴림"/>
        <family val="3"/>
      </rPr>
      <t>value of inventories</t>
    </r>
  </si>
  <si>
    <t>주   요</t>
  </si>
  <si>
    <t>부가가치</t>
  </si>
  <si>
    <t>유형자산</t>
  </si>
  <si>
    <t>종사자수</t>
  </si>
  <si>
    <t>(퇴직금제외)</t>
  </si>
  <si>
    <t>생산비</t>
  </si>
  <si>
    <t>연말잔액</t>
  </si>
  <si>
    <t>(건설중인자산 제외)</t>
  </si>
  <si>
    <t>Number of</t>
  </si>
  <si>
    <t>연초</t>
  </si>
  <si>
    <t>연말</t>
  </si>
  <si>
    <t>Major</t>
  </si>
  <si>
    <t>Amount of tangible</t>
  </si>
  <si>
    <t>workers</t>
  </si>
  <si>
    <t>Wages and</t>
  </si>
  <si>
    <t>Gross</t>
  </si>
  <si>
    <t>Value of</t>
  </si>
  <si>
    <t>at beginning</t>
  </si>
  <si>
    <t>at end</t>
  </si>
  <si>
    <t xml:space="preserve"> production</t>
  </si>
  <si>
    <t>Census</t>
  </si>
  <si>
    <t xml:space="preserve">assets </t>
  </si>
  <si>
    <t>establishments</t>
  </si>
  <si>
    <t>(monthly average)</t>
  </si>
  <si>
    <t>salaries</t>
  </si>
  <si>
    <t>output</t>
  </si>
  <si>
    <t>shipments</t>
  </si>
  <si>
    <t>of year</t>
  </si>
  <si>
    <t>costs</t>
  </si>
  <si>
    <t>value added</t>
  </si>
  <si>
    <t>at end of year</t>
  </si>
  <si>
    <t>2 0 0 1</t>
  </si>
  <si>
    <t>2 0 0 2</t>
  </si>
  <si>
    <t>2 0 0 3</t>
  </si>
  <si>
    <t>2 0 0 4</t>
  </si>
  <si>
    <t>2 0 0 6</t>
  </si>
  <si>
    <t>석탄, 원유 및 우라늄 광업</t>
  </si>
  <si>
    <t>Mining and Quarrying</t>
  </si>
  <si>
    <t>비금속광물광업</t>
  </si>
  <si>
    <t>Other Mining and Quarrying</t>
  </si>
  <si>
    <t>제     조     업</t>
  </si>
  <si>
    <t>Manufacturing</t>
  </si>
  <si>
    <t>음, 식료품</t>
  </si>
  <si>
    <t>Food Products and Beverages</t>
  </si>
  <si>
    <t>섬유제품</t>
  </si>
  <si>
    <t>Manufacture of Textiles</t>
  </si>
  <si>
    <t>봉제의복및모피제품</t>
  </si>
  <si>
    <t>Sewn wearing apparel &amp; fur articles</t>
  </si>
  <si>
    <t>목재및나무제품</t>
  </si>
  <si>
    <t>Wood and products of Wood and Cork</t>
  </si>
  <si>
    <t>펄프,종이및종이제품</t>
  </si>
  <si>
    <t>Pulp, Paper and Paper products</t>
  </si>
  <si>
    <t>출판,인쇄및기록매체복제업</t>
  </si>
  <si>
    <t>Publishing, Printing &amp; reproduction</t>
  </si>
  <si>
    <t>코크스,석유정제품및핵연료</t>
  </si>
  <si>
    <t>Coke, Refined Petroleum Products</t>
  </si>
  <si>
    <t>화합물및화학제품제조업</t>
  </si>
  <si>
    <t>Chemicals and Chemical Products</t>
  </si>
  <si>
    <t>고무및플라스틱제품</t>
  </si>
  <si>
    <t>Rubber and Plastic Products</t>
  </si>
  <si>
    <t>비금속광물제품</t>
  </si>
  <si>
    <t>Non-metalic Mineral Products</t>
  </si>
  <si>
    <t>제1차 금속산업</t>
  </si>
  <si>
    <t>Manufacture of basic metals</t>
  </si>
  <si>
    <t>조립금속제품</t>
  </si>
  <si>
    <t>Fabricated metal products</t>
  </si>
  <si>
    <t>기타 기계및장비</t>
  </si>
  <si>
    <t>Other machinery and equipment</t>
  </si>
  <si>
    <t>컴퓨터 및 사무용기기</t>
  </si>
  <si>
    <t>Computers and Office machinery</t>
  </si>
  <si>
    <t>기타전기기계및전기변환장치</t>
  </si>
  <si>
    <t>Electical machinery n.e.c</t>
  </si>
  <si>
    <t>전자부품, 영상, 음향 및 통신장비</t>
  </si>
  <si>
    <t>Radio, TV &amp; communication equip.</t>
  </si>
  <si>
    <t>의료, 정밀, 광학기기및시계</t>
  </si>
  <si>
    <t>Medical, Precision ＆ optical instruments</t>
  </si>
  <si>
    <t>자동차및트레일러</t>
  </si>
  <si>
    <t>Motor vehicles trailers Mfg.</t>
  </si>
  <si>
    <t>기타운송장비</t>
  </si>
  <si>
    <t>Other Transport Equipment</t>
  </si>
  <si>
    <t>자료 : 통계청,「광업·제조업통계조사보고서」</t>
  </si>
  <si>
    <t>Source : National Statistical Office,「Report on Mining and Manufacturing Survey」</t>
  </si>
  <si>
    <t xml:space="preserve">   주 : 1) 산업 및 품목분류는 2000. 3. 1현재로 개정된 한국표준산업분류 기준에 따랐음</t>
  </si>
  <si>
    <t xml:space="preserve">   Note : 1) Industry and Goods Classification is based on the Revised Korean Standard</t>
  </si>
  <si>
    <t xml:space="preserve">         2) 사업체가 2개미만인 경우 사업체의 비밀보호를 위해 "X"로 표시하였음</t>
  </si>
  <si>
    <t xml:space="preserve">                 Industrial Classification as on March 1, 2000</t>
  </si>
  <si>
    <t xml:space="preserve">            2) "X" is used for protection of the identity of the less than two establishment</t>
  </si>
  <si>
    <t>Total</t>
  </si>
  <si>
    <t>x</t>
  </si>
  <si>
    <r>
      <t xml:space="preserve">4. </t>
    </r>
    <r>
      <rPr>
        <b/>
        <sz val="18"/>
        <rFont val="굴림"/>
        <family val="3"/>
      </rPr>
      <t>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농공단지</t>
    </r>
    <r>
      <rPr>
        <b/>
        <sz val="18"/>
        <rFont val="Arial"/>
        <family val="2"/>
      </rPr>
      <t xml:space="preserve">            Industrial and Agricultural Complex</t>
    </r>
  </si>
  <si>
    <t>2 0 0 3</t>
  </si>
  <si>
    <t>2 0 0 4</t>
  </si>
  <si>
    <r>
      <t xml:space="preserve">5. </t>
    </r>
    <r>
      <rPr>
        <b/>
        <sz val="18"/>
        <rFont val="굴림"/>
        <family val="3"/>
      </rPr>
      <t>민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용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급</t>
    </r>
    <r>
      <rPr>
        <b/>
        <sz val="18"/>
        <rFont val="Arial"/>
        <family val="2"/>
      </rPr>
      <t xml:space="preserve">          Demand and Supply of Coals for Residential and Commercial Uses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</si>
  <si>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M/T)</t>
    </r>
  </si>
  <si>
    <t>(Unit : M/T)</t>
  </si>
  <si>
    <r>
      <t>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입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(</t>
    </r>
    <r>
      <rPr>
        <sz val="10"/>
        <rFont val="굴림"/>
        <family val="3"/>
      </rPr>
      <t>수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송</t>
    </r>
    <r>
      <rPr>
        <sz val="10"/>
        <rFont val="Arial"/>
        <family val="2"/>
      </rPr>
      <t xml:space="preserve">    </t>
    </r>
    <r>
      <rPr>
        <sz val="10"/>
        <rFont val="굴림"/>
        <family val="3"/>
      </rPr>
      <t>량</t>
    </r>
    <r>
      <rPr>
        <sz val="10"/>
        <rFont val="Arial"/>
        <family val="2"/>
      </rPr>
      <t>)</t>
    </r>
  </si>
  <si>
    <r>
      <t>소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</si>
  <si>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r>
      <t>저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탄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량</t>
    </r>
  </si>
  <si>
    <t xml:space="preserve">Amount of reserved coals as of </t>
  </si>
  <si>
    <t/>
  </si>
  <si>
    <t>Amount of</t>
  </si>
  <si>
    <t>Amount of coal</t>
  </si>
  <si>
    <t>Amount of coal traffic(transported)</t>
  </si>
  <si>
    <t>coal consumed</t>
  </si>
  <si>
    <t>currently reserved</t>
  </si>
  <si>
    <t>계</t>
  </si>
  <si>
    <t>국내탄</t>
  </si>
  <si>
    <t>수입탄</t>
  </si>
  <si>
    <r>
      <t>계</t>
    </r>
    <r>
      <rPr>
        <sz val="10"/>
        <rFont val="Arial"/>
        <family val="2"/>
      </rPr>
      <t xml:space="preserve">         Total</t>
    </r>
  </si>
  <si>
    <t>철도</t>
  </si>
  <si>
    <t>해상</t>
  </si>
  <si>
    <t>도로</t>
  </si>
  <si>
    <t>Domestic</t>
  </si>
  <si>
    <t>Imported</t>
  </si>
  <si>
    <r>
      <t xml:space="preserve">국내탄
</t>
    </r>
    <r>
      <rPr>
        <sz val="10"/>
        <rFont val="Arial"/>
        <family val="2"/>
      </rPr>
      <t>Domestic</t>
    </r>
  </si>
  <si>
    <r>
      <t xml:space="preserve">수입탄
</t>
    </r>
    <r>
      <rPr>
        <sz val="10"/>
        <rFont val="Arial"/>
        <family val="2"/>
      </rPr>
      <t>Imported</t>
    </r>
  </si>
  <si>
    <t>Railway</t>
  </si>
  <si>
    <t>Sealift</t>
  </si>
  <si>
    <t>Public
road</t>
  </si>
  <si>
    <r>
      <t>1</t>
    </r>
    <r>
      <rPr>
        <sz val="10"/>
        <rFont val="굴림"/>
        <family val="3"/>
      </rPr>
      <t>월</t>
    </r>
  </si>
  <si>
    <t>Jan.</t>
  </si>
  <si>
    <r>
      <t>2</t>
    </r>
    <r>
      <rPr>
        <sz val="10"/>
        <rFont val="굴림"/>
        <family val="3"/>
      </rPr>
      <t>월</t>
    </r>
  </si>
  <si>
    <t>Feb.</t>
  </si>
  <si>
    <r>
      <t>3</t>
    </r>
    <r>
      <rPr>
        <sz val="10"/>
        <rFont val="굴림"/>
        <family val="3"/>
      </rPr>
      <t>월</t>
    </r>
  </si>
  <si>
    <t>Mar.</t>
  </si>
  <si>
    <r>
      <t>4</t>
    </r>
    <r>
      <rPr>
        <sz val="10"/>
        <rFont val="굴림"/>
        <family val="3"/>
      </rPr>
      <t>월</t>
    </r>
  </si>
  <si>
    <t>Apr.</t>
  </si>
  <si>
    <r>
      <t>5</t>
    </r>
    <r>
      <rPr>
        <sz val="10"/>
        <rFont val="굴림"/>
        <family val="3"/>
      </rPr>
      <t>월</t>
    </r>
  </si>
  <si>
    <t xml:space="preserve">May </t>
  </si>
  <si>
    <r>
      <t>6</t>
    </r>
    <r>
      <rPr>
        <sz val="10"/>
        <rFont val="굴림"/>
        <family val="3"/>
      </rPr>
      <t>월</t>
    </r>
  </si>
  <si>
    <t>June</t>
  </si>
  <si>
    <r>
      <t>7</t>
    </r>
    <r>
      <rPr>
        <sz val="10"/>
        <rFont val="굴림"/>
        <family val="3"/>
      </rPr>
      <t>월</t>
    </r>
  </si>
  <si>
    <t>July</t>
  </si>
  <si>
    <r>
      <t>8</t>
    </r>
    <r>
      <rPr>
        <sz val="10"/>
        <rFont val="굴림"/>
        <family val="3"/>
      </rPr>
      <t>월</t>
    </r>
  </si>
  <si>
    <t>Aug.</t>
  </si>
  <si>
    <r>
      <t>9</t>
    </r>
    <r>
      <rPr>
        <sz val="10"/>
        <rFont val="굴림"/>
        <family val="3"/>
      </rPr>
      <t>월</t>
    </r>
  </si>
  <si>
    <t>Sept.</t>
  </si>
  <si>
    <r>
      <t>10</t>
    </r>
    <r>
      <rPr>
        <sz val="10"/>
        <rFont val="굴림"/>
        <family val="3"/>
      </rPr>
      <t>월</t>
    </r>
  </si>
  <si>
    <t>Oct.</t>
  </si>
  <si>
    <r>
      <t>11</t>
    </r>
    <r>
      <rPr>
        <sz val="10"/>
        <rFont val="굴림"/>
        <family val="3"/>
      </rPr>
      <t>월</t>
    </r>
  </si>
  <si>
    <t>Nov.</t>
  </si>
  <si>
    <r>
      <t>12</t>
    </r>
    <r>
      <rPr>
        <sz val="10"/>
        <rFont val="굴림"/>
        <family val="3"/>
      </rPr>
      <t>월</t>
    </r>
  </si>
  <si>
    <t>Dec.</t>
  </si>
  <si>
    <r>
      <t xml:space="preserve">6.  </t>
    </r>
    <r>
      <rPr>
        <b/>
        <sz val="18"/>
        <rFont val="굴림"/>
        <family val="3"/>
      </rPr>
      <t>석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유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류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소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비</t>
    </r>
    <r>
      <rPr>
        <b/>
        <sz val="18"/>
        <rFont val="Arial"/>
        <family val="2"/>
      </rPr>
      <t xml:space="preserve">  </t>
    </r>
    <r>
      <rPr>
        <b/>
        <sz val="18"/>
        <rFont val="굴림"/>
        <family val="3"/>
      </rPr>
      <t>량</t>
    </r>
    <r>
      <rPr>
        <b/>
        <sz val="18"/>
        <rFont val="Arial"/>
        <family val="2"/>
      </rPr>
      <t xml:space="preserve"> </t>
    </r>
    <r>
      <rPr>
        <b/>
        <vertAlign val="superscript"/>
        <sz val="18"/>
        <rFont val="Arial"/>
        <family val="2"/>
      </rPr>
      <t>1)</t>
    </r>
    <r>
      <rPr>
        <b/>
        <sz val="18"/>
        <rFont val="Arial"/>
        <family val="2"/>
      </rPr>
      <t xml:space="preserve">   Petroleum Consumption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</si>
  <si>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</si>
  <si>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r>
      <t xml:space="preserve">(Unit : </t>
    </r>
    <r>
      <rPr>
        <sz val="10"/>
        <rFont val="굴림"/>
        <family val="3"/>
      </rPr>
      <t>㎘</t>
    </r>
    <r>
      <rPr>
        <sz val="10"/>
        <rFont val="Arial"/>
        <family val="2"/>
      </rPr>
      <t>)</t>
    </r>
  </si>
  <si>
    <r>
      <t>휘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유</t>
    </r>
  </si>
  <si>
    <r>
      <t>등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</si>
  <si>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경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</si>
  <si>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중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유</t>
    </r>
  </si>
  <si>
    <r>
      <t>벙커</t>
    </r>
    <r>
      <rPr>
        <sz val="10"/>
        <rFont val="Arial"/>
        <family val="2"/>
      </rPr>
      <t>C</t>
    </r>
    <r>
      <rPr>
        <sz val="10"/>
        <rFont val="굴림"/>
        <family val="3"/>
      </rPr>
      <t>유</t>
    </r>
  </si>
  <si>
    <t>LPG</t>
  </si>
  <si>
    <r>
      <t>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타</t>
    </r>
    <r>
      <rPr>
        <vertAlign val="superscript"/>
        <sz val="10"/>
        <rFont val="Arial"/>
        <family val="2"/>
      </rPr>
      <t>2)</t>
    </r>
  </si>
  <si>
    <t>Gasoline</t>
  </si>
  <si>
    <t>Kerosene</t>
  </si>
  <si>
    <t>Diesel</t>
  </si>
  <si>
    <t>Bunker B</t>
  </si>
  <si>
    <t>Bunker C</t>
  </si>
  <si>
    <r>
      <t>(</t>
    </r>
    <r>
      <rPr>
        <sz val="10"/>
        <rFont val="굴림"/>
        <family val="3"/>
      </rPr>
      <t>㎏</t>
    </r>
    <r>
      <rPr>
        <sz val="10"/>
        <rFont val="Arial"/>
        <family val="2"/>
      </rPr>
      <t>)</t>
    </r>
  </si>
  <si>
    <t>Others</t>
  </si>
  <si>
    <t>June</t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</si>
  <si>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정유사별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출하기준</t>
    </r>
  </si>
  <si>
    <t>Note : 1) Amount of forwarding from oil refinery</t>
  </si>
  <si>
    <r>
      <t xml:space="preserve">         2) </t>
    </r>
    <r>
      <rPr>
        <sz val="10"/>
        <rFont val="굴림"/>
        <family val="3"/>
      </rPr>
      <t>경질중유</t>
    </r>
    <r>
      <rPr>
        <sz val="10"/>
        <rFont val="Arial"/>
        <family val="2"/>
      </rPr>
      <t>, JA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, Avi-Gas </t>
    </r>
    <r>
      <rPr>
        <sz val="10"/>
        <rFont val="굴림"/>
        <family val="3"/>
      </rPr>
      <t>등을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포함</t>
    </r>
  </si>
  <si>
    <t xml:space="preserve">          2) Bunker-A, JA oil, Avi-Gas included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</si>
  <si>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청정에너지과</t>
    </r>
  </si>
  <si>
    <t>-</t>
  </si>
  <si>
    <t>-</t>
  </si>
  <si>
    <r>
      <t xml:space="preserve">              Source : </t>
    </r>
    <r>
      <rPr>
        <sz val="10"/>
        <rFont val="Arial"/>
        <family val="2"/>
      </rPr>
      <t xml:space="preserve">Jeju Special Self-Governing Province </t>
    </r>
    <r>
      <rPr>
        <sz val="10"/>
        <rFont val="Arial"/>
        <family val="2"/>
      </rPr>
      <t>Clean Energy Div.</t>
    </r>
  </si>
  <si>
    <r>
      <t xml:space="preserve"> </t>
    </r>
    <r>
      <rPr>
        <sz val="10"/>
        <rFont val="Arial"/>
        <family val="2"/>
      </rPr>
      <t xml:space="preserve">                          </t>
    </r>
  </si>
  <si>
    <t>-</t>
  </si>
  <si>
    <t>Total area</t>
  </si>
  <si>
    <t>Number of establishments
housed in the complexes</t>
  </si>
  <si>
    <r>
      <t>(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</si>
  <si>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</si>
  <si>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(</t>
    </r>
    <r>
      <rPr>
        <sz val="10"/>
        <rFont val="굴림"/>
        <family val="3"/>
      </rPr>
      <t>천불</t>
    </r>
    <r>
      <rPr>
        <sz val="10"/>
        <rFont val="Arial"/>
        <family val="2"/>
      </rPr>
      <t>)</t>
    </r>
  </si>
  <si>
    <t>Year</t>
  </si>
  <si>
    <t>Number of</t>
  </si>
  <si>
    <t xml:space="preserve">Name of </t>
  </si>
  <si>
    <t>분양대상면적</t>
  </si>
  <si>
    <t>분양면적</t>
  </si>
  <si>
    <r>
      <t>가동률</t>
    </r>
    <r>
      <rPr>
        <sz val="10"/>
        <rFont val="Arial"/>
        <family val="2"/>
      </rPr>
      <t>(%)</t>
    </r>
  </si>
  <si>
    <t>complexes</t>
  </si>
  <si>
    <t>Rental area</t>
  </si>
  <si>
    <t>Rented area</t>
  </si>
  <si>
    <t>Poeration ratio</t>
  </si>
  <si>
    <t>employees</t>
  </si>
  <si>
    <t>Gross output</t>
  </si>
  <si>
    <t>Exports</t>
  </si>
  <si>
    <t>…</t>
  </si>
  <si>
    <t>2 0 0 2</t>
  </si>
  <si>
    <t>2 0 0 6</t>
  </si>
  <si>
    <t>구좌</t>
  </si>
  <si>
    <t>대정</t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</si>
  <si>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>)</t>
    </r>
  </si>
  <si>
    <t>(Unit : each)</t>
  </si>
  <si>
    <r>
      <t>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</t>
    </r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</si>
  <si>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수</t>
    </r>
  </si>
  <si>
    <r>
      <t>단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지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명</t>
    </r>
  </si>
  <si>
    <r>
      <t>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면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 xml:space="preserve">적
</t>
    </r>
    <r>
      <rPr>
        <sz val="10"/>
        <rFont val="Arial"/>
        <family val="2"/>
      </rPr>
      <t>(</t>
    </r>
    <r>
      <rPr>
        <sz val="10"/>
        <rFont val="굴림"/>
        <family val="3"/>
      </rPr>
      <t>㎡</t>
    </r>
    <r>
      <rPr>
        <sz val="10"/>
        <rFont val="Arial"/>
        <family val="2"/>
      </rPr>
      <t>)</t>
    </r>
  </si>
  <si>
    <t>입주업체수</t>
  </si>
  <si>
    <t>종업원수</t>
  </si>
  <si>
    <t>생산액</t>
  </si>
  <si>
    <t>수출액</t>
  </si>
  <si>
    <r>
      <t xml:space="preserve"> </t>
    </r>
    <r>
      <rPr>
        <sz val="10"/>
        <color indexed="8"/>
        <rFont val="굴림"/>
        <family val="3"/>
      </rPr>
      <t>금능</t>
    </r>
    <r>
      <rPr>
        <sz val="10"/>
        <color indexed="8"/>
        <rFont val="Arial"/>
        <family val="2"/>
      </rPr>
      <t xml:space="preserve"> 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</si>
  <si>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기업지원과</t>
    </r>
  </si>
  <si>
    <t>Source : Jeju Special Self-Governing Province Enterprise Support Div.</t>
  </si>
  <si>
    <r>
      <t xml:space="preserve">   </t>
    </r>
    <r>
      <rPr>
        <sz val="10"/>
        <rFont val="돋움"/>
        <family val="3"/>
      </rPr>
      <t>주</t>
    </r>
    <r>
      <rPr>
        <sz val="10"/>
        <rFont val="Arial"/>
        <family val="2"/>
      </rPr>
      <t xml:space="preserve"> :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</si>
  <si>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r>
      <t>전월</t>
    </r>
    <r>
      <rPr>
        <sz val="10"/>
        <color indexed="8"/>
        <rFont val="Arial"/>
        <family val="2"/>
      </rPr>
      <t>(</t>
    </r>
    <r>
      <rPr>
        <sz val="10"/>
        <color indexed="8"/>
        <rFont val="굴림"/>
        <family val="3"/>
      </rPr>
      <t>년</t>
    </r>
    <r>
      <rPr>
        <sz val="10"/>
        <color indexed="8"/>
        <rFont val="Arial"/>
        <family val="2"/>
      </rPr>
      <t>)</t>
    </r>
    <r>
      <rPr>
        <sz val="10"/>
        <color indexed="8"/>
        <rFont val="굴림"/>
        <family val="3"/>
      </rPr>
      <t>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굴림"/>
        <family val="3"/>
      </rPr>
      <t>저탄량</t>
    </r>
  </si>
  <si>
    <r>
      <t xml:space="preserve">   </t>
    </r>
    <r>
      <rPr>
        <sz val="11"/>
        <rFont val="돋움"/>
        <family val="3"/>
      </rPr>
      <t>주</t>
    </r>
    <r>
      <rPr>
        <sz val="11"/>
        <rFont val="Arial"/>
        <family val="2"/>
      </rPr>
      <t xml:space="preserve"> : </t>
    </r>
    <r>
      <rPr>
        <sz val="11"/>
        <rFont val="돋움"/>
        <family val="3"/>
      </rPr>
      <t>제주특별자치도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전체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수치임</t>
    </r>
    <r>
      <rPr>
        <sz val="11"/>
        <rFont val="Arial"/>
        <family val="2"/>
      </rPr>
      <t>.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</si>
  <si>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월별</t>
    </r>
  </si>
  <si>
    <r>
      <t>Y</t>
    </r>
    <r>
      <rPr>
        <sz val="10"/>
        <rFont val="Arial"/>
        <family val="2"/>
      </rPr>
      <t>ear &amp;
Month</t>
    </r>
  </si>
  <si>
    <t>the end of the previous month
(year)</t>
  </si>
  <si>
    <r>
      <t>Y</t>
    </r>
    <r>
      <rPr>
        <sz val="10"/>
        <rFont val="Arial"/>
        <family val="2"/>
      </rPr>
      <t>ear &amp; Month</t>
    </r>
  </si>
  <si>
    <t>광           업</t>
  </si>
  <si>
    <t>Mining</t>
  </si>
  <si>
    <t>가구 및 기타</t>
  </si>
  <si>
    <t>Furniture and n.e.c</t>
  </si>
  <si>
    <t>재생용 가공원료 생산업</t>
  </si>
  <si>
    <t>Recycling</t>
  </si>
  <si>
    <r>
      <t xml:space="preserve">1. </t>
    </r>
    <r>
      <rPr>
        <b/>
        <sz val="18"/>
        <rFont val="굴림"/>
        <family val="3"/>
      </rPr>
      <t>광업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제조업</t>
    </r>
    <r>
      <rPr>
        <b/>
        <sz val="18"/>
        <rFont val="Arial"/>
        <family val="2"/>
      </rPr>
      <t xml:space="preserve">          Mining and Manufacturing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</si>
  <si>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</si>
  <si>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t>(Unit : each, person, million won)</t>
  </si>
  <si>
    <r>
      <t>연별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시별</t>
    </r>
  </si>
  <si>
    <r>
      <t>합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계</t>
    </r>
    <r>
      <rPr>
        <sz val="10"/>
        <rFont val="Arial"/>
        <family val="2"/>
      </rPr>
      <t xml:space="preserve">                                        Total</t>
    </r>
  </si>
  <si>
    <t>Year &amp; City</t>
  </si>
  <si>
    <t>사업체수</t>
  </si>
  <si>
    <r>
      <t>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평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균</t>
    </r>
  </si>
  <si>
    <t>연간급여액</t>
  </si>
  <si>
    <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</si>
  <si>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</si>
  <si>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완제품</t>
    </r>
    <r>
      <rPr>
        <sz val="10"/>
        <rFont val="Arial"/>
        <family val="2"/>
      </rPr>
      <t>·</t>
    </r>
    <r>
      <rPr>
        <sz val="10"/>
        <rFont val="굴림"/>
        <family val="3"/>
      </rPr>
      <t>반제품</t>
    </r>
    <r>
      <rPr>
        <sz val="10"/>
        <rFont val="Arial"/>
        <family val="2"/>
      </rPr>
      <t>·</t>
    </r>
    <r>
      <rPr>
        <sz val="10"/>
        <rFont val="굴림"/>
        <family val="3"/>
      </rPr>
      <t>재공품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재고액
</t>
    </r>
    <r>
      <rPr>
        <sz val="10"/>
        <rFont val="Arial"/>
        <family val="2"/>
      </rPr>
      <t>value of inventories</t>
    </r>
  </si>
  <si>
    <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요</t>
    </r>
  </si>
  <si>
    <t>부가가치</t>
  </si>
  <si>
    <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</si>
  <si>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t>종사자수</t>
  </si>
  <si>
    <r>
      <t>(</t>
    </r>
    <r>
      <rPr>
        <sz val="10"/>
        <rFont val="굴림"/>
        <family val="3"/>
      </rPr>
      <t>퇴직금제외</t>
    </r>
    <r>
      <rPr>
        <sz val="10"/>
        <rFont val="Arial"/>
        <family val="2"/>
      </rPr>
      <t>)</t>
    </r>
  </si>
  <si>
    <t>생산비</t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</si>
  <si>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</si>
  <si>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(</t>
    </r>
    <r>
      <rPr>
        <sz val="10"/>
        <rFont val="굴림"/>
        <family val="3"/>
      </rPr>
      <t>건설중인자산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)</t>
    </r>
  </si>
  <si>
    <t>Number of</t>
  </si>
  <si>
    <t>연초</t>
  </si>
  <si>
    <t>연말</t>
  </si>
  <si>
    <t>Amount of</t>
  </si>
  <si>
    <t>workers</t>
  </si>
  <si>
    <t>Wages and</t>
  </si>
  <si>
    <t>Gross</t>
  </si>
  <si>
    <t>Value of</t>
  </si>
  <si>
    <t>at beginning</t>
  </si>
  <si>
    <t>at end</t>
  </si>
  <si>
    <t>Major production</t>
  </si>
  <si>
    <t>Census value</t>
  </si>
  <si>
    <t>tangible assets</t>
  </si>
  <si>
    <t>establishments</t>
  </si>
  <si>
    <t>(monthly average)</t>
  </si>
  <si>
    <t>salaries</t>
  </si>
  <si>
    <t>output</t>
  </si>
  <si>
    <t>shipments</t>
  </si>
  <si>
    <t>of year</t>
  </si>
  <si>
    <t>costs</t>
  </si>
  <si>
    <t>added</t>
  </si>
  <si>
    <t>at end of year</t>
  </si>
  <si>
    <t>2 0 0 3</t>
  </si>
  <si>
    <t>2 0 0 4</t>
  </si>
  <si>
    <t>2 0 0 6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</si>
  <si>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</si>
  <si>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</si>
  <si>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t>광</t>
    </r>
    <r>
      <rPr>
        <sz val="10"/>
        <rFont val="Arial"/>
        <family val="2"/>
      </rPr>
      <t xml:space="preserve">     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                                 Mining</t>
    </r>
  </si>
  <si>
    <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요</t>
    </r>
  </si>
  <si>
    <t>2 0 0 1</t>
  </si>
  <si>
    <t>2 0 0 2</t>
  </si>
  <si>
    <r>
      <t xml:space="preserve">1. </t>
    </r>
    <r>
      <rPr>
        <b/>
        <sz val="18"/>
        <rFont val="굴림"/>
        <family val="3"/>
      </rPr>
      <t>광업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제조업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  Mining and Manufacturing 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</si>
  <si>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백만원</t>
    </r>
    <r>
      <rPr>
        <sz val="10"/>
        <rFont val="Arial"/>
        <family val="2"/>
      </rPr>
      <t>)</t>
    </r>
  </si>
  <si>
    <r>
      <t>연별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시별</t>
    </r>
  </si>
  <si>
    <r>
      <t>제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조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업</t>
    </r>
    <r>
      <rPr>
        <sz val="10"/>
        <rFont val="Arial"/>
        <family val="2"/>
      </rPr>
      <t xml:space="preserve">                                           Manufacturing</t>
    </r>
  </si>
  <si>
    <t>Year &amp; City</t>
  </si>
  <si>
    <r>
      <t>월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평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균</t>
    </r>
  </si>
  <si>
    <r>
      <t>생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</si>
  <si>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</si>
  <si>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완제품</t>
    </r>
    <r>
      <rPr>
        <sz val="10"/>
        <rFont val="Arial"/>
        <family val="2"/>
      </rPr>
      <t>·</t>
    </r>
    <r>
      <rPr>
        <sz val="10"/>
        <rFont val="굴림"/>
        <family val="3"/>
      </rPr>
      <t>반제품</t>
    </r>
    <r>
      <rPr>
        <sz val="10"/>
        <rFont val="Arial"/>
        <family val="2"/>
      </rPr>
      <t>·</t>
    </r>
    <r>
      <rPr>
        <sz val="10"/>
        <rFont val="굴림"/>
        <family val="3"/>
      </rPr>
      <t>재공품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 xml:space="preserve">재고액
</t>
    </r>
    <r>
      <rPr>
        <sz val="10"/>
        <rFont val="Arial"/>
        <family val="2"/>
      </rPr>
      <t>value of inventories</t>
    </r>
  </si>
  <si>
    <r>
      <t>주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요</t>
    </r>
  </si>
  <si>
    <r>
      <t>유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형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</t>
    </r>
  </si>
  <si>
    <r>
      <t>(</t>
    </r>
    <r>
      <rPr>
        <sz val="10"/>
        <rFont val="굴림"/>
        <family val="3"/>
      </rPr>
      <t>퇴직금제외</t>
    </r>
    <r>
      <rPr>
        <sz val="10"/>
        <rFont val="Arial"/>
        <family val="2"/>
      </rPr>
      <t>)</t>
    </r>
  </si>
  <si>
    <r>
      <t>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잔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액</t>
    </r>
  </si>
  <si>
    <r>
      <t>(</t>
    </r>
    <r>
      <rPr>
        <sz val="10"/>
        <rFont val="굴림"/>
        <family val="3"/>
      </rPr>
      <t>건설중인자산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제외</t>
    </r>
    <r>
      <rPr>
        <sz val="10"/>
        <rFont val="Arial"/>
        <family val="2"/>
      </rPr>
      <t>)</t>
    </r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</si>
  <si>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</si>
  <si>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</si>
  <si>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>,</t>
    </r>
    <r>
      <rPr>
        <sz val="10"/>
        <rFont val="굴림"/>
        <family val="3"/>
      </rPr>
      <t>「광업</t>
    </r>
    <r>
      <rPr>
        <sz val="10"/>
        <rFont val="Arial"/>
        <family val="2"/>
      </rPr>
      <t>·</t>
    </r>
    <r>
      <rPr>
        <sz val="10"/>
        <rFont val="굴림"/>
        <family val="3"/>
      </rPr>
      <t>제조업통계조사보고서」</t>
    </r>
  </si>
  <si>
    <r>
      <t>Source : National Statistical Office,</t>
    </r>
    <r>
      <rPr>
        <sz val="10"/>
        <rFont val="굴림"/>
        <family val="3"/>
      </rPr>
      <t>「</t>
    </r>
    <r>
      <rPr>
        <sz val="10"/>
        <rFont val="Arial"/>
        <family val="2"/>
      </rPr>
      <t>Report on Mining and Manufacturing Survey</t>
    </r>
    <r>
      <rPr>
        <sz val="10"/>
        <rFont val="굴림"/>
        <family val="3"/>
      </rPr>
      <t>」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</si>
  <si>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사업체수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한국표준산업분류에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규정된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산업대분류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C. </t>
    </r>
    <r>
      <rPr>
        <sz val="10"/>
        <rFont val="굴림"/>
        <family val="3"/>
      </rPr>
      <t>광업」및</t>
    </r>
  </si>
  <si>
    <r>
      <t xml:space="preserve">          </t>
    </r>
    <r>
      <rPr>
        <sz val="10"/>
        <rFont val="굴림"/>
        <family val="3"/>
      </rPr>
      <t>「</t>
    </r>
    <r>
      <rPr>
        <sz val="10"/>
        <rFont val="Arial"/>
        <family val="2"/>
      </rPr>
      <t xml:space="preserve">D. </t>
    </r>
    <r>
      <rPr>
        <sz val="10"/>
        <rFont val="굴림"/>
        <family val="3"/>
      </rPr>
      <t>제조업」을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범위로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종업원수</t>
    </r>
    <r>
      <rPr>
        <sz val="10"/>
        <rFont val="Arial"/>
        <family val="2"/>
      </rPr>
      <t xml:space="preserve"> 5</t>
    </r>
    <r>
      <rPr>
        <sz val="10"/>
        <rFont val="굴림"/>
        <family val="3"/>
      </rPr>
      <t>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이상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조사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대상으로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수임</t>
    </r>
  </si>
  <si>
    <t xml:space="preserve">         3) 제주특별자치도 전체 수치임</t>
  </si>
  <si>
    <t>중분류별</t>
  </si>
  <si>
    <t>Classification by 
division</t>
  </si>
  <si>
    <r>
      <t xml:space="preserve">3. </t>
    </r>
    <r>
      <rPr>
        <b/>
        <sz val="18"/>
        <rFont val="굴림"/>
        <family val="3"/>
      </rPr>
      <t>제조업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중분류별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 xml:space="preserve">   Number of Establishments and Workers, by Division of Industry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</si>
  <si>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</si>
  <si>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each, person)</t>
  </si>
  <si>
    <r>
      <t>합</t>
    </r>
    <r>
      <rPr>
        <sz val="10"/>
        <rFont val="Arial"/>
        <family val="2"/>
      </rPr>
      <t xml:space="preserve">     </t>
    </r>
    <r>
      <rPr>
        <sz val="10"/>
        <rFont val="굴림"/>
        <family val="3"/>
      </rPr>
      <t>계</t>
    </r>
  </si>
  <si>
    <r>
      <t>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식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료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품</t>
    </r>
  </si>
  <si>
    <r>
      <t>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배</t>
    </r>
  </si>
  <si>
    <r>
      <t>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유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품</t>
    </r>
  </si>
  <si>
    <r>
      <t>봉제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의복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모피제품</t>
    </r>
  </si>
  <si>
    <r>
      <t>가죽</t>
    </r>
    <r>
      <rPr>
        <sz val="10"/>
        <rFont val="Arial"/>
        <family val="2"/>
      </rPr>
      <t>,</t>
    </r>
    <r>
      <rPr>
        <sz val="10"/>
        <rFont val="굴림"/>
        <family val="3"/>
      </rPr>
      <t>가방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신발</t>
    </r>
  </si>
  <si>
    <t>Food Products and</t>
  </si>
  <si>
    <t>Manufacture</t>
  </si>
  <si>
    <t>Sewn Wearing Apparel</t>
  </si>
  <si>
    <t>Tanning and dressing</t>
  </si>
  <si>
    <t>Total</t>
  </si>
  <si>
    <t>Beverages</t>
  </si>
  <si>
    <t>Tobacco</t>
  </si>
  <si>
    <t>of Textiles</t>
  </si>
  <si>
    <t>and Fur Articles</t>
  </si>
  <si>
    <t>Leather</t>
  </si>
  <si>
    <r>
      <t>사업체수</t>
    </r>
    <r>
      <rPr>
        <sz val="10"/>
        <rFont val="Arial"/>
        <family val="2"/>
      </rPr>
      <t xml:space="preserve"> </t>
    </r>
  </si>
  <si>
    <t>Establishments</t>
  </si>
  <si>
    <t>Workers</t>
  </si>
  <si>
    <t>x</t>
  </si>
  <si>
    <t>Jeju-si</t>
  </si>
  <si>
    <t>Seogwipo-si</t>
  </si>
  <si>
    <r>
      <t>목재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나무제품</t>
    </r>
  </si>
  <si>
    <r>
      <t>펄프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종이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종이제품</t>
    </r>
  </si>
  <si>
    <r>
      <t>출판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인쇄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 </t>
    </r>
    <r>
      <rPr>
        <sz val="10"/>
        <rFont val="굴림"/>
        <family val="3"/>
      </rPr>
      <t>기록매체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복제업</t>
    </r>
  </si>
  <si>
    <r>
      <t>코크스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석유정제품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핵연료</t>
    </r>
  </si>
  <si>
    <r>
      <t>화합물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화학제품</t>
    </r>
  </si>
  <si>
    <r>
      <t>고무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플라스틱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제품</t>
    </r>
  </si>
  <si>
    <t>Wood and Products of</t>
  </si>
  <si>
    <t xml:space="preserve">Pulp, Paper and </t>
  </si>
  <si>
    <t>Publishing, Printing</t>
  </si>
  <si>
    <t>Coke, Refined Petroleum</t>
  </si>
  <si>
    <t>Chemicals and</t>
  </si>
  <si>
    <t>Rubber and Plastic</t>
  </si>
  <si>
    <t>Wood and Cork</t>
  </si>
  <si>
    <t>paper Products</t>
  </si>
  <si>
    <t>and Reproduction</t>
  </si>
  <si>
    <t>Products</t>
  </si>
  <si>
    <t>Chemical Products</t>
  </si>
  <si>
    <r>
      <t xml:space="preserve">3. </t>
    </r>
    <r>
      <rPr>
        <b/>
        <sz val="18"/>
        <rFont val="굴림"/>
        <family val="3"/>
      </rPr>
      <t>제조업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중분류별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사업체수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및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</rPr>
      <t>종사자수</t>
    </r>
    <r>
      <rPr>
        <b/>
        <sz val="18"/>
        <rFont val="Arial"/>
        <family val="2"/>
      </rPr>
      <t>(</t>
    </r>
    <r>
      <rPr>
        <b/>
        <sz val="18"/>
        <rFont val="굴림"/>
        <family val="3"/>
      </rPr>
      <t>계속</t>
    </r>
    <r>
      <rPr>
        <b/>
        <sz val="18"/>
        <rFont val="Arial"/>
        <family val="2"/>
      </rPr>
      <t>)   Number of Establishments and Workers, by Division of Industry(Cont'd)</t>
    </r>
  </si>
  <si>
    <r>
      <t>(</t>
    </r>
    <r>
      <rPr>
        <sz val="10"/>
        <rFont val="굴림"/>
        <family val="3"/>
      </rPr>
      <t>단위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개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명</t>
    </r>
    <r>
      <rPr>
        <sz val="10"/>
        <rFont val="Arial"/>
        <family val="2"/>
      </rPr>
      <t>)</t>
    </r>
  </si>
  <si>
    <t>(Unit : each, person)</t>
  </si>
  <si>
    <r>
      <t>비금속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광물제품</t>
    </r>
  </si>
  <si>
    <r>
      <t>제</t>
    </r>
    <r>
      <rPr>
        <sz val="10"/>
        <rFont val="Arial"/>
        <family val="2"/>
      </rPr>
      <t>1</t>
    </r>
    <r>
      <rPr>
        <sz val="10"/>
        <rFont val="굴림"/>
        <family val="3"/>
      </rPr>
      <t>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금속산업</t>
    </r>
  </si>
  <si>
    <r>
      <t>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립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금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속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</t>
    </r>
  </si>
  <si>
    <r>
      <t>기타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장비</t>
    </r>
  </si>
  <si>
    <r>
      <t>컴퓨터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사무용기기</t>
    </r>
  </si>
  <si>
    <t>기타전기기계및전기변환장치</t>
  </si>
  <si>
    <t>Non-metalic Mineral</t>
  </si>
  <si>
    <t>Manufacture of</t>
  </si>
  <si>
    <t>Fabricated</t>
  </si>
  <si>
    <t>Other machinery</t>
  </si>
  <si>
    <t>Computers</t>
  </si>
  <si>
    <t>Electrical machinery</t>
  </si>
  <si>
    <t>Products</t>
  </si>
  <si>
    <t>Basic Metals</t>
  </si>
  <si>
    <t>Metal products</t>
  </si>
  <si>
    <t>&amp; equipment</t>
  </si>
  <si>
    <t>and Office machinery</t>
  </si>
  <si>
    <t>n.e.c</t>
  </si>
  <si>
    <r>
      <t>사업체수</t>
    </r>
    <r>
      <rPr>
        <sz val="10"/>
        <rFont val="Arial"/>
        <family val="2"/>
      </rPr>
      <t xml:space="preserve"> </t>
    </r>
  </si>
  <si>
    <t>종사자수</t>
  </si>
  <si>
    <t>Establishments</t>
  </si>
  <si>
    <t>Workers</t>
  </si>
  <si>
    <t>2 0 0 1</t>
  </si>
  <si>
    <t>x</t>
  </si>
  <si>
    <t>2 0 0 2</t>
  </si>
  <si>
    <t>2 0 0 3</t>
  </si>
  <si>
    <t>2 0 0 4</t>
  </si>
  <si>
    <t>2 0 0 6</t>
  </si>
  <si>
    <r>
      <t>제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  </t>
    </r>
    <r>
      <rPr>
        <sz val="10"/>
        <rFont val="굴림"/>
        <family val="3"/>
      </rPr>
      <t>시</t>
    </r>
  </si>
  <si>
    <t>Jeju-si</t>
  </si>
  <si>
    <r>
      <t>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</t>
    </r>
  </si>
  <si>
    <t>Seogwipo-si</t>
  </si>
  <si>
    <r>
      <t>전자부품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영상</t>
    </r>
    <r>
      <rPr>
        <sz val="10"/>
        <rFont val="Arial"/>
        <family val="2"/>
      </rPr>
      <t>,</t>
    </r>
    <r>
      <rPr>
        <sz val="10"/>
        <rFont val="굴림"/>
        <family val="3"/>
      </rPr>
      <t>음향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통신장비</t>
    </r>
  </si>
  <si>
    <r>
      <t>의료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정밀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광학기기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시계</t>
    </r>
  </si>
  <si>
    <r>
      <t>자동차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트레일러</t>
    </r>
  </si>
  <si>
    <t>기타운송장비</t>
  </si>
  <si>
    <r>
      <t>가구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기타</t>
    </r>
  </si>
  <si>
    <r>
      <t>재생용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가공원료생산업</t>
    </r>
  </si>
  <si>
    <t>Radio, TV and</t>
  </si>
  <si>
    <t xml:space="preserve">Medical, Precision </t>
  </si>
  <si>
    <t>Motor vehicles trailers</t>
  </si>
  <si>
    <t>Other Transprt</t>
  </si>
  <si>
    <t>Communication Equipment</t>
  </si>
  <si>
    <t>and Optical instruments</t>
  </si>
  <si>
    <t>Mfg.</t>
  </si>
  <si>
    <t>Equipment</t>
  </si>
  <si>
    <t>Furniture and n.e.c</t>
  </si>
  <si>
    <t>Recycling</t>
  </si>
  <si>
    <t>16</t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</si>
  <si>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통계청</t>
    </r>
    <r>
      <rPr>
        <sz val="10"/>
        <rFont val="Arial"/>
        <family val="2"/>
      </rPr>
      <t xml:space="preserve">, </t>
    </r>
    <r>
      <rPr>
        <sz val="10"/>
        <rFont val="굴림"/>
        <family val="3"/>
      </rPr>
      <t>「광업</t>
    </r>
    <r>
      <rPr>
        <sz val="10"/>
        <rFont val="Arial"/>
        <family val="2"/>
      </rPr>
      <t>·</t>
    </r>
    <r>
      <rPr>
        <sz val="10"/>
        <rFont val="굴림"/>
        <family val="3"/>
      </rPr>
      <t>제조업통계조사보고서」</t>
    </r>
  </si>
  <si>
    <r>
      <t>Source : National Statistical Office,</t>
    </r>
    <r>
      <rPr>
        <sz val="10"/>
        <rFont val="굴림"/>
        <family val="3"/>
      </rPr>
      <t>「</t>
    </r>
    <r>
      <rPr>
        <sz val="10"/>
        <rFont val="Arial"/>
        <family val="2"/>
      </rPr>
      <t>Report on Mining and Manufacturing Survey</t>
    </r>
    <r>
      <rPr>
        <sz val="10"/>
        <rFont val="굴림"/>
        <family val="3"/>
      </rPr>
      <t>」</t>
    </r>
  </si>
  <si>
    <r>
      <t xml:space="preserve">   </t>
    </r>
    <r>
      <rPr>
        <sz val="10"/>
        <rFont val="굴림"/>
        <family val="3"/>
      </rPr>
      <t>주</t>
    </r>
    <r>
      <rPr>
        <sz val="10"/>
        <rFont val="Arial"/>
        <family val="2"/>
      </rPr>
      <t xml:space="preserve"> : 1) </t>
    </r>
    <r>
      <rPr>
        <sz val="10"/>
        <rFont val="굴림"/>
        <family val="3"/>
      </rPr>
      <t>산업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품목분류는</t>
    </r>
    <r>
      <rPr>
        <sz val="10"/>
        <rFont val="Arial"/>
        <family val="2"/>
      </rPr>
      <t xml:space="preserve"> 2000. 3.1</t>
    </r>
    <r>
      <rPr>
        <sz val="10"/>
        <rFont val="굴림"/>
        <family val="3"/>
      </rPr>
      <t>현재로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개정된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한국표준산업분류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기준에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따랐음</t>
    </r>
  </si>
  <si>
    <t>Note : 1) Industry and Goods Classification is based on the Revised Korean Standard Industrial</t>
  </si>
  <si>
    <r>
      <t xml:space="preserve">         2) </t>
    </r>
    <r>
      <rPr>
        <sz val="10"/>
        <rFont val="굴림"/>
        <family val="3"/>
      </rPr>
      <t>사업체가</t>
    </r>
    <r>
      <rPr>
        <sz val="10"/>
        <rFont val="Arial"/>
        <family val="2"/>
      </rPr>
      <t xml:space="preserve"> 2</t>
    </r>
    <r>
      <rPr>
        <sz val="10"/>
        <rFont val="굴림"/>
        <family val="3"/>
      </rPr>
      <t>개미만인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경우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사업체의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비밀보호를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위해</t>
    </r>
    <r>
      <rPr>
        <sz val="10"/>
        <rFont val="Arial"/>
        <family val="2"/>
      </rPr>
      <t xml:space="preserve"> "X"</t>
    </r>
    <r>
      <rPr>
        <sz val="10"/>
        <rFont val="굴림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표시하였음</t>
    </r>
  </si>
  <si>
    <t xml:space="preserve">               Classification as on March 1, 2000.</t>
  </si>
  <si>
    <t xml:space="preserve">           2) "X" is used for protection of the identity of the less than two establishment</t>
  </si>
  <si>
    <r>
      <t xml:space="preserve"> </t>
    </r>
    <r>
      <rPr>
        <sz val="10"/>
        <rFont val="Arial"/>
        <family val="2"/>
      </rPr>
      <t xml:space="preserve">        3)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</si>
  <si>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 xml:space="preserve">           *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  <r>
      <rPr>
        <sz val="10"/>
        <rFont val="Arial"/>
        <family val="2"/>
      </rPr>
      <t>.</t>
    </r>
  </si>
  <si>
    <t>Ⅶ. 광업∙제조업 및 에너지    MINING AND MANUFACTURING</t>
  </si>
  <si>
    <r>
      <t xml:space="preserve">          2) </t>
    </r>
    <r>
      <rPr>
        <sz val="10"/>
        <rFont val="돋움"/>
        <family val="3"/>
      </rPr>
      <t>사업체가</t>
    </r>
    <r>
      <rPr>
        <sz val="10"/>
        <rFont val="Arial"/>
        <family val="2"/>
      </rPr>
      <t xml:space="preserve"> 2</t>
    </r>
    <r>
      <rPr>
        <sz val="10"/>
        <rFont val="돋움"/>
        <family val="3"/>
      </rPr>
      <t>개미만일경우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사업체의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비밀보호를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위해</t>
    </r>
    <r>
      <rPr>
        <sz val="10"/>
        <rFont val="Arial"/>
        <family val="2"/>
      </rPr>
      <t xml:space="preserve"> x</t>
    </r>
    <r>
      <rPr>
        <sz val="10"/>
        <rFont val="돋움"/>
        <family val="3"/>
      </rPr>
      <t>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표시함</t>
    </r>
  </si>
  <si>
    <r>
      <t xml:space="preserve">          </t>
    </r>
    <r>
      <rPr>
        <sz val="10"/>
        <rFont val="Arial"/>
        <family val="2"/>
      </rPr>
      <t>3</t>
    </r>
    <r>
      <rPr>
        <sz val="10"/>
        <rFont val="Arial"/>
        <family val="2"/>
      </rPr>
      <t xml:space="preserve">) </t>
    </r>
    <r>
      <rPr>
        <sz val="10"/>
        <rFont val="돋움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전체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수치임</t>
    </r>
  </si>
  <si>
    <r>
      <t>자료</t>
    </r>
    <r>
      <rPr>
        <sz val="10"/>
        <rFont val="Arial"/>
        <family val="2"/>
      </rPr>
      <t xml:space="preserve"> : </t>
    </r>
    <r>
      <rPr>
        <sz val="10"/>
        <rFont val="굴림"/>
        <family val="3"/>
      </rPr>
      <t>제주특별자치도</t>
    </r>
    <r>
      <rPr>
        <sz val="10"/>
        <rFont val="Arial"/>
        <family val="2"/>
      </rPr>
      <t xml:space="preserve"> </t>
    </r>
    <r>
      <rPr>
        <sz val="10"/>
        <rFont val="굴림"/>
        <family val="3"/>
      </rPr>
      <t>청정에너지과</t>
    </r>
  </si>
  <si>
    <t xml:space="preserve"> Source :  Jeju Special Self-Governing Province Clean Energy Div.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</si>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</sst>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;"/>
    <numFmt numFmtId="177" formatCode="#,##0_ "/>
    <numFmt numFmtId="178" formatCode="#,##0;;"/>
    <numFmt numFmtId="179" formatCode="&quot;×&quot;"/>
    <numFmt numFmtId="180" formatCode="#,##0;;\-\ \ ;"/>
    <numFmt numFmtId="181" formatCode="0_);[Red]\(0\)"/>
    <numFmt numFmtId="182" formatCode="#,##0;[Red]#,##0"/>
    <numFmt numFmtId="183" formatCode="\-"/>
    <numFmt numFmtId="184" formatCode="#,##0.0;[Red]#,##0.0"/>
    <numFmt numFmtId="185" formatCode="#,##0.0;;\-\ \ ;"/>
    <numFmt numFmtId="186" formatCode="#,##0_);[Red]\(#,##0\)"/>
    <numFmt numFmtId="187" formatCode="0_);\(0\)"/>
    <numFmt numFmtId="188" formatCode="0_ "/>
  </numFmts>
  <fonts count="28">
    <font>
      <sz val="10"/>
      <name val="Arial"/>
      <family val="2"/>
    </font>
    <font>
      <sz val="8"/>
      <name val="돋움"/>
      <family val="3"/>
    </font>
    <font>
      <b/>
      <sz val="18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0"/>
      <color indexed="10"/>
      <name val="굴림"/>
      <family val="3"/>
    </font>
    <font>
      <sz val="24"/>
      <name val="굴림"/>
      <family val="3"/>
    </font>
    <font>
      <sz val="13"/>
      <name val="굴림"/>
      <family val="3"/>
    </font>
    <font>
      <b/>
      <sz val="11"/>
      <name val="굴림"/>
      <family val="3"/>
    </font>
    <font>
      <sz val="9"/>
      <name val="굴림"/>
      <family val="3"/>
    </font>
    <font>
      <sz val="8"/>
      <name val="굴림"/>
      <family val="3"/>
    </font>
    <font>
      <sz val="7"/>
      <name val="굴림"/>
      <family val="3"/>
    </font>
    <font>
      <b/>
      <sz val="10"/>
      <name val="굴림"/>
      <family val="3"/>
    </font>
    <font>
      <sz val="10"/>
      <color indexed="8"/>
      <name val="굴림"/>
      <family val="3"/>
    </font>
    <font>
      <sz val="11"/>
      <name val="굴림"/>
      <family val="3"/>
    </font>
    <font>
      <b/>
      <sz val="18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vertAlign val="superscript"/>
      <sz val="18"/>
      <name val="Arial"/>
      <family val="2"/>
    </font>
    <font>
      <vertAlign val="superscript"/>
      <sz val="10"/>
      <name val="Arial"/>
      <family val="2"/>
    </font>
    <font>
      <sz val="11"/>
      <name val="돋움"/>
      <family val="3"/>
    </font>
    <font>
      <b/>
      <sz val="10"/>
      <color indexed="8"/>
      <name val="Arial"/>
      <family val="2"/>
    </font>
    <font>
      <sz val="10"/>
      <name val="돋움"/>
      <family val="3"/>
    </font>
    <font>
      <sz val="10"/>
      <color indexed="8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22"/>
      <name val="돋움"/>
      <family val="3"/>
    </font>
    <font>
      <b/>
      <sz val="2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7"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4" fillId="2" borderId="7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 quotePrefix="1">
      <alignment horizontal="center" vertical="center" wrapText="1"/>
    </xf>
    <xf numFmtId="0" fontId="0" fillId="2" borderId="5" xfId="0" applyFont="1" applyFill="1" applyBorder="1" applyAlignment="1" quotePrefix="1">
      <alignment horizontal="center" vertical="center" wrapText="1"/>
    </xf>
    <xf numFmtId="0" fontId="0" fillId="2" borderId="8" xfId="0" applyFont="1" applyFill="1" applyBorder="1" applyAlignment="1" quotePrefix="1">
      <alignment horizontal="center" vertical="center"/>
    </xf>
    <xf numFmtId="180" fontId="0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vertical="center"/>
    </xf>
    <xf numFmtId="180" fontId="16" fillId="2" borderId="0" xfId="0" applyNumberFormat="1" applyFont="1" applyFill="1" applyAlignment="1">
      <alignment vertical="center"/>
    </xf>
    <xf numFmtId="182" fontId="16" fillId="2" borderId="0" xfId="0" applyNumberFormat="1" applyFont="1" applyFill="1" applyAlignment="1">
      <alignment vertical="center"/>
    </xf>
    <xf numFmtId="0" fontId="0" fillId="2" borderId="6" xfId="0" applyFont="1" applyFill="1" applyBorder="1" applyAlignment="1" quotePrefix="1">
      <alignment horizontal="left" vertical="center"/>
    </xf>
    <xf numFmtId="0" fontId="4" fillId="2" borderId="1" xfId="0" applyFont="1" applyFill="1" applyBorder="1" applyAlignment="1" quotePrefix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center" vertical="center" shrinkToFit="1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Alignment="1" quotePrefix="1">
      <alignment horizontal="left" vertical="center"/>
    </xf>
    <xf numFmtId="0" fontId="0" fillId="2" borderId="0" xfId="0" applyFont="1" applyFill="1" applyBorder="1" applyAlignment="1" quotePrefix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2" fillId="0" borderId="11" xfId="0" applyFont="1" applyFill="1" applyBorder="1" applyAlignment="1">
      <alignment horizontal="center" vertical="center" shrinkToFit="1"/>
    </xf>
    <xf numFmtId="176" fontId="12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178" fontId="13" fillId="0" borderId="0" xfId="17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vertical="center" shrinkToFit="1"/>
    </xf>
    <xf numFmtId="0" fontId="14" fillId="0" borderId="0" xfId="0" applyFont="1" applyFill="1" applyAlignment="1">
      <alignment vertical="center"/>
    </xf>
    <xf numFmtId="0" fontId="14" fillId="0" borderId="12" xfId="0" applyFont="1" applyFill="1" applyBorder="1" applyAlignment="1">
      <alignment horizontal="center" vertical="center" shrinkToFit="1"/>
    </xf>
    <xf numFmtId="176" fontId="4" fillId="0" borderId="6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 shrinkToFit="1"/>
    </xf>
    <xf numFmtId="179" fontId="4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 quotePrefix="1">
      <alignment horizontal="center" vertical="center" shrinkToFit="1"/>
    </xf>
    <xf numFmtId="180" fontId="0" fillId="0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0" fontId="17" fillId="0" borderId="11" xfId="0" applyFont="1" applyFill="1" applyBorder="1" applyAlignment="1">
      <alignment horizontal="center" vertical="center" shrinkToFit="1"/>
    </xf>
    <xf numFmtId="177" fontId="17" fillId="0" borderId="0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188" fontId="21" fillId="0" borderId="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88" fontId="21" fillId="0" borderId="11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6" xfId="0" applyNumberFormat="1" applyFont="1" applyFill="1" applyBorder="1" applyAlignment="1">
      <alignment horizontal="center" vertical="center" shrinkToFit="1"/>
    </xf>
    <xf numFmtId="188" fontId="21" fillId="0" borderId="12" xfId="0" applyNumberFormat="1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176" fontId="17" fillId="0" borderId="0" xfId="0" applyNumberFormat="1" applyFont="1" applyFill="1" applyBorder="1" applyAlignment="1">
      <alignment horizontal="center" vertical="center" shrinkToFit="1"/>
    </xf>
    <xf numFmtId="176" fontId="17" fillId="0" borderId="11" xfId="0" applyNumberFormat="1" applyFont="1" applyFill="1" applyBorder="1" applyAlignment="1">
      <alignment horizontal="center" vertical="center" shrinkToFit="1"/>
    </xf>
    <xf numFmtId="0" fontId="17" fillId="0" borderId="0" xfId="0" applyFont="1" applyFill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0" fillId="2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180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center" vertical="center"/>
    </xf>
    <xf numFmtId="182" fontId="0" fillId="2" borderId="0" xfId="0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Continuous" vertical="center" wrapText="1"/>
    </xf>
    <xf numFmtId="0" fontId="0" fillId="2" borderId="11" xfId="0" applyFont="1" applyFill="1" applyBorder="1" applyAlignment="1">
      <alignment horizontal="centerContinuous" vertical="center"/>
    </xf>
    <xf numFmtId="0" fontId="0" fillId="2" borderId="4" xfId="0" applyFont="1" applyFill="1" applyBorder="1" applyAlignment="1" quotePrefix="1">
      <alignment horizontal="center" vertic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wrapText="1" shrinkToFit="1"/>
    </xf>
    <xf numFmtId="0" fontId="0" fillId="2" borderId="8" xfId="0" applyFont="1" applyFill="1" applyBorder="1" applyAlignment="1">
      <alignment horizontal="center" vertical="center" wrapText="1" shrinkToFit="1"/>
    </xf>
    <xf numFmtId="0" fontId="0" fillId="0" borderId="11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center" vertical="center"/>
    </xf>
    <xf numFmtId="183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82" fontId="0" fillId="0" borderId="0" xfId="0" applyNumberFormat="1" applyFont="1" applyFill="1" applyBorder="1" applyAlignment="1">
      <alignment horizontal="right" vertical="center" indent="2"/>
    </xf>
    <xf numFmtId="182" fontId="0" fillId="0" borderId="11" xfId="0" applyNumberFormat="1" applyFont="1" applyFill="1" applyBorder="1" applyAlignment="1">
      <alignment horizontal="right" vertical="center" indent="2"/>
    </xf>
    <xf numFmtId="184" fontId="0" fillId="0" borderId="0" xfId="0" applyNumberFormat="1" applyFont="1" applyFill="1" applyBorder="1" applyAlignment="1">
      <alignment horizontal="right" vertical="center" indent="2"/>
    </xf>
    <xf numFmtId="180" fontId="17" fillId="0" borderId="0" xfId="0" applyNumberFormat="1" applyFont="1" applyFill="1" applyBorder="1" applyAlignment="1">
      <alignment horizontal="right" vertical="center" indent="2"/>
    </xf>
    <xf numFmtId="185" fontId="17" fillId="0" borderId="0" xfId="0" applyNumberFormat="1" applyFont="1" applyFill="1" applyBorder="1" applyAlignment="1">
      <alignment horizontal="right" vertical="center" indent="2"/>
    </xf>
    <xf numFmtId="180" fontId="17" fillId="0" borderId="11" xfId="0" applyNumberFormat="1" applyFont="1" applyFill="1" applyBorder="1" applyAlignment="1">
      <alignment horizontal="right" vertical="center" indent="2"/>
    </xf>
    <xf numFmtId="186" fontId="0" fillId="0" borderId="0" xfId="0" applyNumberFormat="1" applyFont="1" applyFill="1" applyBorder="1" applyAlignment="1">
      <alignment horizontal="right" vertical="center" indent="2"/>
    </xf>
    <xf numFmtId="186" fontId="0" fillId="0" borderId="6" xfId="0" applyNumberFormat="1" applyFont="1" applyFill="1" applyBorder="1" applyAlignment="1">
      <alignment horizontal="right" vertical="center" indent="2"/>
    </xf>
    <xf numFmtId="186" fontId="0" fillId="0" borderId="12" xfId="0" applyNumberFormat="1" applyFont="1" applyFill="1" applyBorder="1" applyAlignment="1">
      <alignment horizontal="right" vertical="center" indent="2"/>
    </xf>
    <xf numFmtId="180" fontId="0" fillId="0" borderId="0" xfId="0" applyNumberFormat="1" applyFont="1" applyFill="1" applyBorder="1" applyAlignment="1">
      <alignment horizontal="right" vertical="center" indent="1" shrinkToFit="1"/>
    </xf>
    <xf numFmtId="177" fontId="17" fillId="0" borderId="0" xfId="0" applyNumberFormat="1" applyFont="1" applyFill="1" applyBorder="1" applyAlignment="1">
      <alignment horizontal="right" vertical="center" indent="1" shrinkToFit="1"/>
    </xf>
    <xf numFmtId="180" fontId="0" fillId="0" borderId="6" xfId="0" applyNumberFormat="1" applyFont="1" applyFill="1" applyBorder="1" applyAlignment="1">
      <alignment horizontal="right" vertical="center" indent="1" shrinkToFit="1"/>
    </xf>
    <xf numFmtId="176" fontId="0" fillId="0" borderId="0" xfId="0" applyNumberFormat="1" applyFont="1" applyFill="1" applyBorder="1" applyAlignment="1">
      <alignment horizontal="right" vertical="center" indent="2" shrinkToFit="1"/>
    </xf>
    <xf numFmtId="176" fontId="17" fillId="0" borderId="0" xfId="0" applyNumberFormat="1" applyFont="1" applyFill="1" applyBorder="1" applyAlignment="1">
      <alignment horizontal="right" vertical="center" indent="2" shrinkToFit="1"/>
    </xf>
    <xf numFmtId="176" fontId="0" fillId="0" borderId="8" xfId="0" applyNumberFormat="1" applyFont="1" applyFill="1" applyBorder="1" applyAlignment="1">
      <alignment horizontal="right" vertical="center" indent="2" shrinkToFit="1"/>
    </xf>
    <xf numFmtId="176" fontId="0" fillId="0" borderId="6" xfId="0" applyNumberFormat="1" applyFont="1" applyFill="1" applyBorder="1" applyAlignment="1">
      <alignment horizontal="right" vertical="center" indent="2" shrinkToFit="1"/>
    </xf>
    <xf numFmtId="186" fontId="4" fillId="0" borderId="0" xfId="0" applyNumberFormat="1" applyFont="1" applyFill="1" applyAlignment="1">
      <alignment horizontal="center" vertical="center" shrinkToFit="1"/>
    </xf>
    <xf numFmtId="186" fontId="5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0" fillId="2" borderId="6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6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0" borderId="11" xfId="0" applyFont="1" applyFill="1" applyBorder="1" applyAlignment="1" quotePrefix="1">
      <alignment horizontal="center" vertical="center" shrinkToFit="1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center" vertical="center" shrinkToFit="1"/>
    </xf>
    <xf numFmtId="0" fontId="0" fillId="0" borderId="0" xfId="0" applyFont="1" applyFill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shrinkToFit="1"/>
    </xf>
    <xf numFmtId="176" fontId="0" fillId="0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indent="1" shrinkToFit="1"/>
    </xf>
    <xf numFmtId="0" fontId="0" fillId="0" borderId="0" xfId="0" applyFont="1" applyFill="1" applyAlignment="1">
      <alignment vertical="center"/>
    </xf>
    <xf numFmtId="176" fontId="0" fillId="0" borderId="6" xfId="0" applyNumberFormat="1" applyFont="1" applyFill="1" applyBorder="1" applyAlignment="1">
      <alignment horizontal="center" vertical="center" shrinkToFit="1"/>
    </xf>
    <xf numFmtId="176" fontId="0" fillId="0" borderId="12" xfId="0" applyNumberFormat="1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left" vertical="center" indent="1" shrinkToFit="1"/>
    </xf>
    <xf numFmtId="0" fontId="0" fillId="2" borderId="0" xfId="0" applyFont="1" applyFill="1" applyAlignment="1">
      <alignment horizont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0" fillId="2" borderId="4" xfId="0" applyFont="1" applyFill="1" applyBorder="1" applyAlignment="1" quotePrefix="1">
      <alignment horizontal="center" vertical="center" shrinkToFit="1"/>
    </xf>
    <xf numFmtId="0" fontId="0" fillId="2" borderId="5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 quotePrefix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176" fontId="0" fillId="0" borderId="10" xfId="0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179" fontId="0" fillId="0" borderId="0" xfId="0" applyNumberFormat="1" applyFont="1" applyFill="1" applyAlignment="1">
      <alignment horizontal="center" vertical="center" shrinkToFit="1"/>
    </xf>
    <xf numFmtId="179" fontId="0" fillId="0" borderId="11" xfId="0" applyNumberFormat="1" applyFont="1" applyFill="1" applyBorder="1" applyAlignment="1">
      <alignment horizontal="center" vertical="center" shrinkToFit="1"/>
    </xf>
    <xf numFmtId="0" fontId="25" fillId="2" borderId="0" xfId="0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/>
    </xf>
    <xf numFmtId="176" fontId="17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 indent="1" shrinkToFit="1"/>
    </xf>
    <xf numFmtId="176" fontId="0" fillId="0" borderId="8" xfId="0" applyNumberFormat="1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left" vertical="center" indent="1" shrinkToFit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6" xfId="0" applyFont="1" applyFill="1" applyBorder="1" applyAlignment="1" quotePrefix="1">
      <alignment horizontal="right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180" fontId="0" fillId="0" borderId="0" xfId="0" applyNumberFormat="1" applyFont="1" applyFill="1" applyAlignment="1">
      <alignment horizontal="center" vertical="center" shrinkToFit="1"/>
    </xf>
    <xf numFmtId="179" fontId="0" fillId="0" borderId="0" xfId="0" applyNumberFormat="1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180" fontId="17" fillId="0" borderId="0" xfId="0" applyNumberFormat="1" applyFont="1" applyFill="1" applyAlignment="1">
      <alignment horizontal="center" vertical="center" shrinkToFit="1"/>
    </xf>
    <xf numFmtId="180" fontId="17" fillId="0" borderId="11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Border="1" applyAlignment="1">
      <alignment horizontal="center" vertical="center" shrinkToFit="1"/>
    </xf>
    <xf numFmtId="180" fontId="0" fillId="0" borderId="0" xfId="0" applyNumberFormat="1" applyFont="1" applyFill="1" applyAlignment="1">
      <alignment horizontal="center" vertical="center" shrinkToFit="1"/>
    </xf>
    <xf numFmtId="186" fontId="0" fillId="0" borderId="0" xfId="0" applyNumberFormat="1" applyFont="1" applyFill="1" applyAlignment="1">
      <alignment horizontal="center" vertical="center" shrinkToFit="1"/>
    </xf>
    <xf numFmtId="180" fontId="0" fillId="0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180" fontId="0" fillId="0" borderId="6" xfId="0" applyNumberFormat="1" applyFont="1" applyFill="1" applyBorder="1" applyAlignment="1">
      <alignment horizontal="center" vertical="center" shrinkToFit="1"/>
    </xf>
    <xf numFmtId="179" fontId="0" fillId="0" borderId="6" xfId="0" applyNumberFormat="1" applyFont="1" applyFill="1" applyBorder="1" applyAlignment="1">
      <alignment horizontal="center" vertical="center" shrinkToFit="1"/>
    </xf>
    <xf numFmtId="180" fontId="0" fillId="0" borderId="12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18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180" fontId="17" fillId="0" borderId="10" xfId="0" applyNumberFormat="1" applyFont="1" applyFill="1" applyBorder="1" applyAlignment="1">
      <alignment horizontal="center" vertical="center" shrinkToFit="1"/>
    </xf>
    <xf numFmtId="180" fontId="17" fillId="0" borderId="0" xfId="0" applyNumberFormat="1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horizontal="center" vertical="center" shrinkToFit="1"/>
    </xf>
    <xf numFmtId="181" fontId="0" fillId="0" borderId="0" xfId="0" applyNumberFormat="1" applyFont="1" applyFill="1" applyAlignment="1">
      <alignment horizontal="center" vertical="center" shrinkToFit="1"/>
    </xf>
    <xf numFmtId="180" fontId="0" fillId="0" borderId="8" xfId="0" applyNumberFormat="1" applyFont="1" applyFill="1" applyBorder="1" applyAlignment="1">
      <alignment horizontal="center" vertical="center" shrinkToFit="1"/>
    </xf>
    <xf numFmtId="186" fontId="0" fillId="0" borderId="6" xfId="0" applyNumberFormat="1" applyFont="1" applyFill="1" applyBorder="1" applyAlignment="1">
      <alignment horizontal="center" vertical="center" shrinkToFit="1"/>
    </xf>
    <xf numFmtId="181" fontId="0" fillId="0" borderId="6" xfId="0" applyNumberFormat="1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182" fontId="0" fillId="0" borderId="0" xfId="0" applyNumberFormat="1" applyFont="1" applyFill="1" applyBorder="1" applyAlignment="1">
      <alignment horizontal="center" vertical="center" shrinkToFit="1"/>
    </xf>
    <xf numFmtId="182" fontId="0" fillId="0" borderId="0" xfId="0" applyNumberFormat="1" applyFont="1" applyFill="1" applyAlignment="1">
      <alignment horizontal="center" vertical="center" shrinkToFit="1"/>
    </xf>
    <xf numFmtId="182" fontId="0" fillId="0" borderId="11" xfId="0" applyNumberFormat="1" applyFont="1" applyFill="1" applyBorder="1" applyAlignment="1">
      <alignment horizontal="center" vertical="center" shrinkToFit="1"/>
    </xf>
    <xf numFmtId="176" fontId="17" fillId="0" borderId="0" xfId="0" applyNumberFormat="1" applyFont="1" applyFill="1" applyAlignment="1">
      <alignment horizontal="center" vertical="center" shrinkToFit="1"/>
    </xf>
    <xf numFmtId="176" fontId="0" fillId="0" borderId="0" xfId="0" applyNumberFormat="1" applyFont="1" applyFill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180" fontId="17" fillId="0" borderId="0" xfId="0" applyNumberFormat="1" applyFont="1" applyFill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Alignment="1">
      <alignment vertical="center" shrinkToFit="1"/>
    </xf>
    <xf numFmtId="0" fontId="0" fillId="2" borderId="0" xfId="0" applyFont="1" applyFill="1" applyAlignment="1" quotePrefix="1">
      <alignment horizontal="left" vertical="center"/>
    </xf>
    <xf numFmtId="179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wrapText="1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 quotePrefix="1">
      <alignment horizontal="center" vertical="center" shrinkToFit="1"/>
    </xf>
    <xf numFmtId="0" fontId="0" fillId="2" borderId="14" xfId="0" applyFont="1" applyFill="1" applyBorder="1" applyAlignment="1" quotePrefix="1">
      <alignment horizontal="center" vertical="center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0" xfId="0" applyFill="1" applyAlignment="1">
      <alignment vertical="center"/>
    </xf>
    <xf numFmtId="180" fontId="0" fillId="2" borderId="0" xfId="0" applyNumberFormat="1" applyFont="1" applyFill="1" applyBorder="1" applyAlignment="1">
      <alignment horizontal="center" vertical="center" shrinkToFit="1"/>
    </xf>
    <xf numFmtId="0" fontId="0" fillId="2" borderId="0" xfId="0" applyFont="1" applyFill="1" applyBorder="1" applyAlignment="1" quotePrefix="1">
      <alignment horizontal="right" vertical="center"/>
    </xf>
    <xf numFmtId="0" fontId="26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4" fillId="2" borderId="15" xfId="0" applyFont="1" applyFill="1" applyBorder="1" applyAlignment="1">
      <alignment horizontal="center" vertical="center" shrinkToFit="1"/>
    </xf>
    <xf numFmtId="0" fontId="0" fillId="2" borderId="13" xfId="0" applyFont="1" applyFill="1" applyBorder="1" applyAlignment="1">
      <alignment horizontal="center" vertical="center" shrinkToFit="1"/>
    </xf>
    <xf numFmtId="0" fontId="0" fillId="2" borderId="14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0" fillId="2" borderId="3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4" fillId="2" borderId="15" xfId="0" applyFont="1" applyFill="1" applyBorder="1" applyAlignment="1" quotePrefix="1">
      <alignment horizontal="center"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5" fillId="2" borderId="0" xfId="0" applyFont="1" applyFill="1" applyAlignment="1" quotePrefix="1">
      <alignment horizontal="center" vertical="center" shrinkToFit="1"/>
    </xf>
    <xf numFmtId="0" fontId="15" fillId="2" borderId="0" xfId="0" applyFont="1" applyFill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 quotePrefix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4" fillId="2" borderId="7" xfId="0" applyFont="1" applyFill="1" applyBorder="1" applyAlignment="1" quotePrefix="1">
      <alignment horizontal="center" vertical="center" shrinkToFit="1"/>
    </xf>
    <xf numFmtId="0" fontId="0" fillId="2" borderId="0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 quotePrefix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 quotePrefix="1">
      <alignment horizontal="center" vertical="center" shrinkToFit="1"/>
    </xf>
    <xf numFmtId="0" fontId="0" fillId="2" borderId="0" xfId="0" applyFont="1" applyFill="1" applyAlignment="1">
      <alignment horizontal="left" vertical="center" shrinkToFit="1"/>
    </xf>
    <xf numFmtId="0" fontId="0" fillId="2" borderId="0" xfId="0" applyFont="1" applyFill="1" applyAlignment="1">
      <alignment vertical="center" shrinkToFit="1"/>
    </xf>
    <xf numFmtId="0" fontId="3" fillId="2" borderId="0" xfId="0" applyFont="1" applyFill="1" applyAlignment="1" quotePrefix="1">
      <alignment horizontal="left" vertical="center" shrinkToFit="1"/>
    </xf>
    <xf numFmtId="0" fontId="3" fillId="2" borderId="0" xfId="0" applyFont="1" applyFill="1" applyAlignment="1">
      <alignment vertical="center" shrinkToFit="1"/>
    </xf>
    <xf numFmtId="0" fontId="0" fillId="2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 quotePrefix="1">
      <alignment horizontal="right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0" xfId="0" applyFont="1" applyFill="1" applyBorder="1" applyAlignment="1" quotePrefix="1">
      <alignment horizontal="center" vertical="center"/>
    </xf>
    <xf numFmtId="0" fontId="0" fillId="2" borderId="0" xfId="0" applyFont="1" applyFill="1" applyBorder="1" applyAlignment="1" quotePrefix="1">
      <alignment horizontal="center" vertical="center"/>
    </xf>
    <xf numFmtId="0" fontId="0" fillId="2" borderId="11" xfId="0" applyFont="1" applyFill="1" applyBorder="1" applyAlignment="1" quotePrefix="1">
      <alignment horizontal="center" vertical="center"/>
    </xf>
    <xf numFmtId="0" fontId="22" fillId="2" borderId="3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 quotePrefix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0" xfId="0" applyFont="1" applyFill="1" applyBorder="1" applyAlignment="1" quotePrefix="1">
      <alignment horizontal="center" vertical="center" wrapText="1"/>
    </xf>
    <xf numFmtId="0" fontId="0" fillId="2" borderId="1" xfId="0" applyFont="1" applyFill="1" applyBorder="1" applyAlignment="1" quotePrefix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22" fillId="2" borderId="3" xfId="0" applyFont="1" applyFill="1" applyBorder="1" applyAlignment="1">
      <alignment horizontal="center" vertical="center" shrinkToFit="1"/>
    </xf>
    <xf numFmtId="186" fontId="0" fillId="0" borderId="10" xfId="0" applyNumberFormat="1" applyFont="1" applyFill="1" applyBorder="1" applyAlignment="1">
      <alignment horizontal="right" vertical="center" indent="2" shrinkToFit="1"/>
    </xf>
    <xf numFmtId="186" fontId="17" fillId="0" borderId="10" xfId="0" applyNumberFormat="1" applyFont="1" applyFill="1" applyBorder="1" applyAlignment="1">
      <alignment horizontal="right" vertical="center" indent="2" shrinkToFit="1"/>
    </xf>
    <xf numFmtId="186" fontId="0" fillId="0" borderId="8" xfId="0" applyNumberFormat="1" applyFont="1" applyFill="1" applyBorder="1" applyAlignment="1">
      <alignment horizontal="right" vertical="center" indent="2" shrinkToFit="1"/>
    </xf>
    <xf numFmtId="186" fontId="0" fillId="0" borderId="0" xfId="0" applyNumberFormat="1" applyFont="1" applyFill="1" applyBorder="1" applyAlignment="1">
      <alignment horizontal="right" vertical="center" indent="1" shrinkToFit="1"/>
    </xf>
    <xf numFmtId="186" fontId="17" fillId="0" borderId="0" xfId="0" applyNumberFormat="1" applyFont="1" applyFill="1" applyBorder="1" applyAlignment="1">
      <alignment horizontal="right" vertical="center" indent="1" shrinkToFit="1"/>
    </xf>
    <xf numFmtId="186" fontId="0" fillId="0" borderId="6" xfId="0" applyNumberFormat="1" applyFont="1" applyFill="1" applyBorder="1" applyAlignment="1">
      <alignment horizontal="right" vertical="center" indent="1" shrinkToFit="1"/>
    </xf>
    <xf numFmtId="186" fontId="23" fillId="0" borderId="0" xfId="0" applyNumberFormat="1" applyFont="1" applyFill="1" applyBorder="1" applyAlignment="1">
      <alignment horizontal="right" vertical="center" indent="1" shrinkToFit="1"/>
    </xf>
    <xf numFmtId="186" fontId="23" fillId="0" borderId="6" xfId="0" applyNumberFormat="1" applyFont="1" applyFill="1" applyBorder="1" applyAlignment="1">
      <alignment horizontal="right" vertical="center" indent="1" shrinkToFi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0">
      <selection activeCell="D37" sqref="D37"/>
    </sheetView>
  </sheetViews>
  <sheetFormatPr defaultColWidth="9.140625" defaultRowHeight="12.75"/>
  <cols>
    <col min="1" max="12" width="13.8515625" style="1" customWidth="1"/>
    <col min="13" max="16384" width="9.140625" style="1" customWidth="1"/>
  </cols>
  <sheetData>
    <row r="1" spans="1:12" s="256" customFormat="1" ht="30.75" customHeight="1">
      <c r="A1" s="278" t="s">
        <v>450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</row>
    <row r="2" spans="1:12" s="160" customFormat="1" ht="32.25" customHeight="1">
      <c r="A2" s="289" t="s">
        <v>273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12" s="162" customFormat="1" ht="18" customHeight="1">
      <c r="A3" s="161" t="s">
        <v>274</v>
      </c>
      <c r="B3" s="161"/>
      <c r="K3" s="161"/>
      <c r="L3" s="163" t="s">
        <v>275</v>
      </c>
    </row>
    <row r="4" spans="1:12" s="162" customFormat="1" ht="15" customHeight="1">
      <c r="A4" s="272" t="s">
        <v>276</v>
      </c>
      <c r="B4" s="290" t="s">
        <v>277</v>
      </c>
      <c r="C4" s="265"/>
      <c r="D4" s="265"/>
      <c r="E4" s="265"/>
      <c r="F4" s="265"/>
      <c r="G4" s="265"/>
      <c r="H4" s="265"/>
      <c r="I4" s="265"/>
      <c r="J4" s="265"/>
      <c r="K4" s="266"/>
      <c r="L4" s="273" t="s">
        <v>278</v>
      </c>
    </row>
    <row r="5" spans="1:12" s="162" customFormat="1" ht="13.5" customHeight="1">
      <c r="A5" s="269"/>
      <c r="B5" s="3" t="s">
        <v>279</v>
      </c>
      <c r="C5" s="3" t="s">
        <v>280</v>
      </c>
      <c r="D5" s="3" t="s">
        <v>281</v>
      </c>
      <c r="E5" s="3" t="s">
        <v>282</v>
      </c>
      <c r="F5" s="3" t="s">
        <v>283</v>
      </c>
      <c r="G5" s="283" t="s">
        <v>284</v>
      </c>
      <c r="H5" s="267"/>
      <c r="I5" s="3" t="s">
        <v>285</v>
      </c>
      <c r="J5" s="3" t="s">
        <v>286</v>
      </c>
      <c r="K5" s="3" t="s">
        <v>287</v>
      </c>
      <c r="L5" s="268"/>
    </row>
    <row r="6" spans="1:12" s="162" customFormat="1" ht="13.5" customHeight="1">
      <c r="A6" s="269"/>
      <c r="B6" s="166"/>
      <c r="C6" s="5" t="s">
        <v>288</v>
      </c>
      <c r="D6" s="166" t="s">
        <v>289</v>
      </c>
      <c r="E6" s="166"/>
      <c r="F6" s="166"/>
      <c r="G6" s="268"/>
      <c r="H6" s="269"/>
      <c r="I6" s="5" t="s">
        <v>290</v>
      </c>
      <c r="J6" s="166"/>
      <c r="K6" s="5" t="s">
        <v>291</v>
      </c>
      <c r="L6" s="268"/>
    </row>
    <row r="7" spans="1:12" s="162" customFormat="1" ht="13.5" customHeight="1">
      <c r="A7" s="269"/>
      <c r="B7" s="166"/>
      <c r="C7" s="166"/>
      <c r="D7" s="166"/>
      <c r="E7" s="166"/>
      <c r="F7" s="166"/>
      <c r="G7" s="270"/>
      <c r="H7" s="271"/>
      <c r="I7" s="166"/>
      <c r="J7" s="166"/>
      <c r="K7" s="166" t="s">
        <v>292</v>
      </c>
      <c r="L7" s="268"/>
    </row>
    <row r="8" spans="1:12" s="162" customFormat="1" ht="13.5" customHeight="1">
      <c r="A8" s="269"/>
      <c r="B8" s="166"/>
      <c r="C8" s="166" t="s">
        <v>293</v>
      </c>
      <c r="D8" s="166"/>
      <c r="E8" s="166"/>
      <c r="F8" s="166"/>
      <c r="G8" s="5" t="s">
        <v>294</v>
      </c>
      <c r="H8" s="5" t="s">
        <v>295</v>
      </c>
      <c r="I8" s="166"/>
      <c r="J8" s="166"/>
      <c r="K8" s="166" t="s">
        <v>296</v>
      </c>
      <c r="L8" s="268"/>
    </row>
    <row r="9" spans="1:12" s="162" customFormat="1" ht="13.5" customHeight="1">
      <c r="A9" s="269"/>
      <c r="B9" s="166" t="s">
        <v>293</v>
      </c>
      <c r="C9" s="166" t="s">
        <v>297</v>
      </c>
      <c r="D9" s="166" t="s">
        <v>298</v>
      </c>
      <c r="E9" s="166" t="s">
        <v>299</v>
      </c>
      <c r="F9" s="166" t="s">
        <v>300</v>
      </c>
      <c r="G9" s="166" t="s">
        <v>301</v>
      </c>
      <c r="H9" s="166" t="s">
        <v>302</v>
      </c>
      <c r="I9" s="167" t="s">
        <v>303</v>
      </c>
      <c r="J9" s="166" t="s">
        <v>304</v>
      </c>
      <c r="K9" s="167" t="s">
        <v>305</v>
      </c>
      <c r="L9" s="268"/>
    </row>
    <row r="10" spans="1:12" s="162" customFormat="1" ht="12.75" customHeight="1">
      <c r="A10" s="271"/>
      <c r="B10" s="49" t="s">
        <v>306</v>
      </c>
      <c r="C10" s="49" t="s">
        <v>307</v>
      </c>
      <c r="D10" s="49" t="s">
        <v>308</v>
      </c>
      <c r="E10" s="125" t="s">
        <v>309</v>
      </c>
      <c r="F10" s="49" t="s">
        <v>310</v>
      </c>
      <c r="G10" s="49" t="s">
        <v>311</v>
      </c>
      <c r="H10" s="49" t="s">
        <v>311</v>
      </c>
      <c r="I10" s="125" t="s">
        <v>312</v>
      </c>
      <c r="J10" s="49" t="s">
        <v>313</v>
      </c>
      <c r="K10" s="49" t="s">
        <v>314</v>
      </c>
      <c r="L10" s="270"/>
    </row>
    <row r="11" spans="1:12" s="171" customFormat="1" ht="15" customHeight="1">
      <c r="A11" s="168" t="s">
        <v>28</v>
      </c>
      <c r="B11" s="100">
        <v>345</v>
      </c>
      <c r="C11" s="100">
        <v>4797</v>
      </c>
      <c r="D11" s="100">
        <v>64894</v>
      </c>
      <c r="E11" s="100">
        <v>576903</v>
      </c>
      <c r="F11" s="100">
        <v>577202</v>
      </c>
      <c r="G11" s="169">
        <v>32102</v>
      </c>
      <c r="H11" s="100">
        <v>31803</v>
      </c>
      <c r="I11" s="100">
        <v>324731</v>
      </c>
      <c r="J11" s="100">
        <v>252172</v>
      </c>
      <c r="K11" s="101">
        <v>324604</v>
      </c>
      <c r="L11" s="170" t="s">
        <v>28</v>
      </c>
    </row>
    <row r="12" spans="1:12" s="171" customFormat="1" ht="15" customHeight="1">
      <c r="A12" s="91" t="s">
        <v>29</v>
      </c>
      <c r="B12" s="100">
        <v>329</v>
      </c>
      <c r="C12" s="100">
        <v>4783</v>
      </c>
      <c r="D12" s="100">
        <v>70960</v>
      </c>
      <c r="E12" s="100">
        <v>641285</v>
      </c>
      <c r="F12" s="100">
        <v>632772</v>
      </c>
      <c r="G12" s="100">
        <v>27817</v>
      </c>
      <c r="H12" s="100">
        <v>36330</v>
      </c>
      <c r="I12" s="100">
        <v>371879</v>
      </c>
      <c r="J12" s="100">
        <v>269406</v>
      </c>
      <c r="K12" s="101">
        <v>334990</v>
      </c>
      <c r="L12" s="82" t="s">
        <v>29</v>
      </c>
    </row>
    <row r="13" spans="1:12" s="171" customFormat="1" ht="15" customHeight="1">
      <c r="A13" s="91" t="s">
        <v>315</v>
      </c>
      <c r="B13" s="100">
        <v>357</v>
      </c>
      <c r="C13" s="100">
        <v>4930</v>
      </c>
      <c r="D13" s="100">
        <v>75846</v>
      </c>
      <c r="E13" s="100">
        <v>727432</v>
      </c>
      <c r="F13" s="100">
        <v>724482</v>
      </c>
      <c r="G13" s="100">
        <v>31744</v>
      </c>
      <c r="H13" s="100">
        <v>34694</v>
      </c>
      <c r="I13" s="100">
        <v>413414</v>
      </c>
      <c r="J13" s="100">
        <v>314018</v>
      </c>
      <c r="K13" s="101">
        <v>343516</v>
      </c>
      <c r="L13" s="82" t="s">
        <v>315</v>
      </c>
    </row>
    <row r="14" spans="1:12" s="171" customFormat="1" ht="15" customHeight="1">
      <c r="A14" s="91" t="s">
        <v>316</v>
      </c>
      <c r="B14" s="100">
        <v>349</v>
      </c>
      <c r="C14" s="100">
        <v>4728</v>
      </c>
      <c r="D14" s="100">
        <v>78172</v>
      </c>
      <c r="E14" s="100">
        <v>825659</v>
      </c>
      <c r="F14" s="100">
        <v>818716</v>
      </c>
      <c r="G14" s="100">
        <v>38902</v>
      </c>
      <c r="H14" s="100">
        <v>45845</v>
      </c>
      <c r="I14" s="100">
        <v>469042</v>
      </c>
      <c r="J14" s="100">
        <v>356617</v>
      </c>
      <c r="K14" s="101">
        <v>367084</v>
      </c>
      <c r="L14" s="82" t="s">
        <v>316</v>
      </c>
    </row>
    <row r="15" spans="1:12" s="171" customFormat="1" ht="15" customHeight="1">
      <c r="A15" s="91" t="s">
        <v>32</v>
      </c>
      <c r="B15" s="100">
        <v>351</v>
      </c>
      <c r="C15" s="100">
        <v>4801</v>
      </c>
      <c r="D15" s="100">
        <v>81020</v>
      </c>
      <c r="E15" s="100">
        <v>852035</v>
      </c>
      <c r="F15" s="100">
        <v>846454</v>
      </c>
      <c r="G15" s="100">
        <v>49013</v>
      </c>
      <c r="H15" s="100">
        <v>54594</v>
      </c>
      <c r="I15" s="100">
        <v>502537</v>
      </c>
      <c r="J15" s="100">
        <v>349498</v>
      </c>
      <c r="K15" s="101">
        <v>366030</v>
      </c>
      <c r="L15" s="82" t="s">
        <v>32</v>
      </c>
    </row>
    <row r="16" spans="1:12" s="173" customFormat="1" ht="13.5" customHeight="1">
      <c r="A16" s="111" t="s">
        <v>317</v>
      </c>
      <c r="B16" s="102">
        <f>SUM(B17:B18)</f>
        <v>385</v>
      </c>
      <c r="C16" s="102">
        <f>SUM(C17:C18)</f>
        <v>4872</v>
      </c>
      <c r="D16" s="102">
        <f>SUM(D17:D18)</f>
        <v>81660</v>
      </c>
      <c r="E16" s="102">
        <f>SUM(E17:E18)</f>
        <v>766399</v>
      </c>
      <c r="F16" s="102">
        <f aca="true" t="shared" si="0" ref="F16:K16">SUM(F17:F18)</f>
        <v>762697</v>
      </c>
      <c r="G16" s="102">
        <f t="shared" si="0"/>
        <v>68089</v>
      </c>
      <c r="H16" s="102">
        <f t="shared" si="0"/>
        <v>76548</v>
      </c>
      <c r="I16" s="102">
        <f t="shared" si="0"/>
        <v>369449</v>
      </c>
      <c r="J16" s="102">
        <f t="shared" si="0"/>
        <v>326950</v>
      </c>
      <c r="K16" s="102">
        <f t="shared" si="0"/>
        <v>351302</v>
      </c>
      <c r="L16" s="172" t="s">
        <v>317</v>
      </c>
    </row>
    <row r="17" spans="1:12" s="177" customFormat="1" ht="13.5" customHeight="1">
      <c r="A17" s="58" t="s">
        <v>318</v>
      </c>
      <c r="B17" s="174">
        <v>281</v>
      </c>
      <c r="C17" s="174">
        <v>3670</v>
      </c>
      <c r="D17" s="174">
        <v>61538</v>
      </c>
      <c r="E17" s="174">
        <v>548041</v>
      </c>
      <c r="F17" s="174">
        <v>546331</v>
      </c>
      <c r="G17" s="174">
        <v>47578</v>
      </c>
      <c r="H17" s="174">
        <v>53721</v>
      </c>
      <c r="I17" s="174">
        <v>229964</v>
      </c>
      <c r="J17" s="174">
        <v>248077</v>
      </c>
      <c r="K17" s="175">
        <v>244643</v>
      </c>
      <c r="L17" s="176" t="s">
        <v>34</v>
      </c>
    </row>
    <row r="18" spans="1:12" s="177" customFormat="1" ht="13.5" customHeight="1">
      <c r="A18" s="61" t="s">
        <v>319</v>
      </c>
      <c r="B18" s="178">
        <v>104</v>
      </c>
      <c r="C18" s="178">
        <v>1202</v>
      </c>
      <c r="D18" s="178">
        <v>20122</v>
      </c>
      <c r="E18" s="178">
        <v>218358</v>
      </c>
      <c r="F18" s="178">
        <v>216366</v>
      </c>
      <c r="G18" s="178">
        <v>20511</v>
      </c>
      <c r="H18" s="178">
        <v>22827</v>
      </c>
      <c r="I18" s="178">
        <v>139485</v>
      </c>
      <c r="J18" s="178">
        <v>78873</v>
      </c>
      <c r="K18" s="179">
        <v>106659</v>
      </c>
      <c r="L18" s="180" t="s">
        <v>35</v>
      </c>
    </row>
    <row r="19" spans="1:12" s="118" customFormat="1" ht="12.75">
      <c r="A19" s="181"/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</row>
    <row r="20" spans="1:12" s="118" customFormat="1" ht="15" customHeight="1">
      <c r="A20" s="272" t="s">
        <v>276</v>
      </c>
      <c r="B20" s="280" t="s">
        <v>320</v>
      </c>
      <c r="C20" s="281"/>
      <c r="D20" s="281"/>
      <c r="E20" s="281"/>
      <c r="F20" s="281"/>
      <c r="G20" s="281"/>
      <c r="H20" s="281"/>
      <c r="I20" s="281"/>
      <c r="J20" s="281"/>
      <c r="K20" s="282"/>
      <c r="L20" s="274" t="s">
        <v>278</v>
      </c>
    </row>
    <row r="21" spans="1:12" s="118" customFormat="1" ht="13.5" customHeight="1">
      <c r="A21" s="286"/>
      <c r="B21" s="3" t="s">
        <v>279</v>
      </c>
      <c r="C21" s="3" t="s">
        <v>280</v>
      </c>
      <c r="D21" s="3" t="s">
        <v>281</v>
      </c>
      <c r="E21" s="3" t="s">
        <v>282</v>
      </c>
      <c r="F21" s="3" t="s">
        <v>283</v>
      </c>
      <c r="G21" s="283" t="s">
        <v>284</v>
      </c>
      <c r="H21" s="284"/>
      <c r="I21" s="3" t="s">
        <v>321</v>
      </c>
      <c r="J21" s="3" t="s">
        <v>286</v>
      </c>
      <c r="K21" s="3" t="s">
        <v>287</v>
      </c>
      <c r="L21" s="285"/>
    </row>
    <row r="22" spans="1:12" s="118" customFormat="1" ht="13.5" customHeight="1">
      <c r="A22" s="286"/>
      <c r="B22" s="184"/>
      <c r="C22" s="5" t="s">
        <v>288</v>
      </c>
      <c r="D22" s="184" t="s">
        <v>289</v>
      </c>
      <c r="E22" s="184"/>
      <c r="F22" s="184"/>
      <c r="G22" s="285"/>
      <c r="H22" s="286"/>
      <c r="I22" s="5" t="s">
        <v>290</v>
      </c>
      <c r="J22" s="184"/>
      <c r="K22" s="5" t="s">
        <v>291</v>
      </c>
      <c r="L22" s="285"/>
    </row>
    <row r="23" spans="1:12" s="118" customFormat="1" ht="13.5" customHeight="1">
      <c r="A23" s="286"/>
      <c r="B23" s="184"/>
      <c r="C23" s="184"/>
      <c r="D23" s="184"/>
      <c r="E23" s="184"/>
      <c r="F23" s="184"/>
      <c r="G23" s="287"/>
      <c r="H23" s="288"/>
      <c r="I23" s="184"/>
      <c r="J23" s="184"/>
      <c r="K23" s="184" t="s">
        <v>292</v>
      </c>
      <c r="L23" s="285"/>
    </row>
    <row r="24" spans="1:12" s="118" customFormat="1" ht="13.5" customHeight="1">
      <c r="A24" s="286"/>
      <c r="B24" s="184"/>
      <c r="C24" s="184" t="s">
        <v>293</v>
      </c>
      <c r="D24" s="184"/>
      <c r="E24" s="184"/>
      <c r="F24" s="184"/>
      <c r="G24" s="5" t="s">
        <v>294</v>
      </c>
      <c r="H24" s="5" t="s">
        <v>295</v>
      </c>
      <c r="I24" s="184"/>
      <c r="J24" s="184"/>
      <c r="K24" s="184" t="s">
        <v>296</v>
      </c>
      <c r="L24" s="285"/>
    </row>
    <row r="25" spans="1:12" s="118" customFormat="1" ht="13.5" customHeight="1">
      <c r="A25" s="286"/>
      <c r="B25" s="184" t="s">
        <v>293</v>
      </c>
      <c r="C25" s="184" t="s">
        <v>297</v>
      </c>
      <c r="D25" s="184" t="s">
        <v>298</v>
      </c>
      <c r="E25" s="184" t="s">
        <v>299</v>
      </c>
      <c r="F25" s="184" t="s">
        <v>300</v>
      </c>
      <c r="G25" s="184" t="s">
        <v>301</v>
      </c>
      <c r="H25" s="184" t="s">
        <v>302</v>
      </c>
      <c r="I25" s="187" t="s">
        <v>303</v>
      </c>
      <c r="J25" s="184" t="s">
        <v>304</v>
      </c>
      <c r="K25" s="187" t="s">
        <v>305</v>
      </c>
      <c r="L25" s="285"/>
    </row>
    <row r="26" spans="1:12" s="118" customFormat="1" ht="13.5" customHeight="1">
      <c r="A26" s="288"/>
      <c r="B26" s="188" t="s">
        <v>306</v>
      </c>
      <c r="C26" s="188" t="s">
        <v>307</v>
      </c>
      <c r="D26" s="188" t="s">
        <v>308</v>
      </c>
      <c r="E26" s="189" t="s">
        <v>309</v>
      </c>
      <c r="F26" s="188" t="s">
        <v>310</v>
      </c>
      <c r="G26" s="188" t="s">
        <v>311</v>
      </c>
      <c r="H26" s="188" t="s">
        <v>311</v>
      </c>
      <c r="I26" s="189" t="s">
        <v>312</v>
      </c>
      <c r="J26" s="188" t="s">
        <v>313</v>
      </c>
      <c r="K26" s="188" t="s">
        <v>314</v>
      </c>
      <c r="L26" s="287"/>
    </row>
    <row r="27" spans="1:12" s="177" customFormat="1" ht="15" customHeight="1">
      <c r="A27" s="190" t="s">
        <v>322</v>
      </c>
      <c r="B27" s="191">
        <v>13</v>
      </c>
      <c r="C27" s="174">
        <v>165</v>
      </c>
      <c r="D27" s="174">
        <v>2845</v>
      </c>
      <c r="E27" s="174">
        <v>19817</v>
      </c>
      <c r="F27" s="174">
        <v>19958</v>
      </c>
      <c r="G27" s="174">
        <v>1775</v>
      </c>
      <c r="H27" s="174">
        <v>1634</v>
      </c>
      <c r="I27" s="174">
        <v>6276</v>
      </c>
      <c r="J27" s="174">
        <v>13541</v>
      </c>
      <c r="K27" s="175">
        <v>14738</v>
      </c>
      <c r="L27" s="190" t="s">
        <v>322</v>
      </c>
    </row>
    <row r="28" spans="1:12" s="177" customFormat="1" ht="15" customHeight="1">
      <c r="A28" s="190" t="s">
        <v>323</v>
      </c>
      <c r="B28" s="191">
        <v>11</v>
      </c>
      <c r="C28" s="174">
        <v>132</v>
      </c>
      <c r="D28" s="174">
        <v>2539</v>
      </c>
      <c r="E28" s="174">
        <v>19581</v>
      </c>
      <c r="F28" s="174">
        <v>19013</v>
      </c>
      <c r="G28" s="174">
        <v>678</v>
      </c>
      <c r="H28" s="174">
        <v>1246</v>
      </c>
      <c r="I28" s="174">
        <v>5703</v>
      </c>
      <c r="J28" s="174">
        <v>13878</v>
      </c>
      <c r="K28" s="175">
        <v>10310</v>
      </c>
      <c r="L28" s="190" t="s">
        <v>323</v>
      </c>
    </row>
    <row r="29" spans="1:12" s="177" customFormat="1" ht="15" customHeight="1">
      <c r="A29" s="190" t="s">
        <v>315</v>
      </c>
      <c r="B29" s="191">
        <v>13</v>
      </c>
      <c r="C29" s="174">
        <v>217</v>
      </c>
      <c r="D29" s="174">
        <v>3773</v>
      </c>
      <c r="E29" s="174">
        <v>27750</v>
      </c>
      <c r="F29" s="174">
        <v>29330</v>
      </c>
      <c r="G29" s="174">
        <v>2389</v>
      </c>
      <c r="H29" s="174">
        <v>809</v>
      </c>
      <c r="I29" s="174">
        <v>8581</v>
      </c>
      <c r="J29" s="174">
        <v>19169</v>
      </c>
      <c r="K29" s="175">
        <v>8399</v>
      </c>
      <c r="L29" s="190" t="s">
        <v>315</v>
      </c>
    </row>
    <row r="30" spans="1:12" s="177" customFormat="1" ht="15" customHeight="1">
      <c r="A30" s="192" t="s">
        <v>316</v>
      </c>
      <c r="B30" s="174">
        <v>12</v>
      </c>
      <c r="C30" s="174">
        <v>200</v>
      </c>
      <c r="D30" s="174">
        <v>4209</v>
      </c>
      <c r="E30" s="174">
        <v>32610</v>
      </c>
      <c r="F30" s="174">
        <v>32773</v>
      </c>
      <c r="G30" s="174">
        <v>1255</v>
      </c>
      <c r="H30" s="174">
        <v>1092</v>
      </c>
      <c r="I30" s="174">
        <v>10600</v>
      </c>
      <c r="J30" s="174">
        <v>22010</v>
      </c>
      <c r="K30" s="175">
        <v>13878</v>
      </c>
      <c r="L30" s="190" t="s">
        <v>316</v>
      </c>
    </row>
    <row r="31" spans="1:12" s="177" customFormat="1" ht="15" customHeight="1">
      <c r="A31" s="192" t="s">
        <v>32</v>
      </c>
      <c r="B31" s="174">
        <v>12</v>
      </c>
      <c r="C31" s="174">
        <v>206</v>
      </c>
      <c r="D31" s="174">
        <v>4112</v>
      </c>
      <c r="E31" s="174">
        <v>31907</v>
      </c>
      <c r="F31" s="174">
        <v>31413</v>
      </c>
      <c r="G31" s="174">
        <v>1022</v>
      </c>
      <c r="H31" s="174">
        <v>1516</v>
      </c>
      <c r="I31" s="174">
        <v>10957</v>
      </c>
      <c r="J31" s="174">
        <v>20950</v>
      </c>
      <c r="K31" s="175">
        <v>20734</v>
      </c>
      <c r="L31" s="190" t="s">
        <v>32</v>
      </c>
    </row>
    <row r="32" spans="1:12" s="173" customFormat="1" ht="13.5" customHeight="1">
      <c r="A32" s="111" t="s">
        <v>317</v>
      </c>
      <c r="B32" s="102">
        <v>7</v>
      </c>
      <c r="C32" s="102">
        <v>84</v>
      </c>
      <c r="D32" s="102">
        <v>1626</v>
      </c>
      <c r="E32" s="102">
        <v>18311</v>
      </c>
      <c r="F32" s="102">
        <v>18397</v>
      </c>
      <c r="G32" s="102">
        <v>365</v>
      </c>
      <c r="H32" s="102">
        <v>295</v>
      </c>
      <c r="I32" s="102">
        <v>5003</v>
      </c>
      <c r="J32" s="102">
        <v>13308</v>
      </c>
      <c r="K32" s="103">
        <v>7082</v>
      </c>
      <c r="L32" s="172" t="s">
        <v>317</v>
      </c>
    </row>
    <row r="33" spans="1:12" s="177" customFormat="1" ht="13.5" customHeight="1">
      <c r="A33" s="58" t="s">
        <v>318</v>
      </c>
      <c r="B33" s="191">
        <v>2</v>
      </c>
      <c r="C33" s="193" t="s">
        <v>141</v>
      </c>
      <c r="D33" s="193" t="s">
        <v>141</v>
      </c>
      <c r="E33" s="193" t="s">
        <v>141</v>
      </c>
      <c r="F33" s="193" t="s">
        <v>141</v>
      </c>
      <c r="G33" s="193" t="s">
        <v>141</v>
      </c>
      <c r="H33" s="193" t="s">
        <v>141</v>
      </c>
      <c r="I33" s="193" t="s">
        <v>141</v>
      </c>
      <c r="J33" s="193" t="s">
        <v>141</v>
      </c>
      <c r="K33" s="194" t="s">
        <v>141</v>
      </c>
      <c r="L33" s="176" t="s">
        <v>34</v>
      </c>
    </row>
    <row r="34" spans="1:12" s="177" customFormat="1" ht="13.5" customHeight="1">
      <c r="A34" s="61" t="s">
        <v>319</v>
      </c>
      <c r="B34" s="178">
        <v>5</v>
      </c>
      <c r="C34" s="178">
        <v>69</v>
      </c>
      <c r="D34" s="178">
        <v>1303</v>
      </c>
      <c r="E34" s="178">
        <v>14324</v>
      </c>
      <c r="F34" s="178">
        <v>14398</v>
      </c>
      <c r="G34" s="178">
        <v>277</v>
      </c>
      <c r="H34" s="178">
        <v>219</v>
      </c>
      <c r="I34" s="178">
        <v>3294</v>
      </c>
      <c r="J34" s="178">
        <v>11030</v>
      </c>
      <c r="K34" s="179">
        <v>5393</v>
      </c>
      <c r="L34" s="180" t="s">
        <v>35</v>
      </c>
    </row>
  </sheetData>
  <mergeCells count="10">
    <mergeCell ref="A1:L1"/>
    <mergeCell ref="B20:K20"/>
    <mergeCell ref="G21:H23"/>
    <mergeCell ref="A2:L2"/>
    <mergeCell ref="B4:K4"/>
    <mergeCell ref="G5:H7"/>
    <mergeCell ref="A4:A10"/>
    <mergeCell ref="A20:A26"/>
    <mergeCell ref="L4:L10"/>
    <mergeCell ref="L20:L2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C4">
      <selection activeCell="C26" sqref="C26"/>
    </sheetView>
  </sheetViews>
  <sheetFormatPr defaultColWidth="9.140625" defaultRowHeight="12.75"/>
  <cols>
    <col min="1" max="12" width="13.8515625" style="7" customWidth="1"/>
    <col min="13" max="13" width="7.140625" style="7" customWidth="1"/>
    <col min="14" max="16384" width="35.7109375" style="7" customWidth="1"/>
  </cols>
  <sheetData>
    <row r="1" spans="1:12" s="195" customFormat="1" ht="32.25" customHeight="1">
      <c r="A1" s="289" t="s">
        <v>324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s="162" customFormat="1" ht="18" customHeight="1">
      <c r="A2" s="161" t="s">
        <v>325</v>
      </c>
      <c r="B2" s="161"/>
      <c r="K2" s="161"/>
      <c r="L2" s="163" t="s">
        <v>0</v>
      </c>
    </row>
    <row r="3" spans="1:12" s="162" customFormat="1" ht="22.5" customHeight="1">
      <c r="A3" s="272" t="s">
        <v>326</v>
      </c>
      <c r="B3" s="290" t="s">
        <v>327</v>
      </c>
      <c r="C3" s="257"/>
      <c r="D3" s="257"/>
      <c r="E3" s="257"/>
      <c r="F3" s="257"/>
      <c r="G3" s="257"/>
      <c r="H3" s="257"/>
      <c r="I3" s="257"/>
      <c r="J3" s="257"/>
      <c r="K3" s="258"/>
      <c r="L3" s="273" t="s">
        <v>328</v>
      </c>
    </row>
    <row r="4" spans="1:12" s="162" customFormat="1" ht="22.5" customHeight="1">
      <c r="A4" s="269"/>
      <c r="B4" s="3" t="s">
        <v>1</v>
      </c>
      <c r="C4" s="3" t="s">
        <v>329</v>
      </c>
      <c r="D4" s="3" t="s">
        <v>2</v>
      </c>
      <c r="E4" s="3" t="s">
        <v>330</v>
      </c>
      <c r="F4" s="3" t="s">
        <v>331</v>
      </c>
      <c r="G4" s="283" t="s">
        <v>332</v>
      </c>
      <c r="H4" s="267"/>
      <c r="I4" s="3" t="s">
        <v>333</v>
      </c>
      <c r="J4" s="3" t="s">
        <v>3</v>
      </c>
      <c r="K4" s="3" t="s">
        <v>334</v>
      </c>
      <c r="L4" s="268"/>
    </row>
    <row r="5" spans="1:12" s="162" customFormat="1" ht="22.5" customHeight="1">
      <c r="A5" s="269"/>
      <c r="B5" s="166"/>
      <c r="C5" s="5" t="s">
        <v>4</v>
      </c>
      <c r="D5" s="166" t="s">
        <v>335</v>
      </c>
      <c r="E5" s="166"/>
      <c r="F5" s="166"/>
      <c r="G5" s="268"/>
      <c r="H5" s="269"/>
      <c r="I5" s="5" t="s">
        <v>5</v>
      </c>
      <c r="J5" s="166"/>
      <c r="K5" s="5" t="s">
        <v>336</v>
      </c>
      <c r="L5" s="268"/>
    </row>
    <row r="6" spans="1:12" s="162" customFormat="1" ht="22.5" customHeight="1">
      <c r="A6" s="269"/>
      <c r="B6" s="166"/>
      <c r="C6" s="166"/>
      <c r="D6" s="166"/>
      <c r="E6" s="166"/>
      <c r="F6" s="166"/>
      <c r="G6" s="270"/>
      <c r="H6" s="271"/>
      <c r="I6" s="166"/>
      <c r="J6" s="166"/>
      <c r="K6" s="166" t="s">
        <v>337</v>
      </c>
      <c r="L6" s="268"/>
    </row>
    <row r="7" spans="1:12" s="162" customFormat="1" ht="22.5" customHeight="1">
      <c r="A7" s="269"/>
      <c r="B7" s="166"/>
      <c r="C7" s="166" t="s">
        <v>6</v>
      </c>
      <c r="D7" s="166"/>
      <c r="E7" s="166"/>
      <c r="F7" s="166"/>
      <c r="G7" s="5" t="s">
        <v>7</v>
      </c>
      <c r="H7" s="5" t="s">
        <v>8</v>
      </c>
      <c r="I7" s="166"/>
      <c r="J7" s="166"/>
      <c r="K7" s="166" t="s">
        <v>9</v>
      </c>
      <c r="L7" s="268"/>
    </row>
    <row r="8" spans="1:12" s="162" customFormat="1" ht="22.5" customHeight="1">
      <c r="A8" s="269"/>
      <c r="B8" s="166" t="s">
        <v>6</v>
      </c>
      <c r="C8" s="166" t="s">
        <v>10</v>
      </c>
      <c r="D8" s="166" t="s">
        <v>11</v>
      </c>
      <c r="E8" s="166" t="s">
        <v>12</v>
      </c>
      <c r="F8" s="166" t="s">
        <v>13</v>
      </c>
      <c r="G8" s="166" t="s">
        <v>14</v>
      </c>
      <c r="H8" s="166" t="s">
        <v>15</v>
      </c>
      <c r="I8" s="167" t="s">
        <v>16</v>
      </c>
      <c r="J8" s="166" t="s">
        <v>17</v>
      </c>
      <c r="K8" s="167" t="s">
        <v>18</v>
      </c>
      <c r="L8" s="268"/>
    </row>
    <row r="9" spans="1:12" s="162" customFormat="1" ht="22.5" customHeight="1">
      <c r="A9" s="271"/>
      <c r="B9" s="49" t="s">
        <v>19</v>
      </c>
      <c r="C9" s="49" t="s">
        <v>20</v>
      </c>
      <c r="D9" s="49" t="s">
        <v>21</v>
      </c>
      <c r="E9" s="125" t="s">
        <v>22</v>
      </c>
      <c r="F9" s="49" t="s">
        <v>23</v>
      </c>
      <c r="G9" s="49" t="s">
        <v>24</v>
      </c>
      <c r="H9" s="49" t="s">
        <v>24</v>
      </c>
      <c r="I9" s="125" t="s">
        <v>25</v>
      </c>
      <c r="J9" s="49" t="s">
        <v>26</v>
      </c>
      <c r="K9" s="49" t="s">
        <v>27</v>
      </c>
      <c r="L9" s="270"/>
    </row>
    <row r="10" spans="1:12" s="171" customFormat="1" ht="30" customHeight="1">
      <c r="A10" s="168" t="s">
        <v>38</v>
      </c>
      <c r="B10" s="196">
        <v>332</v>
      </c>
      <c r="C10" s="100">
        <v>4632</v>
      </c>
      <c r="D10" s="100">
        <v>62049</v>
      </c>
      <c r="E10" s="100">
        <v>557086</v>
      </c>
      <c r="F10" s="100">
        <v>557244</v>
      </c>
      <c r="G10" s="197">
        <v>30327</v>
      </c>
      <c r="H10" s="100">
        <v>30169</v>
      </c>
      <c r="I10" s="100">
        <v>318455</v>
      </c>
      <c r="J10" s="100">
        <v>238631</v>
      </c>
      <c r="K10" s="101">
        <v>309866</v>
      </c>
      <c r="L10" s="170" t="s">
        <v>36</v>
      </c>
    </row>
    <row r="11" spans="1:12" s="171" customFormat="1" ht="30" customHeight="1">
      <c r="A11" s="168" t="s">
        <v>39</v>
      </c>
      <c r="B11" s="196">
        <v>318</v>
      </c>
      <c r="C11" s="100">
        <v>4651</v>
      </c>
      <c r="D11" s="100">
        <v>68421</v>
      </c>
      <c r="E11" s="100">
        <v>621704</v>
      </c>
      <c r="F11" s="100">
        <v>613759</v>
      </c>
      <c r="G11" s="197">
        <v>27139</v>
      </c>
      <c r="H11" s="100">
        <v>35084</v>
      </c>
      <c r="I11" s="100">
        <v>366176</v>
      </c>
      <c r="J11" s="100">
        <v>255528</v>
      </c>
      <c r="K11" s="101">
        <v>324680</v>
      </c>
      <c r="L11" s="170" t="s">
        <v>37</v>
      </c>
    </row>
    <row r="12" spans="1:12" s="171" customFormat="1" ht="30" customHeight="1">
      <c r="A12" s="91" t="s">
        <v>30</v>
      </c>
      <c r="B12" s="196">
        <v>344</v>
      </c>
      <c r="C12" s="100">
        <v>4713</v>
      </c>
      <c r="D12" s="100">
        <v>72073</v>
      </c>
      <c r="E12" s="100">
        <v>699682</v>
      </c>
      <c r="F12" s="100">
        <v>695152</v>
      </c>
      <c r="G12" s="197">
        <v>29355</v>
      </c>
      <c r="H12" s="100">
        <v>33885</v>
      </c>
      <c r="I12" s="100">
        <v>404833</v>
      </c>
      <c r="J12" s="100">
        <v>294849</v>
      </c>
      <c r="K12" s="101">
        <v>335117</v>
      </c>
      <c r="L12" s="82" t="s">
        <v>30</v>
      </c>
    </row>
    <row r="13" spans="1:12" s="171" customFormat="1" ht="30" customHeight="1">
      <c r="A13" s="91" t="s">
        <v>31</v>
      </c>
      <c r="B13" s="196">
        <v>337</v>
      </c>
      <c r="C13" s="100">
        <v>4528</v>
      </c>
      <c r="D13" s="100">
        <v>73963</v>
      </c>
      <c r="E13" s="100">
        <v>793049</v>
      </c>
      <c r="F13" s="100">
        <v>785943</v>
      </c>
      <c r="G13" s="197">
        <v>37647</v>
      </c>
      <c r="H13" s="100">
        <v>44753</v>
      </c>
      <c r="I13" s="100">
        <v>458442</v>
      </c>
      <c r="J13" s="100">
        <v>334607</v>
      </c>
      <c r="K13" s="101">
        <v>353206</v>
      </c>
      <c r="L13" s="82" t="s">
        <v>31</v>
      </c>
    </row>
    <row r="14" spans="1:12" s="171" customFormat="1" ht="30" customHeight="1">
      <c r="A14" s="91" t="s">
        <v>32</v>
      </c>
      <c r="B14" s="196">
        <v>339</v>
      </c>
      <c r="C14" s="100">
        <v>4595</v>
      </c>
      <c r="D14" s="100">
        <v>76908</v>
      </c>
      <c r="E14" s="100">
        <v>820128</v>
      </c>
      <c r="F14" s="100">
        <v>815041</v>
      </c>
      <c r="G14" s="197">
        <v>47991</v>
      </c>
      <c r="H14" s="100">
        <v>53078</v>
      </c>
      <c r="I14" s="100">
        <v>491580</v>
      </c>
      <c r="J14" s="100">
        <v>328548</v>
      </c>
      <c r="K14" s="101">
        <v>345296</v>
      </c>
      <c r="L14" s="82" t="s">
        <v>32</v>
      </c>
    </row>
    <row r="15" spans="1:12" s="173" customFormat="1" ht="30" customHeight="1">
      <c r="A15" s="111" t="s">
        <v>33</v>
      </c>
      <c r="B15" s="198">
        <v>378</v>
      </c>
      <c r="C15" s="102">
        <v>4788</v>
      </c>
      <c r="D15" s="102">
        <v>80034</v>
      </c>
      <c r="E15" s="102">
        <v>748088</v>
      </c>
      <c r="F15" s="102">
        <v>744300</v>
      </c>
      <c r="G15" s="102">
        <v>67724</v>
      </c>
      <c r="H15" s="102">
        <v>76253</v>
      </c>
      <c r="I15" s="102">
        <v>434446</v>
      </c>
      <c r="J15" s="102">
        <v>313642</v>
      </c>
      <c r="K15" s="103">
        <v>344220</v>
      </c>
      <c r="L15" s="172" t="s">
        <v>33</v>
      </c>
    </row>
    <row r="16" spans="1:12" s="177" customFormat="1" ht="30" customHeight="1">
      <c r="A16" s="58" t="s">
        <v>338</v>
      </c>
      <c r="B16" s="191">
        <v>279</v>
      </c>
      <c r="C16" s="174">
        <v>3655</v>
      </c>
      <c r="D16" s="174">
        <v>61215</v>
      </c>
      <c r="E16" s="174">
        <v>544054</v>
      </c>
      <c r="F16" s="174">
        <v>542332</v>
      </c>
      <c r="G16" s="174">
        <v>47490</v>
      </c>
      <c r="H16" s="174">
        <v>53645</v>
      </c>
      <c r="I16" s="174">
        <v>298255</v>
      </c>
      <c r="J16" s="174">
        <v>245799</v>
      </c>
      <c r="K16" s="175">
        <v>242954</v>
      </c>
      <c r="L16" s="199" t="s">
        <v>34</v>
      </c>
    </row>
    <row r="17" spans="1:12" s="177" customFormat="1" ht="30" customHeight="1">
      <c r="A17" s="58" t="s">
        <v>339</v>
      </c>
      <c r="B17" s="200">
        <v>99</v>
      </c>
      <c r="C17" s="178">
        <v>1133</v>
      </c>
      <c r="D17" s="178">
        <v>18819</v>
      </c>
      <c r="E17" s="178">
        <v>204034</v>
      </c>
      <c r="F17" s="178">
        <v>201968</v>
      </c>
      <c r="G17" s="178">
        <v>20234</v>
      </c>
      <c r="H17" s="174">
        <v>22608</v>
      </c>
      <c r="I17" s="174">
        <v>136191</v>
      </c>
      <c r="J17" s="174">
        <v>67843</v>
      </c>
      <c r="K17" s="175">
        <v>101266</v>
      </c>
      <c r="L17" s="201" t="s">
        <v>35</v>
      </c>
    </row>
    <row r="18" spans="1:11" s="108" customFormat="1" ht="18" customHeight="1">
      <c r="A18" s="8" t="s">
        <v>340</v>
      </c>
      <c r="B18" s="202"/>
      <c r="C18" s="202"/>
      <c r="G18" s="203" t="s">
        <v>341</v>
      </c>
      <c r="H18" s="204"/>
      <c r="I18" s="205"/>
      <c r="J18" s="205"/>
      <c r="K18" s="205"/>
    </row>
    <row r="19" spans="1:8" s="108" customFormat="1" ht="18" customHeight="1">
      <c r="A19" s="206" t="s">
        <v>342</v>
      </c>
      <c r="G19" s="206" t="s">
        <v>40</v>
      </c>
      <c r="H19" s="206"/>
    </row>
    <row r="20" spans="1:8" s="108" customFormat="1" ht="18" customHeight="1">
      <c r="A20" s="108" t="s">
        <v>343</v>
      </c>
      <c r="G20" s="206" t="s">
        <v>41</v>
      </c>
      <c r="H20" s="206"/>
    </row>
    <row r="21" spans="1:8" s="108" customFormat="1" ht="18" customHeight="1">
      <c r="A21" s="108" t="s">
        <v>451</v>
      </c>
      <c r="G21" s="206" t="s">
        <v>43</v>
      </c>
      <c r="H21" s="206"/>
    </row>
    <row r="22" spans="1:12" s="14" customFormat="1" ht="3.75" customHeight="1" hidden="1">
      <c r="A22" s="13"/>
      <c r="B22" s="13"/>
      <c r="C22" s="13"/>
      <c r="D22" s="13"/>
      <c r="E22" s="13"/>
      <c r="F22" s="13" t="s">
        <v>42</v>
      </c>
      <c r="G22" s="13"/>
      <c r="H22" s="13"/>
      <c r="I22" s="13"/>
      <c r="J22" s="13"/>
      <c r="K22" s="13"/>
      <c r="L22" s="13"/>
    </row>
    <row r="23" ht="17.25" customHeight="1">
      <c r="A23" s="275" t="s">
        <v>452</v>
      </c>
    </row>
  </sheetData>
  <mergeCells count="5">
    <mergeCell ref="A1:L1"/>
    <mergeCell ref="B3:K3"/>
    <mergeCell ref="G4:H6"/>
    <mergeCell ref="A3:A9"/>
    <mergeCell ref="L3:L9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0">
      <selection activeCell="D12" sqref="D12"/>
    </sheetView>
  </sheetViews>
  <sheetFormatPr defaultColWidth="9.140625" defaultRowHeight="12.75"/>
  <cols>
    <col min="1" max="1" width="17.7109375" style="24" customWidth="1"/>
    <col min="2" max="2" width="11.28125" style="24" customWidth="1"/>
    <col min="3" max="11" width="12.00390625" style="24" customWidth="1"/>
    <col min="12" max="12" width="19.00390625" style="24" customWidth="1"/>
    <col min="13" max="13" width="4.28125" style="24" customWidth="1"/>
    <col min="14" max="16384" width="9.140625" style="24" customWidth="1"/>
  </cols>
  <sheetData>
    <row r="1" spans="1:12" s="15" customFormat="1" ht="32.25" customHeight="1">
      <c r="A1" s="259" t="s">
        <v>44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s="10" customFormat="1" ht="18" customHeight="1">
      <c r="A2" s="16" t="s">
        <v>45</v>
      </c>
      <c r="B2" s="16"/>
      <c r="K2" s="16"/>
      <c r="L2" s="17" t="s">
        <v>46</v>
      </c>
    </row>
    <row r="3" spans="1:12" s="10" customFormat="1" ht="13.5" customHeight="1">
      <c r="A3" s="291" t="s">
        <v>345</v>
      </c>
      <c r="B3" s="19" t="s">
        <v>47</v>
      </c>
      <c r="C3" s="19" t="s">
        <v>48</v>
      </c>
      <c r="D3" s="19" t="s">
        <v>49</v>
      </c>
      <c r="E3" s="19" t="s">
        <v>50</v>
      </c>
      <c r="F3" s="19" t="s">
        <v>51</v>
      </c>
      <c r="G3" s="260" t="s">
        <v>52</v>
      </c>
      <c r="H3" s="272"/>
      <c r="I3" s="19" t="s">
        <v>53</v>
      </c>
      <c r="J3" s="19" t="s">
        <v>54</v>
      </c>
      <c r="K3" s="3" t="s">
        <v>55</v>
      </c>
      <c r="L3" s="294" t="s">
        <v>346</v>
      </c>
    </row>
    <row r="4" spans="1:12" s="10" customFormat="1" ht="13.5" customHeight="1">
      <c r="A4" s="292"/>
      <c r="B4" s="20"/>
      <c r="C4" s="20" t="s">
        <v>56</v>
      </c>
      <c r="D4" s="20" t="s">
        <v>57</v>
      </c>
      <c r="E4" s="20"/>
      <c r="F4" s="20"/>
      <c r="G4" s="261"/>
      <c r="H4" s="262"/>
      <c r="I4" s="20" t="s">
        <v>58</v>
      </c>
      <c r="J4" s="20"/>
      <c r="K4" s="5" t="s">
        <v>59</v>
      </c>
      <c r="L4" s="295"/>
    </row>
    <row r="5" spans="1:12" s="10" customFormat="1" ht="13.5" customHeight="1">
      <c r="A5" s="292"/>
      <c r="B5" s="5"/>
      <c r="C5" s="5"/>
      <c r="D5" s="5"/>
      <c r="E5" s="5"/>
      <c r="F5" s="5"/>
      <c r="G5" s="263"/>
      <c r="H5" s="264"/>
      <c r="I5" s="20"/>
      <c r="J5" s="20"/>
      <c r="K5" s="5" t="s">
        <v>60</v>
      </c>
      <c r="L5" s="295"/>
    </row>
    <row r="6" spans="1:12" s="10" customFormat="1" ht="13.5" customHeight="1">
      <c r="A6" s="292"/>
      <c r="B6" s="5"/>
      <c r="C6" s="5" t="s">
        <v>61</v>
      </c>
      <c r="D6" s="5"/>
      <c r="E6" s="5"/>
      <c r="F6" s="5"/>
      <c r="G6" s="5" t="s">
        <v>62</v>
      </c>
      <c r="H6" s="5" t="s">
        <v>63</v>
      </c>
      <c r="I6" s="20" t="s">
        <v>64</v>
      </c>
      <c r="J6" s="20"/>
      <c r="K6" s="5" t="s">
        <v>65</v>
      </c>
      <c r="L6" s="295"/>
    </row>
    <row r="7" spans="1:12" s="10" customFormat="1" ht="13.5" customHeight="1">
      <c r="A7" s="292"/>
      <c r="B7" s="5" t="s">
        <v>61</v>
      </c>
      <c r="C7" s="5" t="s">
        <v>66</v>
      </c>
      <c r="D7" s="5" t="s">
        <v>67</v>
      </c>
      <c r="E7" s="5" t="s">
        <v>68</v>
      </c>
      <c r="F7" s="5" t="s">
        <v>69</v>
      </c>
      <c r="G7" s="5" t="s">
        <v>70</v>
      </c>
      <c r="H7" s="5" t="s">
        <v>71</v>
      </c>
      <c r="I7" s="5" t="s">
        <v>72</v>
      </c>
      <c r="J7" s="20" t="s">
        <v>73</v>
      </c>
      <c r="K7" s="5" t="s">
        <v>74</v>
      </c>
      <c r="L7" s="295"/>
    </row>
    <row r="8" spans="1:12" s="10" customFormat="1" ht="13.5" customHeight="1">
      <c r="A8" s="293"/>
      <c r="B8" s="21" t="s">
        <v>75</v>
      </c>
      <c r="C8" s="22" t="s">
        <v>76</v>
      </c>
      <c r="D8" s="6" t="s">
        <v>77</v>
      </c>
      <c r="E8" s="6" t="s">
        <v>78</v>
      </c>
      <c r="F8" s="6" t="s">
        <v>79</v>
      </c>
      <c r="G8" s="6" t="s">
        <v>80</v>
      </c>
      <c r="H8" s="6" t="s">
        <v>80</v>
      </c>
      <c r="I8" s="23" t="s">
        <v>81</v>
      </c>
      <c r="J8" s="23" t="s">
        <v>82</v>
      </c>
      <c r="K8" s="6" t="s">
        <v>83</v>
      </c>
      <c r="L8" s="296"/>
    </row>
    <row r="9" spans="1:12" s="65" customFormat="1" ht="15" customHeight="1">
      <c r="A9" s="62" t="s">
        <v>84</v>
      </c>
      <c r="B9" s="63">
        <v>345</v>
      </c>
      <c r="C9" s="63">
        <v>4797</v>
      </c>
      <c r="D9" s="63">
        <v>64894</v>
      </c>
      <c r="E9" s="63">
        <v>576903</v>
      </c>
      <c r="F9" s="63">
        <v>577202</v>
      </c>
      <c r="G9" s="63">
        <v>32102</v>
      </c>
      <c r="H9" s="63">
        <v>31803</v>
      </c>
      <c r="I9" s="63">
        <v>324731</v>
      </c>
      <c r="J9" s="63">
        <v>252172</v>
      </c>
      <c r="K9" s="63">
        <v>324604</v>
      </c>
      <c r="L9" s="64" t="s">
        <v>84</v>
      </c>
    </row>
    <row r="10" spans="1:12" s="65" customFormat="1" ht="15" customHeight="1">
      <c r="A10" s="62" t="s">
        <v>85</v>
      </c>
      <c r="B10" s="63">
        <v>329</v>
      </c>
      <c r="C10" s="63">
        <v>4783</v>
      </c>
      <c r="D10" s="63">
        <v>70960</v>
      </c>
      <c r="E10" s="63">
        <v>641285</v>
      </c>
      <c r="F10" s="63">
        <v>632772</v>
      </c>
      <c r="G10" s="63">
        <v>27817</v>
      </c>
      <c r="H10" s="63">
        <v>36330</v>
      </c>
      <c r="I10" s="63">
        <v>371879</v>
      </c>
      <c r="J10" s="63">
        <v>269406</v>
      </c>
      <c r="K10" s="63">
        <v>334990</v>
      </c>
      <c r="L10" s="64" t="s">
        <v>85</v>
      </c>
    </row>
    <row r="11" spans="1:12" s="65" customFormat="1" ht="15" customHeight="1">
      <c r="A11" s="62" t="s">
        <v>86</v>
      </c>
      <c r="B11" s="63">
        <v>357</v>
      </c>
      <c r="C11" s="63">
        <v>4930</v>
      </c>
      <c r="D11" s="63">
        <v>75846</v>
      </c>
      <c r="E11" s="63">
        <v>727432</v>
      </c>
      <c r="F11" s="63">
        <v>724482</v>
      </c>
      <c r="G11" s="63">
        <v>31744</v>
      </c>
      <c r="H11" s="63">
        <v>34694</v>
      </c>
      <c r="I11" s="63">
        <v>413414</v>
      </c>
      <c r="J11" s="63">
        <v>314018</v>
      </c>
      <c r="K11" s="63">
        <v>343516</v>
      </c>
      <c r="L11" s="64" t="s">
        <v>86</v>
      </c>
    </row>
    <row r="12" spans="1:12" s="65" customFormat="1" ht="15" customHeight="1">
      <c r="A12" s="62" t="s">
        <v>87</v>
      </c>
      <c r="B12" s="63">
        <v>349</v>
      </c>
      <c r="C12" s="63">
        <v>4728</v>
      </c>
      <c r="D12" s="63">
        <v>78172</v>
      </c>
      <c r="E12" s="63">
        <v>825659</v>
      </c>
      <c r="F12" s="63">
        <v>818716</v>
      </c>
      <c r="G12" s="63">
        <v>38902</v>
      </c>
      <c r="H12" s="63">
        <v>45845</v>
      </c>
      <c r="I12" s="63">
        <v>469042</v>
      </c>
      <c r="J12" s="63">
        <v>356617</v>
      </c>
      <c r="K12" s="63">
        <v>367084</v>
      </c>
      <c r="L12" s="64" t="s">
        <v>87</v>
      </c>
    </row>
    <row r="13" spans="1:12" s="65" customFormat="1" ht="15" customHeight="1">
      <c r="A13" s="62" t="s">
        <v>32</v>
      </c>
      <c r="B13" s="63">
        <v>351</v>
      </c>
      <c r="C13" s="63">
        <v>4801</v>
      </c>
      <c r="D13" s="63">
        <v>81020</v>
      </c>
      <c r="E13" s="63">
        <v>852035</v>
      </c>
      <c r="F13" s="63">
        <v>846454</v>
      </c>
      <c r="G13" s="63">
        <v>49013</v>
      </c>
      <c r="H13" s="63">
        <v>54594</v>
      </c>
      <c r="I13" s="63">
        <v>502537</v>
      </c>
      <c r="J13" s="63">
        <v>349498</v>
      </c>
      <c r="K13" s="63">
        <v>366030</v>
      </c>
      <c r="L13" s="64" t="s">
        <v>32</v>
      </c>
    </row>
    <row r="14" spans="1:12" s="67" customFormat="1" ht="16.5" customHeight="1">
      <c r="A14" s="59" t="s">
        <v>33</v>
      </c>
      <c r="B14" s="66">
        <v>385</v>
      </c>
      <c r="C14" s="66">
        <v>4872</v>
      </c>
      <c r="D14" s="66">
        <v>81660</v>
      </c>
      <c r="E14" s="66">
        <v>766399</v>
      </c>
      <c r="F14" s="66">
        <v>762697</v>
      </c>
      <c r="G14" s="66">
        <v>68089</v>
      </c>
      <c r="H14" s="66">
        <v>76548</v>
      </c>
      <c r="I14" s="66">
        <v>439449</v>
      </c>
      <c r="J14" s="66">
        <v>326950</v>
      </c>
      <c r="K14" s="66">
        <v>351302</v>
      </c>
      <c r="L14" s="60" t="s">
        <v>33</v>
      </c>
    </row>
    <row r="15" spans="1:12" s="71" customFormat="1" ht="16.5" customHeight="1">
      <c r="A15" s="68" t="s">
        <v>267</v>
      </c>
      <c r="B15" s="69">
        <v>7</v>
      </c>
      <c r="C15" s="69">
        <v>84</v>
      </c>
      <c r="D15" s="69">
        <v>1626</v>
      </c>
      <c r="E15" s="69">
        <v>18311</v>
      </c>
      <c r="F15" s="69">
        <v>18397</v>
      </c>
      <c r="G15" s="69">
        <v>365</v>
      </c>
      <c r="H15" s="69">
        <v>295</v>
      </c>
      <c r="I15" s="69">
        <v>5003</v>
      </c>
      <c r="J15" s="69">
        <v>13308</v>
      </c>
      <c r="K15" s="69">
        <v>7082</v>
      </c>
      <c r="L15" s="70" t="s">
        <v>268</v>
      </c>
    </row>
    <row r="16" spans="1:12" s="65" customFormat="1" ht="16.5" customHeight="1">
      <c r="A16" s="58" t="s">
        <v>89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3" t="s">
        <v>90</v>
      </c>
    </row>
    <row r="17" spans="1:12" s="65" customFormat="1" ht="16.5" customHeight="1">
      <c r="A17" s="58" t="s">
        <v>91</v>
      </c>
      <c r="B17" s="72">
        <v>7</v>
      </c>
      <c r="C17" s="72">
        <v>84</v>
      </c>
      <c r="D17" s="72">
        <v>1626</v>
      </c>
      <c r="E17" s="72">
        <v>18311</v>
      </c>
      <c r="F17" s="72">
        <v>18397</v>
      </c>
      <c r="G17" s="72">
        <v>365</v>
      </c>
      <c r="H17" s="72">
        <v>295</v>
      </c>
      <c r="I17" s="72">
        <v>5003</v>
      </c>
      <c r="J17" s="72">
        <v>13308</v>
      </c>
      <c r="K17" s="72">
        <v>7082</v>
      </c>
      <c r="L17" s="73" t="s">
        <v>92</v>
      </c>
    </row>
    <row r="18" spans="1:12" s="71" customFormat="1" ht="16.5" customHeight="1">
      <c r="A18" s="68" t="s">
        <v>93</v>
      </c>
      <c r="B18" s="69">
        <v>378</v>
      </c>
      <c r="C18" s="69">
        <v>4788</v>
      </c>
      <c r="D18" s="69">
        <v>80034</v>
      </c>
      <c r="E18" s="69">
        <v>748088</v>
      </c>
      <c r="F18" s="69">
        <v>744300</v>
      </c>
      <c r="G18" s="69">
        <v>67724</v>
      </c>
      <c r="H18" s="69">
        <v>76253</v>
      </c>
      <c r="I18" s="69">
        <v>434446</v>
      </c>
      <c r="J18" s="69">
        <v>313642</v>
      </c>
      <c r="K18" s="69">
        <v>344220</v>
      </c>
      <c r="L18" s="70" t="s">
        <v>94</v>
      </c>
    </row>
    <row r="19" spans="1:12" s="65" customFormat="1" ht="16.5" customHeight="1">
      <c r="A19" s="58" t="s">
        <v>95</v>
      </c>
      <c r="B19" s="72">
        <v>134</v>
      </c>
      <c r="C19" s="72">
        <v>2132</v>
      </c>
      <c r="D19" s="72">
        <v>36039</v>
      </c>
      <c r="E19" s="72">
        <v>423214</v>
      </c>
      <c r="F19" s="72">
        <v>421066</v>
      </c>
      <c r="G19" s="72">
        <v>37798</v>
      </c>
      <c r="H19" s="72">
        <v>41359</v>
      </c>
      <c r="I19" s="72">
        <v>258805</v>
      </c>
      <c r="J19" s="72">
        <v>169409</v>
      </c>
      <c r="K19" s="72">
        <v>179295</v>
      </c>
      <c r="L19" s="73" t="s">
        <v>96</v>
      </c>
    </row>
    <row r="20" spans="1:12" s="65" customFormat="1" ht="16.5" customHeight="1">
      <c r="A20" s="58" t="s">
        <v>97</v>
      </c>
      <c r="B20" s="72">
        <v>4</v>
      </c>
      <c r="C20" s="72">
        <v>29</v>
      </c>
      <c r="D20" s="72">
        <v>245</v>
      </c>
      <c r="E20" s="72">
        <v>1297</v>
      </c>
      <c r="F20" s="72">
        <v>1244</v>
      </c>
      <c r="G20" s="72">
        <v>505</v>
      </c>
      <c r="H20" s="72">
        <v>587</v>
      </c>
      <c r="I20" s="72">
        <v>697</v>
      </c>
      <c r="J20" s="72">
        <v>600</v>
      </c>
      <c r="K20" s="72">
        <v>1276</v>
      </c>
      <c r="L20" s="73" t="s">
        <v>98</v>
      </c>
    </row>
    <row r="21" spans="1:12" s="65" customFormat="1" ht="16.5" customHeight="1">
      <c r="A21" s="58" t="s">
        <v>99</v>
      </c>
      <c r="B21" s="74">
        <v>4</v>
      </c>
      <c r="C21" s="74">
        <v>46</v>
      </c>
      <c r="D21" s="74">
        <v>394</v>
      </c>
      <c r="E21" s="74">
        <v>3103</v>
      </c>
      <c r="F21" s="74">
        <v>3002</v>
      </c>
      <c r="G21" s="74">
        <v>271</v>
      </c>
      <c r="H21" s="74">
        <v>331</v>
      </c>
      <c r="I21" s="74">
        <v>1652</v>
      </c>
      <c r="J21" s="74">
        <v>1451</v>
      </c>
      <c r="K21" s="74">
        <v>3174</v>
      </c>
      <c r="L21" s="73" t="s">
        <v>100</v>
      </c>
    </row>
    <row r="22" spans="1:12" s="65" customFormat="1" ht="16.5" customHeight="1">
      <c r="A22" s="58" t="s">
        <v>101</v>
      </c>
      <c r="B22" s="72">
        <v>8</v>
      </c>
      <c r="C22" s="72">
        <v>49</v>
      </c>
      <c r="D22" s="72">
        <v>740</v>
      </c>
      <c r="E22" s="72">
        <v>3423</v>
      </c>
      <c r="F22" s="72">
        <v>3250</v>
      </c>
      <c r="G22" s="72">
        <v>568</v>
      </c>
      <c r="H22" s="72">
        <v>1033</v>
      </c>
      <c r="I22" s="72">
        <v>1569</v>
      </c>
      <c r="J22" s="72">
        <v>1854</v>
      </c>
      <c r="K22" s="72">
        <v>4139</v>
      </c>
      <c r="L22" s="73" t="s">
        <v>102</v>
      </c>
    </row>
    <row r="23" spans="1:12" s="65" customFormat="1" ht="16.5" customHeight="1">
      <c r="A23" s="58" t="s">
        <v>103</v>
      </c>
      <c r="B23" s="72">
        <v>8</v>
      </c>
      <c r="C23" s="72">
        <v>165</v>
      </c>
      <c r="D23" s="72">
        <v>3397</v>
      </c>
      <c r="E23" s="72">
        <v>32618</v>
      </c>
      <c r="F23" s="72">
        <v>32120</v>
      </c>
      <c r="G23" s="72">
        <v>3542</v>
      </c>
      <c r="H23" s="72">
        <v>5285</v>
      </c>
      <c r="I23" s="72">
        <v>21139</v>
      </c>
      <c r="J23" s="72">
        <v>11479</v>
      </c>
      <c r="K23" s="72">
        <v>21487</v>
      </c>
      <c r="L23" s="73" t="s">
        <v>104</v>
      </c>
    </row>
    <row r="24" spans="1:12" s="65" customFormat="1" ht="16.5" customHeight="1">
      <c r="A24" s="58" t="s">
        <v>105</v>
      </c>
      <c r="B24" s="72">
        <v>20</v>
      </c>
      <c r="C24" s="72">
        <v>482</v>
      </c>
      <c r="D24" s="72">
        <v>8495</v>
      </c>
      <c r="E24" s="72">
        <v>29902</v>
      </c>
      <c r="F24" s="72">
        <v>29899</v>
      </c>
      <c r="G24" s="72">
        <v>246</v>
      </c>
      <c r="H24" s="72">
        <v>268</v>
      </c>
      <c r="I24" s="72">
        <v>8397</v>
      </c>
      <c r="J24" s="72">
        <v>21505</v>
      </c>
      <c r="K24" s="72">
        <v>29738</v>
      </c>
      <c r="L24" s="73" t="s">
        <v>106</v>
      </c>
    </row>
    <row r="25" spans="1:12" s="65" customFormat="1" ht="16.5" customHeight="1">
      <c r="A25" s="58" t="s">
        <v>107</v>
      </c>
      <c r="B25" s="157">
        <v>1</v>
      </c>
      <c r="C25" s="81" t="s">
        <v>141</v>
      </c>
      <c r="D25" s="81" t="s">
        <v>141</v>
      </c>
      <c r="E25" s="81" t="s">
        <v>141</v>
      </c>
      <c r="F25" s="81" t="s">
        <v>141</v>
      </c>
      <c r="G25" s="81" t="s">
        <v>141</v>
      </c>
      <c r="H25" s="81" t="s">
        <v>141</v>
      </c>
      <c r="I25" s="81" t="s">
        <v>141</v>
      </c>
      <c r="J25" s="81" t="s">
        <v>141</v>
      </c>
      <c r="K25" s="81" t="s">
        <v>141</v>
      </c>
      <c r="L25" s="73" t="s">
        <v>108</v>
      </c>
    </row>
    <row r="26" spans="1:12" s="65" customFormat="1" ht="16.5" customHeight="1">
      <c r="A26" s="58" t="s">
        <v>109</v>
      </c>
      <c r="B26" s="72">
        <v>13</v>
      </c>
      <c r="C26" s="72">
        <v>143</v>
      </c>
      <c r="D26" s="72">
        <v>2594</v>
      </c>
      <c r="E26" s="72">
        <v>23424</v>
      </c>
      <c r="F26" s="72">
        <v>23144</v>
      </c>
      <c r="G26" s="72">
        <v>6030</v>
      </c>
      <c r="H26" s="72">
        <v>6575</v>
      </c>
      <c r="I26" s="72">
        <v>12044</v>
      </c>
      <c r="J26" s="72">
        <v>11380</v>
      </c>
      <c r="K26" s="72">
        <v>14944</v>
      </c>
      <c r="L26" s="73" t="s">
        <v>110</v>
      </c>
    </row>
    <row r="27" spans="1:12" s="65" customFormat="1" ht="16.5" customHeight="1">
      <c r="A27" s="58" t="s">
        <v>111</v>
      </c>
      <c r="B27" s="72">
        <v>29</v>
      </c>
      <c r="C27" s="72">
        <v>311</v>
      </c>
      <c r="D27" s="72">
        <v>4292</v>
      </c>
      <c r="E27" s="72">
        <v>30733</v>
      </c>
      <c r="F27" s="72">
        <v>31037</v>
      </c>
      <c r="G27" s="72">
        <v>5323</v>
      </c>
      <c r="H27" s="72">
        <v>5346</v>
      </c>
      <c r="I27" s="72">
        <v>18277</v>
      </c>
      <c r="J27" s="72">
        <v>12456</v>
      </c>
      <c r="K27" s="72">
        <v>20241</v>
      </c>
      <c r="L27" s="73" t="s">
        <v>112</v>
      </c>
    </row>
    <row r="28" spans="1:12" s="65" customFormat="1" ht="16.5" customHeight="1">
      <c r="A28" s="58" t="s">
        <v>113</v>
      </c>
      <c r="B28" s="72">
        <v>66</v>
      </c>
      <c r="C28" s="72">
        <v>761</v>
      </c>
      <c r="D28" s="72">
        <v>14239</v>
      </c>
      <c r="E28" s="72">
        <v>142832</v>
      </c>
      <c r="F28" s="72">
        <v>141565</v>
      </c>
      <c r="G28" s="72">
        <v>7734</v>
      </c>
      <c r="H28" s="72">
        <v>9389</v>
      </c>
      <c r="I28" s="72">
        <v>83981</v>
      </c>
      <c r="J28" s="72">
        <v>58851</v>
      </c>
      <c r="K28" s="72">
        <v>44917</v>
      </c>
      <c r="L28" s="73" t="s">
        <v>114</v>
      </c>
    </row>
    <row r="29" spans="1:12" s="65" customFormat="1" ht="16.5" customHeight="1">
      <c r="A29" s="58" t="s">
        <v>115</v>
      </c>
      <c r="B29" s="72">
        <v>1</v>
      </c>
      <c r="C29" s="81" t="s">
        <v>141</v>
      </c>
      <c r="D29" s="81" t="s">
        <v>141</v>
      </c>
      <c r="E29" s="81" t="s">
        <v>141</v>
      </c>
      <c r="F29" s="81" t="s">
        <v>141</v>
      </c>
      <c r="G29" s="81" t="s">
        <v>141</v>
      </c>
      <c r="H29" s="81" t="s">
        <v>141</v>
      </c>
      <c r="I29" s="81" t="s">
        <v>141</v>
      </c>
      <c r="J29" s="81" t="s">
        <v>141</v>
      </c>
      <c r="K29" s="81" t="s">
        <v>141</v>
      </c>
      <c r="L29" s="73" t="s">
        <v>116</v>
      </c>
    </row>
    <row r="30" spans="1:12" s="65" customFormat="1" ht="16.5" customHeight="1">
      <c r="A30" s="58" t="s">
        <v>117</v>
      </c>
      <c r="B30" s="72">
        <v>33</v>
      </c>
      <c r="C30" s="72">
        <v>243</v>
      </c>
      <c r="D30" s="72">
        <v>3620</v>
      </c>
      <c r="E30" s="72">
        <v>18656</v>
      </c>
      <c r="F30" s="72">
        <v>18793</v>
      </c>
      <c r="G30" s="72">
        <v>1502</v>
      </c>
      <c r="H30" s="72">
        <v>2232</v>
      </c>
      <c r="I30" s="72">
        <v>11716</v>
      </c>
      <c r="J30" s="72">
        <v>6940</v>
      </c>
      <c r="K30" s="72">
        <v>10771</v>
      </c>
      <c r="L30" s="73" t="s">
        <v>118</v>
      </c>
    </row>
    <row r="31" spans="1:12" s="65" customFormat="1" ht="16.5" customHeight="1">
      <c r="A31" s="58" t="s">
        <v>119</v>
      </c>
      <c r="B31" s="72">
        <v>16</v>
      </c>
      <c r="C31" s="72">
        <v>113</v>
      </c>
      <c r="D31" s="72">
        <v>1699</v>
      </c>
      <c r="E31" s="72">
        <v>10954</v>
      </c>
      <c r="F31" s="72">
        <v>11132</v>
      </c>
      <c r="G31" s="72">
        <v>1997</v>
      </c>
      <c r="H31" s="72">
        <v>1771</v>
      </c>
      <c r="I31" s="72">
        <v>6132</v>
      </c>
      <c r="J31" s="72">
        <v>4822</v>
      </c>
      <c r="K31" s="72">
        <v>6057</v>
      </c>
      <c r="L31" s="73" t="s">
        <v>120</v>
      </c>
    </row>
    <row r="32" spans="1:12" s="65" customFormat="1" ht="16.5" customHeight="1">
      <c r="A32" s="58" t="s">
        <v>121</v>
      </c>
      <c r="B32" s="72">
        <v>1</v>
      </c>
      <c r="C32" s="81" t="s">
        <v>141</v>
      </c>
      <c r="D32" s="81" t="s">
        <v>141</v>
      </c>
      <c r="E32" s="81" t="s">
        <v>141</v>
      </c>
      <c r="F32" s="81" t="s">
        <v>141</v>
      </c>
      <c r="G32" s="81" t="s">
        <v>141</v>
      </c>
      <c r="H32" s="81" t="s">
        <v>141</v>
      </c>
      <c r="I32" s="81" t="s">
        <v>141</v>
      </c>
      <c r="J32" s="81" t="s">
        <v>141</v>
      </c>
      <c r="K32" s="81" t="s">
        <v>141</v>
      </c>
      <c r="L32" s="73" t="s">
        <v>122</v>
      </c>
    </row>
    <row r="33" spans="1:12" s="77" customFormat="1" ht="16.5" customHeight="1">
      <c r="A33" s="75" t="s">
        <v>123</v>
      </c>
      <c r="B33" s="72">
        <v>16</v>
      </c>
      <c r="C33" s="72">
        <v>109</v>
      </c>
      <c r="D33" s="72">
        <v>1463</v>
      </c>
      <c r="E33" s="72">
        <v>12884</v>
      </c>
      <c r="F33" s="72">
        <v>12968</v>
      </c>
      <c r="G33" s="72">
        <v>1344</v>
      </c>
      <c r="H33" s="72">
        <v>1312</v>
      </c>
      <c r="I33" s="72">
        <v>7644</v>
      </c>
      <c r="J33" s="72">
        <v>5240</v>
      </c>
      <c r="K33" s="72">
        <v>2820</v>
      </c>
      <c r="L33" s="76" t="s">
        <v>124</v>
      </c>
    </row>
    <row r="34" spans="1:12" s="77" customFormat="1" ht="16.5" customHeight="1">
      <c r="A34" s="75" t="s">
        <v>125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6" t="s">
        <v>126</v>
      </c>
    </row>
    <row r="35" spans="1:12" s="77" customFormat="1" ht="16.5" customHeight="1">
      <c r="A35" s="75" t="s">
        <v>127</v>
      </c>
      <c r="B35" s="72">
        <v>4</v>
      </c>
      <c r="C35" s="72">
        <v>32</v>
      </c>
      <c r="D35" s="72">
        <v>448</v>
      </c>
      <c r="E35" s="72">
        <v>1856</v>
      </c>
      <c r="F35" s="72">
        <v>1849</v>
      </c>
      <c r="G35" s="72">
        <v>42</v>
      </c>
      <c r="H35" s="72">
        <v>47</v>
      </c>
      <c r="I35" s="72">
        <v>412</v>
      </c>
      <c r="J35" s="72">
        <v>1444</v>
      </c>
      <c r="K35" s="72">
        <v>804</v>
      </c>
      <c r="L35" s="76" t="s">
        <v>128</v>
      </c>
    </row>
    <row r="36" spans="1:12" s="77" customFormat="1" ht="16.5" customHeight="1">
      <c r="A36" s="75" t="s">
        <v>129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0</v>
      </c>
      <c r="L36" s="76" t="s">
        <v>130</v>
      </c>
    </row>
    <row r="37" spans="1:12" s="77" customFormat="1" ht="16.5" customHeight="1">
      <c r="A37" s="75" t="s">
        <v>131</v>
      </c>
      <c r="B37" s="72">
        <v>4</v>
      </c>
      <c r="C37" s="158">
        <v>26</v>
      </c>
      <c r="D37" s="158">
        <v>373</v>
      </c>
      <c r="E37" s="158">
        <v>1363</v>
      </c>
      <c r="F37" s="158">
        <v>1363</v>
      </c>
      <c r="G37" s="158">
        <v>27</v>
      </c>
      <c r="H37" s="158">
        <v>49</v>
      </c>
      <c r="I37" s="158">
        <v>552</v>
      </c>
      <c r="J37" s="158">
        <v>811</v>
      </c>
      <c r="K37" s="158">
        <v>621</v>
      </c>
      <c r="L37" s="76" t="s">
        <v>132</v>
      </c>
    </row>
    <row r="38" spans="1:12" s="77" customFormat="1" ht="16.5" customHeight="1">
      <c r="A38" s="75" t="s">
        <v>269</v>
      </c>
      <c r="B38" s="72">
        <v>16</v>
      </c>
      <c r="C38" s="72">
        <v>98</v>
      </c>
      <c r="D38" s="72">
        <v>1072</v>
      </c>
      <c r="E38" s="72">
        <v>6379</v>
      </c>
      <c r="F38" s="72">
        <v>6335</v>
      </c>
      <c r="G38" s="72">
        <v>220</v>
      </c>
      <c r="H38" s="72">
        <v>267</v>
      </c>
      <c r="I38" s="72">
        <v>3782</v>
      </c>
      <c r="J38" s="72">
        <v>2597</v>
      </c>
      <c r="K38" s="72">
        <v>1241</v>
      </c>
      <c r="L38" s="76" t="s">
        <v>270</v>
      </c>
    </row>
    <row r="39" spans="1:12" s="77" customFormat="1" ht="16.5" customHeight="1">
      <c r="A39" s="78" t="s">
        <v>271</v>
      </c>
      <c r="B39" s="79">
        <v>0</v>
      </c>
      <c r="C39" s="79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79">
        <v>0</v>
      </c>
      <c r="K39" s="159">
        <v>0</v>
      </c>
      <c r="L39" s="80" t="s">
        <v>272</v>
      </c>
    </row>
    <row r="40" spans="1:12" s="10" customFormat="1" ht="13.5" customHeight="1">
      <c r="A40" s="9" t="s">
        <v>133</v>
      </c>
      <c r="B40" s="9"/>
      <c r="G40" s="9" t="s">
        <v>134</v>
      </c>
      <c r="I40" s="9"/>
      <c r="J40" s="9"/>
      <c r="K40" s="9"/>
      <c r="L40" s="9"/>
    </row>
    <row r="41" spans="1:7" s="10" customFormat="1" ht="13.5" customHeight="1">
      <c r="A41" s="12" t="s">
        <v>135</v>
      </c>
      <c r="G41" s="10" t="s">
        <v>136</v>
      </c>
    </row>
    <row r="42" spans="1:7" s="10" customFormat="1" ht="13.5" customHeight="1">
      <c r="A42" s="10" t="s">
        <v>137</v>
      </c>
      <c r="G42" s="10" t="s">
        <v>138</v>
      </c>
    </row>
    <row r="43" spans="1:7" s="10" customFormat="1" ht="13.5" customHeight="1">
      <c r="A43" s="10" t="s">
        <v>344</v>
      </c>
      <c r="G43" s="10" t="s">
        <v>139</v>
      </c>
    </row>
  </sheetData>
  <mergeCells count="4">
    <mergeCell ref="A1:L1"/>
    <mergeCell ref="G3:H5"/>
    <mergeCell ref="A3:A8"/>
    <mergeCell ref="L3:L8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F13" sqref="F13"/>
    </sheetView>
  </sheetViews>
  <sheetFormatPr defaultColWidth="9.140625" defaultRowHeight="12.75"/>
  <cols>
    <col min="1" max="1" width="16.421875" style="24" customWidth="1"/>
    <col min="2" max="2" width="14.140625" style="24" customWidth="1"/>
    <col min="3" max="3" width="12.8515625" style="24" customWidth="1"/>
    <col min="4" max="4" width="14.140625" style="24" customWidth="1"/>
    <col min="5" max="5" width="12.8515625" style="24" customWidth="1"/>
    <col min="6" max="6" width="14.140625" style="24" customWidth="1"/>
    <col min="7" max="7" width="12.8515625" style="24" customWidth="1"/>
    <col min="8" max="8" width="14.140625" style="24" customWidth="1"/>
    <col min="9" max="9" width="12.8515625" style="24" customWidth="1"/>
    <col min="10" max="10" width="14.140625" style="24" customWidth="1"/>
    <col min="11" max="11" width="12.8515625" style="24" customWidth="1"/>
    <col min="12" max="12" width="14.140625" style="24" customWidth="1"/>
    <col min="13" max="13" width="12.8515625" style="24" customWidth="1"/>
    <col min="14" max="14" width="16.421875" style="24" customWidth="1"/>
    <col min="15" max="16384" width="9.140625" style="24" customWidth="1"/>
  </cols>
  <sheetData>
    <row r="1" spans="1:14" ht="35.25" customHeight="1">
      <c r="A1" s="297" t="s">
        <v>347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s="29" customFormat="1" ht="18" customHeight="1">
      <c r="A2" s="207" t="s">
        <v>348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N2" s="209" t="s">
        <v>349</v>
      </c>
    </row>
    <row r="3" spans="1:14" s="29" customFormat="1" ht="19.5" customHeight="1">
      <c r="A3" s="210"/>
      <c r="B3" s="299" t="s">
        <v>350</v>
      </c>
      <c r="C3" s="267"/>
      <c r="D3" s="299" t="s">
        <v>351</v>
      </c>
      <c r="E3" s="267"/>
      <c r="F3" s="299" t="s">
        <v>352</v>
      </c>
      <c r="G3" s="267"/>
      <c r="H3" s="299" t="s">
        <v>353</v>
      </c>
      <c r="I3" s="267"/>
      <c r="J3" s="299" t="s">
        <v>354</v>
      </c>
      <c r="K3" s="267"/>
      <c r="L3" s="299" t="s">
        <v>355</v>
      </c>
      <c r="M3" s="267"/>
      <c r="N3" s="210"/>
    </row>
    <row r="4" spans="1:14" s="29" customFormat="1" ht="19.5" customHeight="1">
      <c r="A4" s="211"/>
      <c r="B4" s="268"/>
      <c r="C4" s="269"/>
      <c r="D4" s="268" t="s">
        <v>356</v>
      </c>
      <c r="E4" s="269"/>
      <c r="F4" s="300"/>
      <c r="G4" s="269"/>
      <c r="H4" s="300" t="s">
        <v>357</v>
      </c>
      <c r="I4" s="269"/>
      <c r="J4" s="268" t="s">
        <v>358</v>
      </c>
      <c r="K4" s="269"/>
      <c r="L4" s="268" t="s">
        <v>359</v>
      </c>
      <c r="M4" s="269"/>
      <c r="N4" s="211"/>
    </row>
    <row r="5" spans="1:14" s="29" customFormat="1" ht="19.5" customHeight="1">
      <c r="A5" s="211"/>
      <c r="B5" s="270" t="s">
        <v>360</v>
      </c>
      <c r="C5" s="271"/>
      <c r="D5" s="270" t="s">
        <v>361</v>
      </c>
      <c r="E5" s="271"/>
      <c r="F5" s="270" t="s">
        <v>362</v>
      </c>
      <c r="G5" s="271"/>
      <c r="H5" s="301" t="s">
        <v>363</v>
      </c>
      <c r="I5" s="271"/>
      <c r="J5" s="270" t="s">
        <v>364</v>
      </c>
      <c r="K5" s="271"/>
      <c r="L5" s="270" t="s">
        <v>365</v>
      </c>
      <c r="M5" s="271"/>
      <c r="N5" s="211"/>
    </row>
    <row r="6" spans="1:14" s="29" customFormat="1" ht="19.5" customHeight="1">
      <c r="A6" s="164"/>
      <c r="B6" s="4" t="s">
        <v>366</v>
      </c>
      <c r="C6" s="3" t="s">
        <v>4</v>
      </c>
      <c r="D6" s="3" t="s">
        <v>366</v>
      </c>
      <c r="E6" s="3" t="s">
        <v>4</v>
      </c>
      <c r="F6" s="3" t="s">
        <v>366</v>
      </c>
      <c r="G6" s="3" t="s">
        <v>4</v>
      </c>
      <c r="H6" s="3" t="s">
        <v>366</v>
      </c>
      <c r="I6" s="3" t="s">
        <v>4</v>
      </c>
      <c r="J6" s="3" t="s">
        <v>366</v>
      </c>
      <c r="K6" s="3" t="s">
        <v>4</v>
      </c>
      <c r="L6" s="3" t="s">
        <v>366</v>
      </c>
      <c r="M6" s="3" t="s">
        <v>4</v>
      </c>
      <c r="N6" s="211"/>
    </row>
    <row r="7" spans="1:14" s="29" customFormat="1" ht="19.5" customHeight="1">
      <c r="A7" s="48"/>
      <c r="B7" s="125" t="s">
        <v>367</v>
      </c>
      <c r="C7" s="49" t="s">
        <v>368</v>
      </c>
      <c r="D7" s="125" t="s">
        <v>367</v>
      </c>
      <c r="E7" s="49" t="s">
        <v>368</v>
      </c>
      <c r="F7" s="125" t="s">
        <v>367</v>
      </c>
      <c r="G7" s="49" t="s">
        <v>368</v>
      </c>
      <c r="H7" s="125" t="s">
        <v>367</v>
      </c>
      <c r="I7" s="49" t="s">
        <v>368</v>
      </c>
      <c r="J7" s="125" t="s">
        <v>367</v>
      </c>
      <c r="K7" s="49" t="s">
        <v>368</v>
      </c>
      <c r="L7" s="125" t="s">
        <v>367</v>
      </c>
      <c r="M7" s="49" t="s">
        <v>368</v>
      </c>
      <c r="N7" s="48"/>
    </row>
    <row r="8" spans="1:14" s="86" customFormat="1" ht="19.5" customHeight="1">
      <c r="A8" s="91" t="s">
        <v>36</v>
      </c>
      <c r="B8" s="212">
        <v>332</v>
      </c>
      <c r="C8" s="212">
        <v>4632</v>
      </c>
      <c r="D8" s="212">
        <v>103</v>
      </c>
      <c r="E8" s="212">
        <v>1812</v>
      </c>
      <c r="F8" s="212">
        <v>0</v>
      </c>
      <c r="G8" s="212">
        <v>0</v>
      </c>
      <c r="H8" s="212">
        <v>3</v>
      </c>
      <c r="I8" s="212">
        <v>19</v>
      </c>
      <c r="J8" s="212">
        <v>5</v>
      </c>
      <c r="K8" s="212">
        <v>45</v>
      </c>
      <c r="L8" s="83">
        <v>0</v>
      </c>
      <c r="M8" s="85">
        <v>0</v>
      </c>
      <c r="N8" s="82" t="s">
        <v>36</v>
      </c>
    </row>
    <row r="9" spans="1:14" s="86" customFormat="1" ht="19.5" customHeight="1">
      <c r="A9" s="91" t="s">
        <v>37</v>
      </c>
      <c r="B9" s="212">
        <v>318</v>
      </c>
      <c r="C9" s="212">
        <v>4651</v>
      </c>
      <c r="D9" s="212">
        <v>102</v>
      </c>
      <c r="E9" s="212">
        <v>1919</v>
      </c>
      <c r="F9" s="212">
        <v>0</v>
      </c>
      <c r="G9" s="212">
        <v>0</v>
      </c>
      <c r="H9" s="212">
        <v>1</v>
      </c>
      <c r="I9" s="213" t="s">
        <v>369</v>
      </c>
      <c r="J9" s="212">
        <v>3</v>
      </c>
      <c r="K9" s="212">
        <v>20</v>
      </c>
      <c r="L9" s="83">
        <v>0</v>
      </c>
      <c r="M9" s="85">
        <v>0</v>
      </c>
      <c r="N9" s="82" t="s">
        <v>37</v>
      </c>
    </row>
    <row r="10" spans="1:14" s="86" customFormat="1" ht="19.5" customHeight="1">
      <c r="A10" s="91" t="s">
        <v>30</v>
      </c>
      <c r="B10" s="212">
        <v>344</v>
      </c>
      <c r="C10" s="212">
        <v>4713</v>
      </c>
      <c r="D10" s="212">
        <v>111</v>
      </c>
      <c r="E10" s="212">
        <v>1941</v>
      </c>
      <c r="F10" s="212">
        <v>0</v>
      </c>
      <c r="G10" s="212">
        <v>0</v>
      </c>
      <c r="H10" s="212">
        <v>4</v>
      </c>
      <c r="I10" s="214">
        <v>38</v>
      </c>
      <c r="J10" s="212">
        <v>2</v>
      </c>
      <c r="K10" s="213" t="s">
        <v>369</v>
      </c>
      <c r="L10" s="83">
        <v>0</v>
      </c>
      <c r="M10" s="85">
        <v>0</v>
      </c>
      <c r="N10" s="82" t="s">
        <v>30</v>
      </c>
    </row>
    <row r="11" spans="1:14" s="86" customFormat="1" ht="19.5" customHeight="1">
      <c r="A11" s="91" t="s">
        <v>31</v>
      </c>
      <c r="B11" s="212">
        <v>337</v>
      </c>
      <c r="C11" s="212">
        <v>4528</v>
      </c>
      <c r="D11" s="212">
        <v>112</v>
      </c>
      <c r="E11" s="212">
        <v>1913</v>
      </c>
      <c r="F11" s="212">
        <v>0</v>
      </c>
      <c r="G11" s="212">
        <v>0</v>
      </c>
      <c r="H11" s="212">
        <v>3</v>
      </c>
      <c r="I11" s="214">
        <v>31</v>
      </c>
      <c r="J11" s="212">
        <v>1</v>
      </c>
      <c r="K11" s="213">
        <v>5</v>
      </c>
      <c r="L11" s="83">
        <v>0</v>
      </c>
      <c r="M11" s="85">
        <v>0</v>
      </c>
      <c r="N11" s="82" t="s">
        <v>31</v>
      </c>
    </row>
    <row r="12" spans="1:14" s="86" customFormat="1" ht="19.5" customHeight="1">
      <c r="A12" s="91" t="s">
        <v>32</v>
      </c>
      <c r="B12" s="212">
        <v>339</v>
      </c>
      <c r="C12" s="212">
        <v>4595</v>
      </c>
      <c r="D12" s="212">
        <v>116</v>
      </c>
      <c r="E12" s="212">
        <v>1957</v>
      </c>
      <c r="F12" s="212">
        <v>0</v>
      </c>
      <c r="G12" s="212">
        <v>0</v>
      </c>
      <c r="H12" s="212">
        <v>3</v>
      </c>
      <c r="I12" s="214">
        <v>36</v>
      </c>
      <c r="J12" s="212">
        <v>4</v>
      </c>
      <c r="K12" s="213">
        <v>38</v>
      </c>
      <c r="L12" s="83">
        <v>0</v>
      </c>
      <c r="M12" s="85">
        <v>0</v>
      </c>
      <c r="N12" s="82" t="s">
        <v>32</v>
      </c>
    </row>
    <row r="13" spans="1:14" s="90" customFormat="1" ht="19.5" customHeight="1">
      <c r="A13" s="111" t="s">
        <v>33</v>
      </c>
      <c r="B13" s="215">
        <v>378</v>
      </c>
      <c r="C13" s="215">
        <v>4788</v>
      </c>
      <c r="D13" s="215">
        <v>134</v>
      </c>
      <c r="E13" s="215">
        <v>2132</v>
      </c>
      <c r="F13" s="215">
        <v>0</v>
      </c>
      <c r="G13" s="215">
        <v>0</v>
      </c>
      <c r="H13" s="215">
        <v>4</v>
      </c>
      <c r="I13" s="215">
        <v>29</v>
      </c>
      <c r="J13" s="215">
        <v>4</v>
      </c>
      <c r="K13" s="215">
        <v>46</v>
      </c>
      <c r="L13" s="215">
        <v>0</v>
      </c>
      <c r="M13" s="216">
        <v>0</v>
      </c>
      <c r="N13" s="172" t="s">
        <v>33</v>
      </c>
    </row>
    <row r="14" spans="1:14" s="221" customFormat="1" ht="19.5" customHeight="1">
      <c r="A14" s="58" t="s">
        <v>338</v>
      </c>
      <c r="B14" s="217">
        <v>279</v>
      </c>
      <c r="C14" s="217">
        <v>3655</v>
      </c>
      <c r="D14" s="218">
        <v>95</v>
      </c>
      <c r="E14" s="218">
        <v>1531</v>
      </c>
      <c r="F14" s="218">
        <v>0</v>
      </c>
      <c r="G14" s="218">
        <v>0</v>
      </c>
      <c r="H14" s="218">
        <v>3</v>
      </c>
      <c r="I14" s="219">
        <v>24</v>
      </c>
      <c r="J14" s="218">
        <v>3</v>
      </c>
      <c r="K14" s="219">
        <v>38</v>
      </c>
      <c r="L14" s="217">
        <v>0</v>
      </c>
      <c r="M14" s="220">
        <v>0</v>
      </c>
      <c r="N14" s="176" t="s">
        <v>370</v>
      </c>
    </row>
    <row r="15" spans="1:14" s="221" customFormat="1" ht="19.5" customHeight="1">
      <c r="A15" s="61" t="s">
        <v>339</v>
      </c>
      <c r="B15" s="222">
        <v>99</v>
      </c>
      <c r="C15" s="222">
        <v>1133</v>
      </c>
      <c r="D15" s="222">
        <v>39</v>
      </c>
      <c r="E15" s="222">
        <v>601</v>
      </c>
      <c r="F15" s="222">
        <v>0</v>
      </c>
      <c r="G15" s="222">
        <v>0</v>
      </c>
      <c r="H15" s="222">
        <v>1</v>
      </c>
      <c r="I15" s="223">
        <v>38</v>
      </c>
      <c r="J15" s="178">
        <v>1</v>
      </c>
      <c r="K15" s="223">
        <v>38</v>
      </c>
      <c r="L15" s="222">
        <v>0</v>
      </c>
      <c r="M15" s="224">
        <v>0</v>
      </c>
      <c r="N15" s="180" t="s">
        <v>371</v>
      </c>
    </row>
    <row r="16" spans="1:14" s="108" customFormat="1" ht="14.25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</row>
    <row r="17" spans="1:14" s="108" customFormat="1" ht="19.5" customHeight="1">
      <c r="A17" s="226"/>
      <c r="B17" s="302" t="s">
        <v>372</v>
      </c>
      <c r="C17" s="284"/>
      <c r="D17" s="299" t="s">
        <v>373</v>
      </c>
      <c r="E17" s="284"/>
      <c r="F17" s="302" t="s">
        <v>374</v>
      </c>
      <c r="G17" s="284"/>
      <c r="H17" s="299" t="s">
        <v>375</v>
      </c>
      <c r="I17" s="284"/>
      <c r="J17" s="299" t="s">
        <v>376</v>
      </c>
      <c r="K17" s="284"/>
      <c r="L17" s="299" t="s">
        <v>377</v>
      </c>
      <c r="M17" s="284"/>
      <c r="N17" s="226"/>
    </row>
    <row r="18" spans="1:14" s="108" customFormat="1" ht="19.5" customHeight="1">
      <c r="A18" s="182"/>
      <c r="B18" s="303" t="s">
        <v>378</v>
      </c>
      <c r="C18" s="286"/>
      <c r="D18" s="285" t="s">
        <v>379</v>
      </c>
      <c r="E18" s="286"/>
      <c r="F18" s="285" t="s">
        <v>380</v>
      </c>
      <c r="G18" s="286"/>
      <c r="H18" s="285" t="s">
        <v>381</v>
      </c>
      <c r="I18" s="286"/>
      <c r="J18" s="285" t="s">
        <v>382</v>
      </c>
      <c r="K18" s="286"/>
      <c r="L18" s="285" t="s">
        <v>383</v>
      </c>
      <c r="M18" s="286"/>
      <c r="N18" s="227"/>
    </row>
    <row r="19" spans="1:14" s="108" customFormat="1" ht="19.5" customHeight="1">
      <c r="A19" s="182"/>
      <c r="B19" s="305" t="s">
        <v>384</v>
      </c>
      <c r="C19" s="288"/>
      <c r="D19" s="287" t="s">
        <v>385</v>
      </c>
      <c r="E19" s="288"/>
      <c r="F19" s="287" t="s">
        <v>386</v>
      </c>
      <c r="G19" s="288"/>
      <c r="H19" s="287" t="s">
        <v>387</v>
      </c>
      <c r="I19" s="288"/>
      <c r="J19" s="304" t="s">
        <v>388</v>
      </c>
      <c r="K19" s="288"/>
      <c r="L19" s="287" t="s">
        <v>387</v>
      </c>
      <c r="M19" s="288"/>
      <c r="N19" s="227"/>
    </row>
    <row r="20" spans="1:14" s="108" customFormat="1" ht="19.5" customHeight="1">
      <c r="A20" s="182"/>
      <c r="B20" s="4" t="s">
        <v>366</v>
      </c>
      <c r="C20" s="3" t="s">
        <v>4</v>
      </c>
      <c r="D20" s="3" t="s">
        <v>366</v>
      </c>
      <c r="E20" s="3" t="s">
        <v>4</v>
      </c>
      <c r="F20" s="3" t="s">
        <v>366</v>
      </c>
      <c r="G20" s="3" t="s">
        <v>4</v>
      </c>
      <c r="H20" s="3" t="s">
        <v>366</v>
      </c>
      <c r="I20" s="3" t="s">
        <v>4</v>
      </c>
      <c r="J20" s="3" t="s">
        <v>366</v>
      </c>
      <c r="K20" s="3" t="s">
        <v>4</v>
      </c>
      <c r="L20" s="3" t="s">
        <v>366</v>
      </c>
      <c r="M20" s="3" t="s">
        <v>4</v>
      </c>
      <c r="N20" s="227"/>
    </row>
    <row r="21" spans="1:14" s="108" customFormat="1" ht="19.5" customHeight="1">
      <c r="A21" s="228"/>
      <c r="B21" s="189" t="s">
        <v>367</v>
      </c>
      <c r="C21" s="188" t="s">
        <v>368</v>
      </c>
      <c r="D21" s="189" t="s">
        <v>367</v>
      </c>
      <c r="E21" s="188" t="s">
        <v>368</v>
      </c>
      <c r="F21" s="189" t="s">
        <v>367</v>
      </c>
      <c r="G21" s="188" t="s">
        <v>368</v>
      </c>
      <c r="H21" s="189" t="s">
        <v>367</v>
      </c>
      <c r="I21" s="188" t="s">
        <v>368</v>
      </c>
      <c r="J21" s="189" t="s">
        <v>367</v>
      </c>
      <c r="K21" s="188" t="s">
        <v>368</v>
      </c>
      <c r="L21" s="189" t="s">
        <v>367</v>
      </c>
      <c r="M21" s="188" t="s">
        <v>368</v>
      </c>
      <c r="N21" s="228"/>
    </row>
    <row r="22" spans="1:14" s="221" customFormat="1" ht="19.5" customHeight="1">
      <c r="A22" s="192" t="s">
        <v>38</v>
      </c>
      <c r="B22" s="229">
        <v>12</v>
      </c>
      <c r="C22" s="217">
        <v>71</v>
      </c>
      <c r="D22" s="218">
        <v>8</v>
      </c>
      <c r="E22" s="218">
        <v>169</v>
      </c>
      <c r="F22" s="218">
        <v>27</v>
      </c>
      <c r="G22" s="218">
        <v>638</v>
      </c>
      <c r="H22" s="218">
        <v>1</v>
      </c>
      <c r="I22" s="193" t="s">
        <v>369</v>
      </c>
      <c r="J22" s="218">
        <v>13</v>
      </c>
      <c r="K22" s="218">
        <v>174</v>
      </c>
      <c r="L22" s="218">
        <v>13</v>
      </c>
      <c r="M22" s="220">
        <v>230</v>
      </c>
      <c r="N22" s="190" t="s">
        <v>36</v>
      </c>
    </row>
    <row r="23" spans="1:14" s="221" customFormat="1" ht="19.5" customHeight="1">
      <c r="A23" s="192" t="s">
        <v>39</v>
      </c>
      <c r="B23" s="229">
        <v>8</v>
      </c>
      <c r="C23" s="217">
        <v>50</v>
      </c>
      <c r="D23" s="218">
        <v>8</v>
      </c>
      <c r="E23" s="218">
        <v>183</v>
      </c>
      <c r="F23" s="218">
        <v>22</v>
      </c>
      <c r="G23" s="218">
        <v>593</v>
      </c>
      <c r="H23" s="218">
        <v>1</v>
      </c>
      <c r="I23" s="193" t="s">
        <v>369</v>
      </c>
      <c r="J23" s="218">
        <v>12</v>
      </c>
      <c r="K23" s="218">
        <v>150</v>
      </c>
      <c r="L23" s="218">
        <v>19</v>
      </c>
      <c r="M23" s="220">
        <v>243</v>
      </c>
      <c r="N23" s="190" t="s">
        <v>37</v>
      </c>
    </row>
    <row r="24" spans="1:14" s="221" customFormat="1" ht="19.5" customHeight="1">
      <c r="A24" s="192" t="s">
        <v>30</v>
      </c>
      <c r="B24" s="229">
        <v>9</v>
      </c>
      <c r="C24" s="217">
        <v>62</v>
      </c>
      <c r="D24" s="218">
        <v>7</v>
      </c>
      <c r="E24" s="218">
        <v>153</v>
      </c>
      <c r="F24" s="218">
        <v>21</v>
      </c>
      <c r="G24" s="218">
        <v>559</v>
      </c>
      <c r="H24" s="218">
        <v>1</v>
      </c>
      <c r="I24" s="193" t="s">
        <v>369</v>
      </c>
      <c r="J24" s="218">
        <v>11</v>
      </c>
      <c r="K24" s="218">
        <v>131</v>
      </c>
      <c r="L24" s="218">
        <v>25</v>
      </c>
      <c r="M24" s="220">
        <v>309</v>
      </c>
      <c r="N24" s="190" t="s">
        <v>30</v>
      </c>
    </row>
    <row r="25" spans="1:14" s="221" customFormat="1" ht="19.5" customHeight="1">
      <c r="A25" s="192" t="s">
        <v>31</v>
      </c>
      <c r="B25" s="229">
        <v>9</v>
      </c>
      <c r="C25" s="217">
        <v>68</v>
      </c>
      <c r="D25" s="218">
        <v>7</v>
      </c>
      <c r="E25" s="218">
        <v>157</v>
      </c>
      <c r="F25" s="218">
        <v>23</v>
      </c>
      <c r="G25" s="218">
        <v>478</v>
      </c>
      <c r="H25" s="218">
        <v>2</v>
      </c>
      <c r="I25" s="193" t="s">
        <v>141</v>
      </c>
      <c r="J25" s="218">
        <v>11</v>
      </c>
      <c r="K25" s="218">
        <v>139</v>
      </c>
      <c r="L25" s="218">
        <v>24</v>
      </c>
      <c r="M25" s="220">
        <v>324</v>
      </c>
      <c r="N25" s="230" t="s">
        <v>31</v>
      </c>
    </row>
    <row r="26" spans="1:14" s="221" customFormat="1" ht="19.5" customHeight="1">
      <c r="A26" s="192" t="s">
        <v>32</v>
      </c>
      <c r="B26" s="229">
        <v>6</v>
      </c>
      <c r="C26" s="217">
        <v>49</v>
      </c>
      <c r="D26" s="218">
        <v>8</v>
      </c>
      <c r="E26" s="218">
        <v>178</v>
      </c>
      <c r="F26" s="218">
        <v>23</v>
      </c>
      <c r="G26" s="218">
        <v>460</v>
      </c>
      <c r="H26" s="218">
        <v>2</v>
      </c>
      <c r="I26" s="193" t="s">
        <v>141</v>
      </c>
      <c r="J26" s="218">
        <v>10</v>
      </c>
      <c r="K26" s="218">
        <v>127</v>
      </c>
      <c r="L26" s="218">
        <v>25</v>
      </c>
      <c r="M26" s="220">
        <v>284</v>
      </c>
      <c r="N26" s="230" t="s">
        <v>32</v>
      </c>
    </row>
    <row r="27" spans="1:14" s="90" customFormat="1" ht="19.5" customHeight="1">
      <c r="A27" s="111" t="s">
        <v>33</v>
      </c>
      <c r="B27" s="231">
        <v>8</v>
      </c>
      <c r="C27" s="232">
        <v>49</v>
      </c>
      <c r="D27" s="232">
        <v>8</v>
      </c>
      <c r="E27" s="232">
        <v>165</v>
      </c>
      <c r="F27" s="232">
        <v>20</v>
      </c>
      <c r="G27" s="232">
        <v>482</v>
      </c>
      <c r="H27" s="232">
        <v>1</v>
      </c>
      <c r="I27" s="193">
        <v>38</v>
      </c>
      <c r="J27" s="232">
        <v>13</v>
      </c>
      <c r="K27" s="232">
        <v>143</v>
      </c>
      <c r="L27" s="232">
        <v>29</v>
      </c>
      <c r="M27" s="216">
        <v>311</v>
      </c>
      <c r="N27" s="172" t="s">
        <v>33</v>
      </c>
    </row>
    <row r="28" spans="1:14" s="221" customFormat="1" ht="19.5" customHeight="1">
      <c r="A28" s="58" t="s">
        <v>338</v>
      </c>
      <c r="B28" s="229">
        <v>5</v>
      </c>
      <c r="C28" s="219">
        <v>27</v>
      </c>
      <c r="D28" s="217">
        <v>6</v>
      </c>
      <c r="E28" s="233">
        <v>124</v>
      </c>
      <c r="F28" s="218">
        <v>17</v>
      </c>
      <c r="G28" s="218">
        <v>465</v>
      </c>
      <c r="H28" s="217">
        <v>1</v>
      </c>
      <c r="I28" s="193">
        <v>38</v>
      </c>
      <c r="J28" s="218">
        <v>11</v>
      </c>
      <c r="K28" s="234">
        <v>115</v>
      </c>
      <c r="L28" s="218">
        <v>24</v>
      </c>
      <c r="M28" s="218">
        <v>266</v>
      </c>
      <c r="N28" s="230" t="s">
        <v>370</v>
      </c>
    </row>
    <row r="29" spans="1:14" s="221" customFormat="1" ht="19.5" customHeight="1">
      <c r="A29" s="61" t="s">
        <v>339</v>
      </c>
      <c r="B29" s="235">
        <v>3</v>
      </c>
      <c r="C29" s="236">
        <v>22</v>
      </c>
      <c r="D29" s="222">
        <v>2</v>
      </c>
      <c r="E29" s="223">
        <v>38</v>
      </c>
      <c r="F29" s="222">
        <v>3</v>
      </c>
      <c r="G29" s="237">
        <v>17</v>
      </c>
      <c r="H29" s="222">
        <v>0</v>
      </c>
      <c r="I29" s="222">
        <v>0</v>
      </c>
      <c r="J29" s="222">
        <v>2</v>
      </c>
      <c r="K29" s="223">
        <v>38</v>
      </c>
      <c r="L29" s="222">
        <v>5</v>
      </c>
      <c r="M29" s="236">
        <v>45</v>
      </c>
      <c r="N29" s="238" t="s">
        <v>371</v>
      </c>
    </row>
  </sheetData>
  <mergeCells count="37">
    <mergeCell ref="J19:K19"/>
    <mergeCell ref="L19:M19"/>
    <mergeCell ref="B19:C19"/>
    <mergeCell ref="D19:E19"/>
    <mergeCell ref="F19:G19"/>
    <mergeCell ref="H19:I19"/>
    <mergeCell ref="J18:K18"/>
    <mergeCell ref="L18:M18"/>
    <mergeCell ref="B17:C17"/>
    <mergeCell ref="D17:E17"/>
    <mergeCell ref="B18:C18"/>
    <mergeCell ref="D18:E18"/>
    <mergeCell ref="F18:G18"/>
    <mergeCell ref="H18:I18"/>
    <mergeCell ref="F17:G17"/>
    <mergeCell ref="H17:I17"/>
    <mergeCell ref="J4:K4"/>
    <mergeCell ref="L4:M4"/>
    <mergeCell ref="J5:K5"/>
    <mergeCell ref="L5:M5"/>
    <mergeCell ref="J17:K17"/>
    <mergeCell ref="L17:M17"/>
    <mergeCell ref="B5:C5"/>
    <mergeCell ref="D5:E5"/>
    <mergeCell ref="F5:G5"/>
    <mergeCell ref="H5:I5"/>
    <mergeCell ref="B4:C4"/>
    <mergeCell ref="D4:E4"/>
    <mergeCell ref="F4:G4"/>
    <mergeCell ref="H4:I4"/>
    <mergeCell ref="A1:N1"/>
    <mergeCell ref="B3:C3"/>
    <mergeCell ref="D3:E3"/>
    <mergeCell ref="F3:G3"/>
    <mergeCell ref="H3:I3"/>
    <mergeCell ref="J3:K3"/>
    <mergeCell ref="L3:M3"/>
  </mergeCells>
  <printOptions/>
  <pageMargins left="0.5511811023622047" right="0.5511811023622047" top="0.984251968503937" bottom="0.5905511811023623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4">
      <selection activeCell="G28" sqref="G28"/>
    </sheetView>
  </sheetViews>
  <sheetFormatPr defaultColWidth="9.140625" defaultRowHeight="12.75"/>
  <cols>
    <col min="1" max="1" width="16.421875" style="24" customWidth="1"/>
    <col min="2" max="2" width="14.421875" style="24" customWidth="1"/>
    <col min="3" max="3" width="12.421875" style="24" customWidth="1"/>
    <col min="4" max="4" width="14.421875" style="24" customWidth="1"/>
    <col min="5" max="5" width="12.421875" style="24" customWidth="1"/>
    <col min="6" max="6" width="14.421875" style="24" customWidth="1"/>
    <col min="7" max="7" width="12.421875" style="24" customWidth="1"/>
    <col min="8" max="8" width="14.421875" style="24" customWidth="1"/>
    <col min="9" max="9" width="12.421875" style="24" customWidth="1"/>
    <col min="10" max="10" width="14.421875" style="24" customWidth="1"/>
    <col min="11" max="11" width="12.421875" style="24" customWidth="1"/>
    <col min="12" max="12" width="14.421875" style="24" customWidth="1"/>
    <col min="13" max="13" width="12.421875" style="24" customWidth="1"/>
    <col min="14" max="14" width="16.421875" style="24" customWidth="1"/>
    <col min="15" max="16384" width="9.140625" style="24" customWidth="1"/>
  </cols>
  <sheetData>
    <row r="1" spans="1:14" s="28" customFormat="1" ht="32.25" customHeight="1">
      <c r="A1" s="298" t="s">
        <v>389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</row>
    <row r="2" spans="1:14" s="29" customFormat="1" ht="18" customHeight="1">
      <c r="A2" s="239" t="s">
        <v>390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N2" s="209" t="s">
        <v>391</v>
      </c>
    </row>
    <row r="3" spans="1:14" s="29" customFormat="1" ht="18" customHeight="1">
      <c r="A3" s="210"/>
      <c r="B3" s="299" t="s">
        <v>392</v>
      </c>
      <c r="C3" s="267"/>
      <c r="D3" s="299" t="s">
        <v>393</v>
      </c>
      <c r="E3" s="267"/>
      <c r="F3" s="299" t="s">
        <v>394</v>
      </c>
      <c r="G3" s="267"/>
      <c r="H3" s="299" t="s">
        <v>395</v>
      </c>
      <c r="I3" s="267"/>
      <c r="J3" s="299" t="s">
        <v>396</v>
      </c>
      <c r="K3" s="267"/>
      <c r="L3" s="299" t="s">
        <v>397</v>
      </c>
      <c r="M3" s="267"/>
      <c r="N3" s="210"/>
    </row>
    <row r="4" spans="1:14" s="29" customFormat="1" ht="18" customHeight="1">
      <c r="A4" s="211"/>
      <c r="B4" s="268" t="s">
        <v>398</v>
      </c>
      <c r="C4" s="269"/>
      <c r="D4" s="268" t="s">
        <v>399</v>
      </c>
      <c r="E4" s="269"/>
      <c r="F4" s="268" t="s">
        <v>400</v>
      </c>
      <c r="G4" s="269"/>
      <c r="H4" s="268" t="s">
        <v>401</v>
      </c>
      <c r="I4" s="269"/>
      <c r="J4" s="268" t="s">
        <v>402</v>
      </c>
      <c r="K4" s="269"/>
      <c r="L4" s="268" t="s">
        <v>403</v>
      </c>
      <c r="M4" s="269"/>
      <c r="N4" s="211"/>
    </row>
    <row r="5" spans="1:14" s="29" customFormat="1" ht="18" customHeight="1">
      <c r="A5" s="211"/>
      <c r="B5" s="270" t="s">
        <v>404</v>
      </c>
      <c r="C5" s="271"/>
      <c r="D5" s="270" t="s">
        <v>405</v>
      </c>
      <c r="E5" s="271"/>
      <c r="F5" s="270" t="s">
        <v>406</v>
      </c>
      <c r="G5" s="271"/>
      <c r="H5" s="270" t="s">
        <v>407</v>
      </c>
      <c r="I5" s="271"/>
      <c r="J5" s="270" t="s">
        <v>408</v>
      </c>
      <c r="K5" s="271"/>
      <c r="L5" s="270" t="s">
        <v>409</v>
      </c>
      <c r="M5" s="271"/>
      <c r="N5" s="165"/>
    </row>
    <row r="6" spans="1:14" s="29" customFormat="1" ht="18" customHeight="1">
      <c r="A6" s="211"/>
      <c r="B6" s="3" t="s">
        <v>410</v>
      </c>
      <c r="C6" s="3" t="s">
        <v>411</v>
      </c>
      <c r="D6" s="3" t="s">
        <v>410</v>
      </c>
      <c r="E6" s="3" t="s">
        <v>411</v>
      </c>
      <c r="F6" s="3" t="s">
        <v>410</v>
      </c>
      <c r="G6" s="3" t="s">
        <v>411</v>
      </c>
      <c r="H6" s="3" t="s">
        <v>410</v>
      </c>
      <c r="I6" s="3" t="s">
        <v>411</v>
      </c>
      <c r="J6" s="3" t="s">
        <v>410</v>
      </c>
      <c r="K6" s="3" t="s">
        <v>411</v>
      </c>
      <c r="L6" s="3" t="s">
        <v>410</v>
      </c>
      <c r="M6" s="3" t="s">
        <v>411</v>
      </c>
      <c r="N6" s="211"/>
    </row>
    <row r="7" spans="1:14" s="29" customFormat="1" ht="18" customHeight="1">
      <c r="A7" s="48"/>
      <c r="B7" s="125" t="s">
        <v>412</v>
      </c>
      <c r="C7" s="49" t="s">
        <v>413</v>
      </c>
      <c r="D7" s="125" t="s">
        <v>412</v>
      </c>
      <c r="E7" s="49" t="s">
        <v>413</v>
      </c>
      <c r="F7" s="125" t="s">
        <v>412</v>
      </c>
      <c r="G7" s="49" t="s">
        <v>413</v>
      </c>
      <c r="H7" s="125" t="s">
        <v>412</v>
      </c>
      <c r="I7" s="49" t="s">
        <v>413</v>
      </c>
      <c r="J7" s="125" t="s">
        <v>412</v>
      </c>
      <c r="K7" s="49" t="s">
        <v>413</v>
      </c>
      <c r="L7" s="125" t="s">
        <v>412</v>
      </c>
      <c r="M7" s="49" t="s">
        <v>413</v>
      </c>
      <c r="N7" s="48"/>
    </row>
    <row r="8" spans="1:14" s="86" customFormat="1" ht="18" customHeight="1">
      <c r="A8" s="168" t="s">
        <v>414</v>
      </c>
      <c r="B8" s="82">
        <v>61</v>
      </c>
      <c r="C8" s="240">
        <v>787</v>
      </c>
      <c r="D8" s="241">
        <v>2</v>
      </c>
      <c r="E8" s="213" t="s">
        <v>415</v>
      </c>
      <c r="F8" s="242">
        <v>29</v>
      </c>
      <c r="G8" s="242">
        <v>216</v>
      </c>
      <c r="H8" s="242">
        <v>11</v>
      </c>
      <c r="I8" s="242">
        <v>105</v>
      </c>
      <c r="J8" s="242">
        <v>1</v>
      </c>
      <c r="K8" s="214" t="s">
        <v>415</v>
      </c>
      <c r="L8" s="242">
        <v>10</v>
      </c>
      <c r="M8" s="242">
        <v>66</v>
      </c>
      <c r="N8" s="94" t="s">
        <v>414</v>
      </c>
    </row>
    <row r="9" spans="1:14" s="86" customFormat="1" ht="18" customHeight="1">
      <c r="A9" s="168" t="s">
        <v>416</v>
      </c>
      <c r="B9" s="82">
        <v>56</v>
      </c>
      <c r="C9" s="240">
        <v>778</v>
      </c>
      <c r="D9" s="241">
        <v>1</v>
      </c>
      <c r="E9" s="213" t="s">
        <v>415</v>
      </c>
      <c r="F9" s="242">
        <v>28</v>
      </c>
      <c r="G9" s="242">
        <v>199</v>
      </c>
      <c r="H9" s="242">
        <v>11</v>
      </c>
      <c r="I9" s="242">
        <v>130</v>
      </c>
      <c r="J9" s="242">
        <v>1</v>
      </c>
      <c r="K9" s="214" t="s">
        <v>415</v>
      </c>
      <c r="L9" s="242">
        <v>10</v>
      </c>
      <c r="M9" s="242">
        <v>67</v>
      </c>
      <c r="N9" s="94" t="s">
        <v>416</v>
      </c>
    </row>
    <row r="10" spans="1:14" s="86" customFormat="1" ht="18" customHeight="1">
      <c r="A10" s="91" t="s">
        <v>417</v>
      </c>
      <c r="B10" s="82">
        <v>63</v>
      </c>
      <c r="C10" s="240">
        <v>759</v>
      </c>
      <c r="D10" s="241">
        <v>1</v>
      </c>
      <c r="E10" s="213" t="s">
        <v>415</v>
      </c>
      <c r="F10" s="242">
        <v>31</v>
      </c>
      <c r="G10" s="242">
        <v>259</v>
      </c>
      <c r="H10" s="242">
        <v>16</v>
      </c>
      <c r="I10" s="242">
        <v>142</v>
      </c>
      <c r="J10" s="242">
        <v>1</v>
      </c>
      <c r="K10" s="213" t="s">
        <v>415</v>
      </c>
      <c r="L10" s="242">
        <v>18</v>
      </c>
      <c r="M10" s="242">
        <v>108</v>
      </c>
      <c r="N10" s="94" t="s">
        <v>417</v>
      </c>
    </row>
    <row r="11" spans="1:14" s="86" customFormat="1" ht="18" customHeight="1">
      <c r="A11" s="91" t="s">
        <v>418</v>
      </c>
      <c r="B11" s="82">
        <v>59</v>
      </c>
      <c r="C11" s="240">
        <v>690</v>
      </c>
      <c r="D11" s="241">
        <v>1</v>
      </c>
      <c r="E11" s="213" t="s">
        <v>141</v>
      </c>
      <c r="F11" s="242">
        <v>30</v>
      </c>
      <c r="G11" s="242">
        <v>253</v>
      </c>
      <c r="H11" s="242">
        <v>13</v>
      </c>
      <c r="I11" s="242">
        <v>115</v>
      </c>
      <c r="J11" s="242">
        <v>1</v>
      </c>
      <c r="K11" s="213" t="s">
        <v>141</v>
      </c>
      <c r="L11" s="242">
        <v>16</v>
      </c>
      <c r="M11" s="243">
        <v>96</v>
      </c>
      <c r="N11" s="94" t="s">
        <v>418</v>
      </c>
    </row>
    <row r="12" spans="1:14" s="86" customFormat="1" ht="18" customHeight="1">
      <c r="A12" s="91" t="s">
        <v>32</v>
      </c>
      <c r="B12" s="82">
        <v>58</v>
      </c>
      <c r="C12" s="240">
        <v>710</v>
      </c>
      <c r="D12" s="241">
        <v>1</v>
      </c>
      <c r="E12" s="213">
        <v>0</v>
      </c>
      <c r="F12" s="242">
        <v>30</v>
      </c>
      <c r="G12" s="242">
        <v>228</v>
      </c>
      <c r="H12" s="242">
        <v>14</v>
      </c>
      <c r="I12" s="242">
        <v>116</v>
      </c>
      <c r="J12" s="242">
        <v>1</v>
      </c>
      <c r="K12" s="213" t="s">
        <v>141</v>
      </c>
      <c r="L12" s="242">
        <v>15</v>
      </c>
      <c r="M12" s="243">
        <v>101</v>
      </c>
      <c r="N12" s="94" t="s">
        <v>32</v>
      </c>
    </row>
    <row r="13" spans="1:14" s="90" customFormat="1" ht="18" customHeight="1">
      <c r="A13" s="111" t="s">
        <v>419</v>
      </c>
      <c r="B13" s="244">
        <v>66</v>
      </c>
      <c r="C13" s="244">
        <v>761</v>
      </c>
      <c r="D13" s="244">
        <v>1</v>
      </c>
      <c r="E13" s="193" t="s">
        <v>141</v>
      </c>
      <c r="F13" s="244">
        <v>33</v>
      </c>
      <c r="G13" s="244">
        <v>243</v>
      </c>
      <c r="H13" s="244">
        <v>16</v>
      </c>
      <c r="I13" s="244">
        <v>113</v>
      </c>
      <c r="J13" s="244">
        <v>1</v>
      </c>
      <c r="K13" s="193" t="s">
        <v>141</v>
      </c>
      <c r="L13" s="244">
        <v>16</v>
      </c>
      <c r="M13" s="103">
        <v>109</v>
      </c>
      <c r="N13" s="172" t="s">
        <v>419</v>
      </c>
    </row>
    <row r="14" spans="1:14" s="221" customFormat="1" ht="18" customHeight="1">
      <c r="A14" s="58" t="s">
        <v>420</v>
      </c>
      <c r="B14" s="245">
        <v>44</v>
      </c>
      <c r="C14" s="245">
        <v>528</v>
      </c>
      <c r="D14" s="245">
        <v>1</v>
      </c>
      <c r="E14" s="193" t="s">
        <v>141</v>
      </c>
      <c r="F14" s="245">
        <v>28</v>
      </c>
      <c r="G14" s="245">
        <v>207</v>
      </c>
      <c r="H14" s="245">
        <v>13</v>
      </c>
      <c r="I14" s="245">
        <v>94</v>
      </c>
      <c r="J14" s="245">
        <v>1</v>
      </c>
      <c r="K14" s="193" t="s">
        <v>141</v>
      </c>
      <c r="L14" s="245">
        <v>12</v>
      </c>
      <c r="M14" s="175">
        <v>83</v>
      </c>
      <c r="N14" s="246" t="s">
        <v>421</v>
      </c>
    </row>
    <row r="15" spans="1:14" s="221" customFormat="1" ht="18" customHeight="1">
      <c r="A15" s="61" t="s">
        <v>422</v>
      </c>
      <c r="B15" s="178">
        <v>22</v>
      </c>
      <c r="C15" s="178">
        <v>233</v>
      </c>
      <c r="D15" s="178">
        <v>0</v>
      </c>
      <c r="E15" s="178">
        <v>0</v>
      </c>
      <c r="F15" s="178">
        <v>5</v>
      </c>
      <c r="G15" s="222">
        <v>36</v>
      </c>
      <c r="H15" s="178">
        <v>3</v>
      </c>
      <c r="I15" s="236">
        <v>19</v>
      </c>
      <c r="J15" s="178">
        <v>0</v>
      </c>
      <c r="K15" s="178">
        <v>0</v>
      </c>
      <c r="L15" s="178">
        <v>4</v>
      </c>
      <c r="M15" s="179">
        <v>26</v>
      </c>
      <c r="N15" s="247" t="s">
        <v>423</v>
      </c>
    </row>
    <row r="16" spans="1:14" s="108" customFormat="1" ht="18" customHeight="1">
      <c r="A16" s="225"/>
      <c r="B16" s="225"/>
      <c r="C16" s="225"/>
      <c r="F16" s="225"/>
      <c r="G16" s="225"/>
      <c r="H16" s="225"/>
      <c r="I16" s="225"/>
      <c r="J16" s="225"/>
      <c r="K16" s="225"/>
      <c r="L16" s="225"/>
      <c r="M16" s="186"/>
      <c r="N16" s="225"/>
    </row>
    <row r="17" spans="1:14" s="108" customFormat="1" ht="18" customHeight="1">
      <c r="A17" s="226"/>
      <c r="B17" s="299" t="s">
        <v>424</v>
      </c>
      <c r="C17" s="310"/>
      <c r="D17" s="302" t="s">
        <v>425</v>
      </c>
      <c r="E17" s="284"/>
      <c r="F17" s="299" t="s">
        <v>426</v>
      </c>
      <c r="G17" s="284"/>
      <c r="H17" s="299" t="s">
        <v>427</v>
      </c>
      <c r="I17" s="284"/>
      <c r="J17" s="299" t="s">
        <v>428</v>
      </c>
      <c r="K17" s="284"/>
      <c r="L17" s="299" t="s">
        <v>429</v>
      </c>
      <c r="M17" s="284"/>
      <c r="N17" s="226"/>
    </row>
    <row r="18" spans="1:14" s="108" customFormat="1" ht="18" customHeight="1">
      <c r="A18" s="227"/>
      <c r="B18" s="285" t="s">
        <v>430</v>
      </c>
      <c r="C18" s="303"/>
      <c r="D18" s="285" t="s">
        <v>431</v>
      </c>
      <c r="E18" s="286"/>
      <c r="F18" s="285" t="s">
        <v>432</v>
      </c>
      <c r="G18" s="286"/>
      <c r="H18" s="285" t="s">
        <v>433</v>
      </c>
      <c r="I18" s="286"/>
      <c r="J18" s="285"/>
      <c r="K18" s="286"/>
      <c r="L18" s="308"/>
      <c r="M18" s="309"/>
      <c r="N18" s="227"/>
    </row>
    <row r="19" spans="1:14" s="108" customFormat="1" ht="18" customHeight="1">
      <c r="A19" s="182"/>
      <c r="B19" s="287" t="s">
        <v>434</v>
      </c>
      <c r="C19" s="305"/>
      <c r="D19" s="287" t="s">
        <v>435</v>
      </c>
      <c r="E19" s="288"/>
      <c r="F19" s="287" t="s">
        <v>436</v>
      </c>
      <c r="G19" s="288"/>
      <c r="H19" s="287" t="s">
        <v>437</v>
      </c>
      <c r="I19" s="288"/>
      <c r="J19" s="304" t="s">
        <v>438</v>
      </c>
      <c r="K19" s="311"/>
      <c r="L19" s="287" t="s">
        <v>439</v>
      </c>
      <c r="M19" s="305"/>
      <c r="N19" s="183"/>
    </row>
    <row r="20" spans="1:14" s="108" customFormat="1" ht="18" customHeight="1">
      <c r="A20" s="227"/>
      <c r="B20" s="3" t="s">
        <v>410</v>
      </c>
      <c r="C20" s="25" t="s">
        <v>411</v>
      </c>
      <c r="D20" s="3" t="s">
        <v>410</v>
      </c>
      <c r="E20" s="3" t="s">
        <v>411</v>
      </c>
      <c r="F20" s="3" t="s">
        <v>410</v>
      </c>
      <c r="G20" s="3" t="s">
        <v>411</v>
      </c>
      <c r="H20" s="3" t="s">
        <v>410</v>
      </c>
      <c r="I20" s="3" t="s">
        <v>411</v>
      </c>
      <c r="J20" s="3" t="s">
        <v>410</v>
      </c>
      <c r="K20" s="3" t="s">
        <v>411</v>
      </c>
      <c r="L20" s="3" t="s">
        <v>410</v>
      </c>
      <c r="M20" s="3" t="s">
        <v>411</v>
      </c>
      <c r="N20" s="227"/>
    </row>
    <row r="21" spans="1:14" s="108" customFormat="1" ht="18" customHeight="1">
      <c r="A21" s="228"/>
      <c r="B21" s="189" t="s">
        <v>412</v>
      </c>
      <c r="C21" s="185" t="s">
        <v>413</v>
      </c>
      <c r="D21" s="189" t="s">
        <v>412</v>
      </c>
      <c r="E21" s="188" t="s">
        <v>413</v>
      </c>
      <c r="F21" s="189" t="s">
        <v>412</v>
      </c>
      <c r="G21" s="188" t="s">
        <v>413</v>
      </c>
      <c r="H21" s="189" t="s">
        <v>412</v>
      </c>
      <c r="I21" s="188" t="s">
        <v>413</v>
      </c>
      <c r="J21" s="189" t="s">
        <v>412</v>
      </c>
      <c r="K21" s="188" t="s">
        <v>413</v>
      </c>
      <c r="L21" s="189" t="s">
        <v>412</v>
      </c>
      <c r="M21" s="188" t="s">
        <v>413</v>
      </c>
      <c r="N21" s="228"/>
    </row>
    <row r="22" spans="1:14" s="221" customFormat="1" ht="18" customHeight="1">
      <c r="A22" s="192" t="s">
        <v>414</v>
      </c>
      <c r="B22" s="217">
        <v>1</v>
      </c>
      <c r="C22" s="193" t="s">
        <v>415</v>
      </c>
      <c r="D22" s="217">
        <v>1</v>
      </c>
      <c r="E22" s="193" t="s">
        <v>415</v>
      </c>
      <c r="F22" s="217">
        <v>0</v>
      </c>
      <c r="G22" s="217">
        <v>0</v>
      </c>
      <c r="H22" s="218">
        <v>6</v>
      </c>
      <c r="I22" s="218">
        <v>47</v>
      </c>
      <c r="J22" s="218">
        <v>25</v>
      </c>
      <c r="K22" s="218">
        <v>169</v>
      </c>
      <c r="L22" s="218">
        <v>0</v>
      </c>
      <c r="M22" s="218">
        <v>0</v>
      </c>
      <c r="N22" s="230" t="s">
        <v>414</v>
      </c>
    </row>
    <row r="23" spans="1:14" s="221" customFormat="1" ht="18" customHeight="1">
      <c r="A23" s="192" t="s">
        <v>416</v>
      </c>
      <c r="B23" s="217">
        <v>0</v>
      </c>
      <c r="C23" s="218">
        <v>0</v>
      </c>
      <c r="D23" s="217">
        <v>3</v>
      </c>
      <c r="E23" s="248" t="s">
        <v>440</v>
      </c>
      <c r="F23" s="217">
        <v>0</v>
      </c>
      <c r="G23" s="217">
        <v>0</v>
      </c>
      <c r="H23" s="218">
        <v>5</v>
      </c>
      <c r="I23" s="218">
        <v>34</v>
      </c>
      <c r="J23" s="218">
        <v>27</v>
      </c>
      <c r="K23" s="218">
        <v>186</v>
      </c>
      <c r="L23" s="218">
        <v>0</v>
      </c>
      <c r="M23" s="218">
        <v>0</v>
      </c>
      <c r="N23" s="230" t="s">
        <v>416</v>
      </c>
    </row>
    <row r="24" spans="1:14" s="221" customFormat="1" ht="18" customHeight="1">
      <c r="A24" s="192" t="s">
        <v>417</v>
      </c>
      <c r="B24" s="217">
        <v>0</v>
      </c>
      <c r="C24" s="218">
        <v>0</v>
      </c>
      <c r="D24" s="217">
        <v>2</v>
      </c>
      <c r="E24" s="193" t="s">
        <v>415</v>
      </c>
      <c r="F24" s="217">
        <v>0</v>
      </c>
      <c r="G24" s="217">
        <v>0</v>
      </c>
      <c r="H24" s="218">
        <v>4</v>
      </c>
      <c r="I24" s="218">
        <v>39</v>
      </c>
      <c r="J24" s="218">
        <v>17</v>
      </c>
      <c r="K24" s="218">
        <v>114</v>
      </c>
      <c r="L24" s="218">
        <v>0</v>
      </c>
      <c r="M24" s="218">
        <v>0</v>
      </c>
      <c r="N24" s="230" t="s">
        <v>417</v>
      </c>
    </row>
    <row r="25" spans="1:14" s="86" customFormat="1" ht="18" customHeight="1">
      <c r="A25" s="91" t="s">
        <v>31</v>
      </c>
      <c r="B25" s="83">
        <v>1</v>
      </c>
      <c r="C25" s="253" t="s">
        <v>369</v>
      </c>
      <c r="D25" s="83">
        <v>3</v>
      </c>
      <c r="E25" s="254">
        <v>22</v>
      </c>
      <c r="F25" s="83">
        <v>0</v>
      </c>
      <c r="G25" s="83">
        <v>0</v>
      </c>
      <c r="H25" s="212">
        <v>4</v>
      </c>
      <c r="I25" s="212">
        <v>27</v>
      </c>
      <c r="J25" s="212">
        <v>16</v>
      </c>
      <c r="K25" s="212">
        <v>106</v>
      </c>
      <c r="L25" s="212">
        <v>1</v>
      </c>
      <c r="M25" s="255" t="s">
        <v>369</v>
      </c>
      <c r="N25" s="94" t="s">
        <v>31</v>
      </c>
    </row>
    <row r="26" spans="1:14" s="86" customFormat="1" ht="18" customHeight="1">
      <c r="A26" s="91" t="s">
        <v>32</v>
      </c>
      <c r="B26" s="83">
        <v>1</v>
      </c>
      <c r="C26" s="253" t="s">
        <v>141</v>
      </c>
      <c r="D26" s="83">
        <v>3</v>
      </c>
      <c r="E26" s="254">
        <v>24</v>
      </c>
      <c r="F26" s="83">
        <v>0</v>
      </c>
      <c r="G26" s="83">
        <v>0</v>
      </c>
      <c r="H26" s="212">
        <v>2</v>
      </c>
      <c r="I26" s="193" t="s">
        <v>141</v>
      </c>
      <c r="J26" s="212">
        <v>16</v>
      </c>
      <c r="K26" s="212">
        <v>114</v>
      </c>
      <c r="L26" s="212">
        <v>1</v>
      </c>
      <c r="M26" s="255" t="s">
        <v>141</v>
      </c>
      <c r="N26" s="94" t="s">
        <v>32</v>
      </c>
    </row>
    <row r="27" spans="1:14" s="90" customFormat="1" ht="18" customHeight="1">
      <c r="A27" s="111" t="s">
        <v>419</v>
      </c>
      <c r="B27" s="232">
        <v>0</v>
      </c>
      <c r="C27" s="232">
        <v>0</v>
      </c>
      <c r="D27" s="249">
        <v>4</v>
      </c>
      <c r="E27" s="249">
        <v>32</v>
      </c>
      <c r="F27" s="249">
        <v>0</v>
      </c>
      <c r="G27" s="249">
        <v>0</v>
      </c>
      <c r="H27" s="249">
        <v>4</v>
      </c>
      <c r="I27" s="250">
        <v>26</v>
      </c>
      <c r="J27" s="249">
        <v>16</v>
      </c>
      <c r="K27" s="249">
        <v>98</v>
      </c>
      <c r="L27" s="217">
        <v>0</v>
      </c>
      <c r="M27" s="217">
        <v>0</v>
      </c>
      <c r="N27" s="172" t="s">
        <v>419</v>
      </c>
    </row>
    <row r="28" spans="1:14" s="221" customFormat="1" ht="18" customHeight="1">
      <c r="A28" s="58" t="s">
        <v>420</v>
      </c>
      <c r="B28" s="217">
        <v>0</v>
      </c>
      <c r="C28" s="217">
        <v>0</v>
      </c>
      <c r="D28" s="218">
        <v>3</v>
      </c>
      <c r="E28" s="218">
        <v>26</v>
      </c>
      <c r="F28" s="217">
        <v>0</v>
      </c>
      <c r="G28" s="217">
        <v>0</v>
      </c>
      <c r="H28" s="217">
        <v>3</v>
      </c>
      <c r="I28" s="250">
        <v>20</v>
      </c>
      <c r="J28" s="218">
        <v>9</v>
      </c>
      <c r="K28" s="218">
        <v>58</v>
      </c>
      <c r="L28" s="217">
        <v>0</v>
      </c>
      <c r="M28" s="220">
        <v>0</v>
      </c>
      <c r="N28" s="246" t="s">
        <v>421</v>
      </c>
    </row>
    <row r="29" spans="1:14" s="221" customFormat="1" ht="18" customHeight="1">
      <c r="A29" s="58" t="s">
        <v>422</v>
      </c>
      <c r="B29" s="217">
        <v>0</v>
      </c>
      <c r="C29" s="217">
        <v>0</v>
      </c>
      <c r="D29" s="217">
        <v>1</v>
      </c>
      <c r="E29" s="193" t="s">
        <v>141</v>
      </c>
      <c r="F29" s="222">
        <v>0</v>
      </c>
      <c r="G29" s="222">
        <v>0</v>
      </c>
      <c r="H29" s="217">
        <v>1</v>
      </c>
      <c r="I29" s="193" t="s">
        <v>141</v>
      </c>
      <c r="J29" s="218">
        <v>7</v>
      </c>
      <c r="K29" s="234">
        <v>40</v>
      </c>
      <c r="L29" s="217">
        <v>0</v>
      </c>
      <c r="M29" s="224">
        <v>0</v>
      </c>
      <c r="N29" s="238" t="s">
        <v>423</v>
      </c>
    </row>
    <row r="30" spans="1:14" s="108" customFormat="1" ht="12" customHeight="1">
      <c r="A30" s="8" t="s">
        <v>441</v>
      </c>
      <c r="B30" s="205"/>
      <c r="C30" s="205"/>
      <c r="D30" s="205"/>
      <c r="E30" s="205"/>
      <c r="F30" s="251"/>
      <c r="H30" s="316" t="s">
        <v>442</v>
      </c>
      <c r="I30" s="317"/>
      <c r="J30" s="317"/>
      <c r="K30" s="317"/>
      <c r="L30" s="317"/>
      <c r="M30" s="317"/>
      <c r="N30" s="317"/>
    </row>
    <row r="31" spans="1:14" s="108" customFormat="1" ht="14.25" customHeight="1">
      <c r="A31" s="252" t="s">
        <v>443</v>
      </c>
      <c r="H31" s="306" t="s">
        <v>444</v>
      </c>
      <c r="I31" s="307"/>
      <c r="J31" s="307"/>
      <c r="K31" s="307"/>
      <c r="L31" s="307"/>
      <c r="M31" s="307"/>
      <c r="N31" s="307"/>
    </row>
    <row r="32" spans="1:14" s="108" customFormat="1" ht="12.75" customHeight="1">
      <c r="A32" s="252" t="s">
        <v>445</v>
      </c>
      <c r="H32" s="306" t="s">
        <v>446</v>
      </c>
      <c r="I32" s="307"/>
      <c r="J32" s="307"/>
      <c r="K32" s="307"/>
      <c r="L32" s="307"/>
      <c r="M32" s="307"/>
      <c r="N32" s="307"/>
    </row>
    <row r="33" spans="1:14" s="108" customFormat="1" ht="18" customHeight="1">
      <c r="A33" s="312" t="s">
        <v>448</v>
      </c>
      <c r="B33" s="313"/>
      <c r="C33" s="313"/>
      <c r="D33" s="313"/>
      <c r="E33" s="251"/>
      <c r="F33" s="251"/>
      <c r="H33" s="306" t="s">
        <v>447</v>
      </c>
      <c r="I33" s="307"/>
      <c r="J33" s="307"/>
      <c r="K33" s="307"/>
      <c r="L33" s="307"/>
      <c r="M33" s="307"/>
      <c r="N33" s="307"/>
    </row>
    <row r="34" spans="1:14" ht="15.75" customHeight="1">
      <c r="A34" s="26"/>
      <c r="B34" s="26"/>
      <c r="C34" s="26"/>
      <c r="D34" s="26"/>
      <c r="E34" s="26"/>
      <c r="F34" s="26"/>
      <c r="G34" s="314"/>
      <c r="H34" s="315"/>
      <c r="I34" s="315"/>
      <c r="J34" s="315"/>
      <c r="K34" s="315"/>
      <c r="L34" s="315"/>
      <c r="M34" s="315"/>
      <c r="N34" s="26"/>
    </row>
  </sheetData>
  <mergeCells count="43">
    <mergeCell ref="J19:K19"/>
    <mergeCell ref="L19:M19"/>
    <mergeCell ref="A33:D33"/>
    <mergeCell ref="G34:M34"/>
    <mergeCell ref="B19:C19"/>
    <mergeCell ref="D19:E19"/>
    <mergeCell ref="F19:G19"/>
    <mergeCell ref="H19:I19"/>
    <mergeCell ref="H30:N30"/>
    <mergeCell ref="H31:N31"/>
    <mergeCell ref="B18:C18"/>
    <mergeCell ref="D18:E18"/>
    <mergeCell ref="F18:G18"/>
    <mergeCell ref="H18:I18"/>
    <mergeCell ref="L4:M4"/>
    <mergeCell ref="J5:K5"/>
    <mergeCell ref="L5:M5"/>
    <mergeCell ref="J18:K18"/>
    <mergeCell ref="L18:M18"/>
    <mergeCell ref="L17:M17"/>
    <mergeCell ref="B5:C5"/>
    <mergeCell ref="D5:E5"/>
    <mergeCell ref="F5:G5"/>
    <mergeCell ref="H5:I5"/>
    <mergeCell ref="B17:C17"/>
    <mergeCell ref="D17:E17"/>
    <mergeCell ref="F17:G17"/>
    <mergeCell ref="H17:I17"/>
    <mergeCell ref="D4:E4"/>
    <mergeCell ref="F4:G4"/>
    <mergeCell ref="H4:I4"/>
    <mergeCell ref="J17:K17"/>
    <mergeCell ref="J4:K4"/>
    <mergeCell ref="H32:N32"/>
    <mergeCell ref="H33:N33"/>
    <mergeCell ref="A1:N1"/>
    <mergeCell ref="B3:C3"/>
    <mergeCell ref="D3:E3"/>
    <mergeCell ref="F3:G3"/>
    <mergeCell ref="H3:I3"/>
    <mergeCell ref="J3:K3"/>
    <mergeCell ref="L3:M3"/>
    <mergeCell ref="B4:C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D7">
      <selection activeCell="D10" sqref="D10"/>
    </sheetView>
  </sheetViews>
  <sheetFormatPr defaultColWidth="9.140625" defaultRowHeight="12.75"/>
  <cols>
    <col min="1" max="2" width="13.8515625" style="27" customWidth="1"/>
    <col min="3" max="3" width="18.8515625" style="27" customWidth="1"/>
    <col min="4" max="9" width="13.8515625" style="27" customWidth="1"/>
    <col min="10" max="11" width="16.421875" style="27" customWidth="1"/>
    <col min="12" max="12" width="13.8515625" style="27" customWidth="1"/>
    <col min="13" max="16384" width="9.140625" style="27" customWidth="1"/>
  </cols>
  <sheetData>
    <row r="1" spans="1:12" ht="32.25" customHeight="1">
      <c r="A1" s="289" t="s">
        <v>142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s="29" customFormat="1" ht="18" customHeight="1">
      <c r="A2" s="52" t="s">
        <v>247</v>
      </c>
      <c r="L2" s="107" t="s">
        <v>248</v>
      </c>
    </row>
    <row r="3" spans="1:12" s="29" customFormat="1" ht="32.25" customHeight="1">
      <c r="A3" s="325" t="s">
        <v>249</v>
      </c>
      <c r="B3" s="19" t="s">
        <v>250</v>
      </c>
      <c r="C3" s="19" t="s">
        <v>251</v>
      </c>
      <c r="D3" s="294" t="s">
        <v>252</v>
      </c>
      <c r="E3" s="320"/>
      <c r="F3" s="321"/>
      <c r="G3" s="294" t="s">
        <v>253</v>
      </c>
      <c r="H3" s="321"/>
      <c r="I3" s="31" t="s">
        <v>254</v>
      </c>
      <c r="J3" s="19" t="s">
        <v>255</v>
      </c>
      <c r="K3" s="19" t="s">
        <v>256</v>
      </c>
      <c r="L3" s="328" t="s">
        <v>229</v>
      </c>
    </row>
    <row r="4" spans="1:12" s="29" customFormat="1" ht="34.5" customHeight="1">
      <c r="A4" s="326"/>
      <c r="B4" s="119"/>
      <c r="C4" s="119"/>
      <c r="D4" s="322" t="s">
        <v>224</v>
      </c>
      <c r="E4" s="323"/>
      <c r="F4" s="324"/>
      <c r="G4" s="120" t="s">
        <v>225</v>
      </c>
      <c r="H4" s="121"/>
      <c r="I4" s="57" t="s">
        <v>226</v>
      </c>
      <c r="J4" s="119" t="s">
        <v>227</v>
      </c>
      <c r="K4" s="119" t="s">
        <v>228</v>
      </c>
      <c r="L4" s="329"/>
    </row>
    <row r="5" spans="1:12" s="29" customFormat="1" ht="35.25" customHeight="1">
      <c r="A5" s="326"/>
      <c r="B5" s="119" t="s">
        <v>230</v>
      </c>
      <c r="C5" s="122" t="s">
        <v>231</v>
      </c>
      <c r="D5" s="57"/>
      <c r="E5" s="19" t="s">
        <v>232</v>
      </c>
      <c r="F5" s="18" t="s">
        <v>233</v>
      </c>
      <c r="G5" s="123"/>
      <c r="H5" s="19" t="s">
        <v>234</v>
      </c>
      <c r="I5" s="57" t="s">
        <v>230</v>
      </c>
      <c r="J5" s="119"/>
      <c r="K5" s="119"/>
      <c r="L5" s="329"/>
    </row>
    <row r="6" spans="1:12" s="29" customFormat="1" ht="35.25" customHeight="1">
      <c r="A6" s="327"/>
      <c r="B6" s="124" t="s">
        <v>235</v>
      </c>
      <c r="C6" s="49" t="s">
        <v>235</v>
      </c>
      <c r="D6" s="125"/>
      <c r="E6" s="49" t="s">
        <v>236</v>
      </c>
      <c r="F6" s="126" t="s">
        <v>237</v>
      </c>
      <c r="G6" s="127"/>
      <c r="H6" s="124" t="s">
        <v>238</v>
      </c>
      <c r="I6" s="128" t="s">
        <v>239</v>
      </c>
      <c r="J6" s="49" t="s">
        <v>240</v>
      </c>
      <c r="K6" s="49" t="s">
        <v>241</v>
      </c>
      <c r="L6" s="330"/>
    </row>
    <row r="7" spans="1:12" s="86" customFormat="1" ht="39.75" customHeight="1">
      <c r="A7" s="129" t="s">
        <v>28</v>
      </c>
      <c r="B7" s="130">
        <v>3</v>
      </c>
      <c r="C7" s="131">
        <v>0</v>
      </c>
      <c r="D7" s="141">
        <v>312864</v>
      </c>
      <c r="E7" s="141" t="s">
        <v>242</v>
      </c>
      <c r="F7" s="141" t="s">
        <v>242</v>
      </c>
      <c r="G7" s="141">
        <v>46</v>
      </c>
      <c r="H7" s="141" t="s">
        <v>242</v>
      </c>
      <c r="I7" s="141">
        <v>509</v>
      </c>
      <c r="J7" s="141" t="s">
        <v>242</v>
      </c>
      <c r="K7" s="142" t="s">
        <v>242</v>
      </c>
      <c r="L7" s="132" t="s">
        <v>28</v>
      </c>
    </row>
    <row r="8" spans="1:12" s="86" customFormat="1" ht="39.75" customHeight="1">
      <c r="A8" s="129" t="s">
        <v>243</v>
      </c>
      <c r="B8" s="130">
        <v>3</v>
      </c>
      <c r="C8" s="131">
        <v>0</v>
      </c>
      <c r="D8" s="141">
        <v>312864</v>
      </c>
      <c r="E8" s="141">
        <v>240599</v>
      </c>
      <c r="F8" s="141">
        <v>234079</v>
      </c>
      <c r="G8" s="141">
        <v>44</v>
      </c>
      <c r="H8" s="143">
        <v>79.1</v>
      </c>
      <c r="I8" s="141">
        <v>465</v>
      </c>
      <c r="J8" s="141">
        <v>64506</v>
      </c>
      <c r="K8" s="142">
        <v>6459</v>
      </c>
      <c r="L8" s="132" t="s">
        <v>243</v>
      </c>
    </row>
    <row r="9" spans="1:12" s="86" customFormat="1" ht="39.75" customHeight="1">
      <c r="A9" s="129" t="s">
        <v>143</v>
      </c>
      <c r="B9" s="130">
        <v>3</v>
      </c>
      <c r="C9" s="131">
        <v>0</v>
      </c>
      <c r="D9" s="141">
        <v>312864</v>
      </c>
      <c r="E9" s="141">
        <v>240593</v>
      </c>
      <c r="F9" s="141">
        <v>234080</v>
      </c>
      <c r="G9" s="141">
        <v>46</v>
      </c>
      <c r="H9" s="143">
        <v>85.4</v>
      </c>
      <c r="I9" s="141">
        <v>548</v>
      </c>
      <c r="J9" s="141">
        <v>90040</v>
      </c>
      <c r="K9" s="142">
        <v>8610</v>
      </c>
      <c r="L9" s="132" t="s">
        <v>143</v>
      </c>
    </row>
    <row r="10" spans="1:12" s="86" customFormat="1" ht="39.75" customHeight="1">
      <c r="A10" s="129" t="s">
        <v>144</v>
      </c>
      <c r="B10" s="130">
        <v>3</v>
      </c>
      <c r="C10" s="131">
        <v>0</v>
      </c>
      <c r="D10" s="141">
        <v>312864</v>
      </c>
      <c r="E10" s="141">
        <v>240599</v>
      </c>
      <c r="F10" s="141">
        <v>234080</v>
      </c>
      <c r="G10" s="141">
        <v>47</v>
      </c>
      <c r="H10" s="143">
        <v>88.1</v>
      </c>
      <c r="I10" s="141">
        <v>525</v>
      </c>
      <c r="J10" s="141">
        <v>87763</v>
      </c>
      <c r="K10" s="142">
        <v>7812</v>
      </c>
      <c r="L10" s="132" t="s">
        <v>144</v>
      </c>
    </row>
    <row r="11" spans="1:12" s="86" customFormat="1" ht="39.75" customHeight="1">
      <c r="A11" s="129" t="s">
        <v>32</v>
      </c>
      <c r="B11" s="130">
        <v>3</v>
      </c>
      <c r="C11" s="131">
        <v>0</v>
      </c>
      <c r="D11" s="141">
        <v>312864</v>
      </c>
      <c r="E11" s="141">
        <v>240599</v>
      </c>
      <c r="F11" s="141">
        <v>240599</v>
      </c>
      <c r="G11" s="141">
        <v>49</v>
      </c>
      <c r="H11" s="143">
        <v>89.13333333333333</v>
      </c>
      <c r="I11" s="141">
        <v>521</v>
      </c>
      <c r="J11" s="141">
        <v>115203</v>
      </c>
      <c r="K11" s="142">
        <v>5491</v>
      </c>
      <c r="L11" s="132" t="s">
        <v>32</v>
      </c>
    </row>
    <row r="12" spans="1:12" s="90" customFormat="1" ht="39.75" customHeight="1">
      <c r="A12" s="111" t="s">
        <v>244</v>
      </c>
      <c r="B12" s="112">
        <f>SUM(B13:B15)</f>
        <v>3</v>
      </c>
      <c r="C12" s="110">
        <v>0</v>
      </c>
      <c r="D12" s="144">
        <f>SUM(D13:D15)</f>
        <v>312864</v>
      </c>
      <c r="E12" s="144">
        <f>SUM(E13:E15)</f>
        <v>240599</v>
      </c>
      <c r="F12" s="144">
        <f>SUM(F13:F15)</f>
        <v>240599</v>
      </c>
      <c r="G12" s="144">
        <f>SUM(G13:G15)</f>
        <v>53</v>
      </c>
      <c r="H12" s="145">
        <f>AVERAGE(H13:H15)</f>
        <v>83.06666666666666</v>
      </c>
      <c r="I12" s="144">
        <f>SUM(I13:I15)</f>
        <v>474</v>
      </c>
      <c r="J12" s="144">
        <f>SUM(J13:J15)</f>
        <v>106830</v>
      </c>
      <c r="K12" s="146">
        <f>SUM(K13:K15)</f>
        <v>5517</v>
      </c>
      <c r="L12" s="113" t="s">
        <v>244</v>
      </c>
    </row>
    <row r="13" spans="1:12" s="134" customFormat="1" ht="39.75" customHeight="1">
      <c r="A13" s="109"/>
      <c r="B13" s="114">
        <v>1</v>
      </c>
      <c r="C13" s="115" t="s">
        <v>245</v>
      </c>
      <c r="D13" s="147">
        <v>67481</v>
      </c>
      <c r="E13" s="147">
        <v>49553</v>
      </c>
      <c r="F13" s="147">
        <v>49553</v>
      </c>
      <c r="G13" s="147">
        <v>12</v>
      </c>
      <c r="H13" s="147">
        <v>90</v>
      </c>
      <c r="I13" s="147">
        <v>100</v>
      </c>
      <c r="J13" s="147">
        <v>22156</v>
      </c>
      <c r="K13" s="147">
        <v>2265</v>
      </c>
      <c r="L13" s="133"/>
    </row>
    <row r="14" spans="1:12" s="134" customFormat="1" ht="39.75" customHeight="1">
      <c r="A14" s="135"/>
      <c r="B14" s="136">
        <v>1</v>
      </c>
      <c r="C14" s="137" t="s">
        <v>257</v>
      </c>
      <c r="D14" s="147">
        <v>130110</v>
      </c>
      <c r="E14" s="147">
        <v>97380</v>
      </c>
      <c r="F14" s="147">
        <v>97380</v>
      </c>
      <c r="G14" s="147">
        <v>23</v>
      </c>
      <c r="H14" s="147">
        <v>76.2</v>
      </c>
      <c r="I14" s="147">
        <v>205</v>
      </c>
      <c r="J14" s="147">
        <v>41414</v>
      </c>
      <c r="K14" s="147">
        <v>309</v>
      </c>
      <c r="L14" s="133"/>
    </row>
    <row r="15" spans="1:12" s="134" customFormat="1" ht="39.75" customHeight="1">
      <c r="A15" s="138"/>
      <c r="B15" s="139">
        <v>1</v>
      </c>
      <c r="C15" s="116" t="s">
        <v>246</v>
      </c>
      <c r="D15" s="148">
        <v>115273</v>
      </c>
      <c r="E15" s="148">
        <v>93666</v>
      </c>
      <c r="F15" s="148">
        <v>93666</v>
      </c>
      <c r="G15" s="148">
        <v>18</v>
      </c>
      <c r="H15" s="148">
        <v>83</v>
      </c>
      <c r="I15" s="148">
        <v>169</v>
      </c>
      <c r="J15" s="148">
        <v>43260</v>
      </c>
      <c r="K15" s="149">
        <v>2943</v>
      </c>
      <c r="L15" s="140"/>
    </row>
    <row r="16" spans="1:12" s="108" customFormat="1" ht="15.75" customHeight="1">
      <c r="A16" s="10" t="s">
        <v>258</v>
      </c>
      <c r="D16" s="117" t="s">
        <v>42</v>
      </c>
      <c r="I16" s="318" t="s">
        <v>259</v>
      </c>
      <c r="J16" s="319"/>
      <c r="K16" s="319"/>
      <c r="L16" s="318"/>
    </row>
    <row r="17" spans="1:12" s="108" customFormat="1" ht="15.75" customHeight="1">
      <c r="A17" s="118" t="s">
        <v>260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</sheetData>
  <mergeCells count="7">
    <mergeCell ref="I16:L16"/>
    <mergeCell ref="A1:L1"/>
    <mergeCell ref="D3:F3"/>
    <mergeCell ref="G3:H3"/>
    <mergeCell ref="D4:F4"/>
    <mergeCell ref="A3:A6"/>
    <mergeCell ref="L3:L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9"/>
  <sheetViews>
    <sheetView zoomScaleSheetLayoutView="100" workbookViewId="0" topLeftCell="A7">
      <selection activeCell="G15" sqref="G15"/>
    </sheetView>
  </sheetViews>
  <sheetFormatPr defaultColWidth="9.140625" defaultRowHeight="12.75"/>
  <cols>
    <col min="1" max="1" width="12.28125" style="27" customWidth="1"/>
    <col min="2" max="2" width="12.140625" style="27" customWidth="1"/>
    <col min="3" max="4" width="9.140625" style="27" customWidth="1"/>
    <col min="5" max="5" width="9.421875" style="27" customWidth="1"/>
    <col min="6" max="16" width="9.140625" style="27" customWidth="1"/>
    <col min="17" max="17" width="12.8515625" style="27" customWidth="1"/>
    <col min="18" max="16384" width="9.140625" style="27" customWidth="1"/>
  </cols>
  <sheetData>
    <row r="1" spans="1:17" s="28" customFormat="1" ht="32.25" customHeight="1">
      <c r="A1" s="289" t="s">
        <v>145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</row>
    <row r="2" spans="1:17" s="29" customFormat="1" ht="18" customHeight="1">
      <c r="A2" s="331" t="s">
        <v>146</v>
      </c>
      <c r="B2" s="331"/>
      <c r="P2" s="332" t="s">
        <v>147</v>
      </c>
      <c r="Q2" s="332"/>
    </row>
    <row r="3" spans="1:17" s="29" customFormat="1" ht="21.75" customHeight="1">
      <c r="A3" s="338" t="s">
        <v>263</v>
      </c>
      <c r="B3" s="333" t="s">
        <v>261</v>
      </c>
      <c r="C3" s="334"/>
      <c r="D3" s="335"/>
      <c r="E3" s="336" t="s">
        <v>148</v>
      </c>
      <c r="F3" s="320"/>
      <c r="G3" s="320"/>
      <c r="H3" s="320"/>
      <c r="I3" s="320"/>
      <c r="J3" s="321"/>
      <c r="K3" s="337" t="s">
        <v>149</v>
      </c>
      <c r="L3" s="320"/>
      <c r="M3" s="321"/>
      <c r="N3" s="337" t="s">
        <v>150</v>
      </c>
      <c r="O3" s="320"/>
      <c r="P3" s="321"/>
      <c r="Q3" s="339" t="s">
        <v>264</v>
      </c>
    </row>
    <row r="4" spans="1:17" s="29" customFormat="1" ht="21.75" customHeight="1">
      <c r="A4" s="326"/>
      <c r="B4" s="329" t="s">
        <v>151</v>
      </c>
      <c r="C4" s="341"/>
      <c r="D4" s="326"/>
      <c r="E4" s="322" t="s">
        <v>152</v>
      </c>
      <c r="F4" s="342"/>
      <c r="G4" s="342"/>
      <c r="H4" s="342"/>
      <c r="I4" s="342"/>
      <c r="J4" s="326"/>
      <c r="K4" s="329" t="s">
        <v>153</v>
      </c>
      <c r="L4" s="342"/>
      <c r="M4" s="326"/>
      <c r="N4" s="329" t="s">
        <v>154</v>
      </c>
      <c r="O4" s="341"/>
      <c r="P4" s="326"/>
      <c r="Q4" s="329"/>
    </row>
    <row r="5" spans="1:17" s="29" customFormat="1" ht="31.5" customHeight="1">
      <c r="A5" s="326"/>
      <c r="B5" s="345" t="s">
        <v>265</v>
      </c>
      <c r="C5" s="341"/>
      <c r="D5" s="326"/>
      <c r="E5" s="330" t="s">
        <v>155</v>
      </c>
      <c r="F5" s="340"/>
      <c r="G5" s="340"/>
      <c r="H5" s="340"/>
      <c r="I5" s="340"/>
      <c r="J5" s="327"/>
      <c r="K5" s="330" t="s">
        <v>156</v>
      </c>
      <c r="L5" s="340"/>
      <c r="M5" s="327"/>
      <c r="N5" s="330" t="s">
        <v>157</v>
      </c>
      <c r="O5" s="340"/>
      <c r="P5" s="327"/>
      <c r="Q5" s="329"/>
    </row>
    <row r="6" spans="1:17" s="29" customFormat="1" ht="21.75" customHeight="1">
      <c r="A6" s="326"/>
      <c r="B6" s="31" t="s">
        <v>158</v>
      </c>
      <c r="C6" s="19" t="s">
        <v>159</v>
      </c>
      <c r="D6" s="19" t="s">
        <v>160</v>
      </c>
      <c r="E6" s="337" t="s">
        <v>161</v>
      </c>
      <c r="F6" s="343"/>
      <c r="G6" s="344"/>
      <c r="H6" s="19" t="s">
        <v>162</v>
      </c>
      <c r="I6" s="19" t="s">
        <v>163</v>
      </c>
      <c r="J6" s="19" t="s">
        <v>164</v>
      </c>
      <c r="K6" s="35" t="s">
        <v>158</v>
      </c>
      <c r="L6" s="19" t="s">
        <v>159</v>
      </c>
      <c r="M6" s="19" t="s">
        <v>160</v>
      </c>
      <c r="N6" s="31" t="s">
        <v>158</v>
      </c>
      <c r="O6" s="19" t="s">
        <v>159</v>
      </c>
      <c r="P6" s="19" t="s">
        <v>160</v>
      </c>
      <c r="Q6" s="329"/>
    </row>
    <row r="7" spans="1:17" s="29" customFormat="1" ht="29.25" customHeight="1">
      <c r="A7" s="327"/>
      <c r="B7" s="33" t="s">
        <v>140</v>
      </c>
      <c r="C7" s="36" t="s">
        <v>165</v>
      </c>
      <c r="D7" s="36" t="s">
        <v>166</v>
      </c>
      <c r="E7" s="36"/>
      <c r="F7" s="37" t="s">
        <v>167</v>
      </c>
      <c r="G7" s="37" t="s">
        <v>168</v>
      </c>
      <c r="H7" s="36" t="s">
        <v>169</v>
      </c>
      <c r="I7" s="36" t="s">
        <v>170</v>
      </c>
      <c r="J7" s="38" t="s">
        <v>171</v>
      </c>
      <c r="K7" s="34" t="s">
        <v>140</v>
      </c>
      <c r="L7" s="36" t="s">
        <v>165</v>
      </c>
      <c r="M7" s="36" t="s">
        <v>166</v>
      </c>
      <c r="N7" s="39" t="s">
        <v>140</v>
      </c>
      <c r="O7" s="36" t="s">
        <v>165</v>
      </c>
      <c r="P7" s="36" t="s">
        <v>166</v>
      </c>
      <c r="Q7" s="330"/>
    </row>
    <row r="8" spans="1:17" s="86" customFormat="1" ht="19.5" customHeight="1">
      <c r="A8" s="82" t="s">
        <v>28</v>
      </c>
      <c r="B8" s="349">
        <v>2790</v>
      </c>
      <c r="C8" s="150">
        <v>2790</v>
      </c>
      <c r="D8" s="83">
        <v>0</v>
      </c>
      <c r="E8" s="352">
        <v>2305</v>
      </c>
      <c r="F8" s="352">
        <v>2305</v>
      </c>
      <c r="G8" s="83">
        <v>0</v>
      </c>
      <c r="H8" s="83">
        <v>0</v>
      </c>
      <c r="I8" s="352">
        <v>2305</v>
      </c>
      <c r="J8" s="84">
        <v>0</v>
      </c>
      <c r="K8" s="352">
        <v>3265</v>
      </c>
      <c r="L8" s="352">
        <v>3265</v>
      </c>
      <c r="M8" s="84">
        <v>0</v>
      </c>
      <c r="N8" s="352">
        <v>1830</v>
      </c>
      <c r="O8" s="352">
        <v>1830</v>
      </c>
      <c r="P8" s="85">
        <v>0</v>
      </c>
      <c r="Q8" s="82" t="s">
        <v>28</v>
      </c>
    </row>
    <row r="9" spans="1:17" s="86" customFormat="1" ht="19.5" customHeight="1">
      <c r="A9" s="82" t="s">
        <v>85</v>
      </c>
      <c r="B9" s="349">
        <v>1830</v>
      </c>
      <c r="C9" s="150">
        <v>1830</v>
      </c>
      <c r="D9" s="83">
        <v>0</v>
      </c>
      <c r="E9" s="352">
        <v>1714</v>
      </c>
      <c r="F9" s="352">
        <v>1714</v>
      </c>
      <c r="G9" s="83">
        <v>0</v>
      </c>
      <c r="H9" s="83">
        <v>0</v>
      </c>
      <c r="I9" s="352">
        <v>1714</v>
      </c>
      <c r="J9" s="84">
        <v>0</v>
      </c>
      <c r="K9" s="352">
        <v>2756</v>
      </c>
      <c r="L9" s="352">
        <v>2756</v>
      </c>
      <c r="M9" s="84">
        <v>0</v>
      </c>
      <c r="N9" s="352">
        <v>788</v>
      </c>
      <c r="O9" s="352">
        <v>788</v>
      </c>
      <c r="P9" s="85">
        <v>0</v>
      </c>
      <c r="Q9" s="82" t="s">
        <v>85</v>
      </c>
    </row>
    <row r="10" spans="1:17" s="86" customFormat="1" ht="19.5" customHeight="1">
      <c r="A10" s="82" t="s">
        <v>143</v>
      </c>
      <c r="B10" s="349">
        <v>788</v>
      </c>
      <c r="C10" s="150">
        <v>788</v>
      </c>
      <c r="D10" s="83">
        <v>0</v>
      </c>
      <c r="E10" s="352">
        <v>2242</v>
      </c>
      <c r="F10" s="352">
        <v>2242</v>
      </c>
      <c r="G10" s="83">
        <v>0</v>
      </c>
      <c r="H10" s="83">
        <v>0</v>
      </c>
      <c r="I10" s="352">
        <v>2242</v>
      </c>
      <c r="J10" s="84">
        <v>0</v>
      </c>
      <c r="K10" s="352">
        <v>2246</v>
      </c>
      <c r="L10" s="352">
        <v>2246</v>
      </c>
      <c r="M10" s="84">
        <v>0</v>
      </c>
      <c r="N10" s="352">
        <v>784</v>
      </c>
      <c r="O10" s="352">
        <v>784</v>
      </c>
      <c r="P10" s="85">
        <v>0</v>
      </c>
      <c r="Q10" s="82" t="s">
        <v>143</v>
      </c>
    </row>
    <row r="11" spans="1:17" s="86" customFormat="1" ht="19.5" customHeight="1">
      <c r="A11" s="82" t="s">
        <v>144</v>
      </c>
      <c r="B11" s="349">
        <v>784</v>
      </c>
      <c r="C11" s="150">
        <v>784</v>
      </c>
      <c r="D11" s="83">
        <v>0</v>
      </c>
      <c r="E11" s="352">
        <v>174</v>
      </c>
      <c r="F11" s="352">
        <v>174</v>
      </c>
      <c r="G11" s="83">
        <v>0</v>
      </c>
      <c r="H11" s="83">
        <v>0</v>
      </c>
      <c r="I11" s="352">
        <v>174</v>
      </c>
      <c r="J11" s="84">
        <v>0</v>
      </c>
      <c r="K11" s="352">
        <v>958</v>
      </c>
      <c r="L11" s="352">
        <v>958</v>
      </c>
      <c r="M11" s="84">
        <v>0</v>
      </c>
      <c r="N11" s="352" t="s">
        <v>456</v>
      </c>
      <c r="O11" s="352" t="s">
        <v>220</v>
      </c>
      <c r="P11" s="85">
        <v>0</v>
      </c>
      <c r="Q11" s="82" t="s">
        <v>144</v>
      </c>
    </row>
    <row r="12" spans="1:17" s="86" customFormat="1" ht="19.5" customHeight="1">
      <c r="A12" s="82" t="s">
        <v>32</v>
      </c>
      <c r="B12" s="349" t="s">
        <v>220</v>
      </c>
      <c r="C12" s="150">
        <v>0</v>
      </c>
      <c r="D12" s="83">
        <v>0</v>
      </c>
      <c r="E12" s="352">
        <v>1531</v>
      </c>
      <c r="F12" s="352">
        <v>1531</v>
      </c>
      <c r="G12" s="83">
        <v>0</v>
      </c>
      <c r="H12" s="83">
        <v>0</v>
      </c>
      <c r="I12" s="352">
        <v>1531</v>
      </c>
      <c r="J12" s="84">
        <v>0</v>
      </c>
      <c r="K12" s="352">
        <v>1517</v>
      </c>
      <c r="L12" s="352">
        <v>1517</v>
      </c>
      <c r="M12" s="84">
        <v>0</v>
      </c>
      <c r="N12" s="352">
        <v>14</v>
      </c>
      <c r="O12" s="352">
        <v>14</v>
      </c>
      <c r="P12" s="85">
        <v>0</v>
      </c>
      <c r="Q12" s="82" t="s">
        <v>32</v>
      </c>
    </row>
    <row r="13" spans="1:17" s="90" customFormat="1" ht="19.5" customHeight="1">
      <c r="A13" s="87" t="s">
        <v>88</v>
      </c>
      <c r="B13" s="350">
        <v>14</v>
      </c>
      <c r="C13" s="151">
        <v>14</v>
      </c>
      <c r="D13" s="88" t="s">
        <v>219</v>
      </c>
      <c r="E13" s="353">
        <f>SUM(F13:G13)</f>
        <v>1758</v>
      </c>
      <c r="F13" s="353">
        <f>SUM(F14:F25)</f>
        <v>1758</v>
      </c>
      <c r="G13" s="88" t="s">
        <v>219</v>
      </c>
      <c r="H13" s="88" t="s">
        <v>219</v>
      </c>
      <c r="I13" s="353">
        <f>SUM(I14:I25)</f>
        <v>1758</v>
      </c>
      <c r="J13" s="88" t="s">
        <v>219</v>
      </c>
      <c r="K13" s="353">
        <f>SUM(L13:M13)</f>
        <v>1766</v>
      </c>
      <c r="L13" s="353">
        <f>SUM(L14:L25)</f>
        <v>1766</v>
      </c>
      <c r="M13" s="88" t="s">
        <v>219</v>
      </c>
      <c r="N13" s="353">
        <f>(B13+E13)-K13</f>
        <v>6</v>
      </c>
      <c r="O13" s="353">
        <f>(C13+F13)-L13</f>
        <v>6</v>
      </c>
      <c r="P13" s="88" t="s">
        <v>455</v>
      </c>
      <c r="Q13" s="89" t="s">
        <v>88</v>
      </c>
    </row>
    <row r="14" spans="1:17" s="86" customFormat="1" ht="19.5" customHeight="1">
      <c r="A14" s="91" t="s">
        <v>172</v>
      </c>
      <c r="B14" s="349">
        <v>14</v>
      </c>
      <c r="C14" s="150">
        <v>14</v>
      </c>
      <c r="D14" s="92" t="s">
        <v>219</v>
      </c>
      <c r="E14" s="352">
        <v>282</v>
      </c>
      <c r="F14" s="352">
        <v>282</v>
      </c>
      <c r="G14" s="92" t="s">
        <v>219</v>
      </c>
      <c r="H14" s="92" t="s">
        <v>219</v>
      </c>
      <c r="I14" s="352">
        <v>282</v>
      </c>
      <c r="J14" s="92" t="s">
        <v>219</v>
      </c>
      <c r="K14" s="352">
        <v>282</v>
      </c>
      <c r="L14" s="352">
        <v>282</v>
      </c>
      <c r="M14" s="92" t="s">
        <v>219</v>
      </c>
      <c r="N14" s="355">
        <f aca="true" t="shared" si="0" ref="N14:N25">(B14+E14)-K14</f>
        <v>14</v>
      </c>
      <c r="O14" s="355">
        <f aca="true" t="shared" si="1" ref="O14:O25">(C14+F14)-L14</f>
        <v>14</v>
      </c>
      <c r="P14" s="93" t="s">
        <v>220</v>
      </c>
      <c r="Q14" s="94" t="s">
        <v>173</v>
      </c>
    </row>
    <row r="15" spans="1:17" s="86" customFormat="1" ht="19.5" customHeight="1">
      <c r="A15" s="91" t="s">
        <v>174</v>
      </c>
      <c r="B15" s="349">
        <v>14</v>
      </c>
      <c r="C15" s="150">
        <v>14</v>
      </c>
      <c r="D15" s="92" t="s">
        <v>219</v>
      </c>
      <c r="E15" s="352">
        <v>153</v>
      </c>
      <c r="F15" s="352">
        <v>153</v>
      </c>
      <c r="G15" s="92" t="s">
        <v>219</v>
      </c>
      <c r="H15" s="92" t="s">
        <v>219</v>
      </c>
      <c r="I15" s="352">
        <v>153</v>
      </c>
      <c r="J15" s="92" t="s">
        <v>219</v>
      </c>
      <c r="K15" s="352">
        <v>152</v>
      </c>
      <c r="L15" s="352">
        <v>152</v>
      </c>
      <c r="M15" s="92" t="s">
        <v>219</v>
      </c>
      <c r="N15" s="355">
        <f t="shared" si="0"/>
        <v>15</v>
      </c>
      <c r="O15" s="355">
        <f t="shared" si="1"/>
        <v>15</v>
      </c>
      <c r="P15" s="93" t="s">
        <v>220</v>
      </c>
      <c r="Q15" s="94" t="s">
        <v>175</v>
      </c>
    </row>
    <row r="16" spans="1:17" s="86" customFormat="1" ht="19.5" customHeight="1">
      <c r="A16" s="91" t="s">
        <v>176</v>
      </c>
      <c r="B16" s="349">
        <v>15</v>
      </c>
      <c r="C16" s="150">
        <v>15</v>
      </c>
      <c r="D16" s="92" t="s">
        <v>219</v>
      </c>
      <c r="E16" s="352">
        <v>50</v>
      </c>
      <c r="F16" s="352">
        <v>50</v>
      </c>
      <c r="G16" s="92" t="s">
        <v>219</v>
      </c>
      <c r="H16" s="92" t="s">
        <v>219</v>
      </c>
      <c r="I16" s="352">
        <v>50</v>
      </c>
      <c r="J16" s="92" t="s">
        <v>219</v>
      </c>
      <c r="K16" s="352">
        <v>50</v>
      </c>
      <c r="L16" s="352">
        <v>50</v>
      </c>
      <c r="M16" s="92" t="s">
        <v>219</v>
      </c>
      <c r="N16" s="355">
        <f t="shared" si="0"/>
        <v>15</v>
      </c>
      <c r="O16" s="355">
        <f t="shared" si="1"/>
        <v>15</v>
      </c>
      <c r="P16" s="93" t="s">
        <v>220</v>
      </c>
      <c r="Q16" s="94" t="s">
        <v>177</v>
      </c>
    </row>
    <row r="17" spans="1:17" s="86" customFormat="1" ht="19.5" customHeight="1">
      <c r="A17" s="91" t="s">
        <v>178</v>
      </c>
      <c r="B17" s="349">
        <v>15</v>
      </c>
      <c r="C17" s="150">
        <v>15</v>
      </c>
      <c r="D17" s="92" t="s">
        <v>219</v>
      </c>
      <c r="E17" s="352">
        <v>81</v>
      </c>
      <c r="F17" s="352">
        <v>81</v>
      </c>
      <c r="G17" s="92" t="s">
        <v>219</v>
      </c>
      <c r="H17" s="92" t="s">
        <v>219</v>
      </c>
      <c r="I17" s="352">
        <v>81</v>
      </c>
      <c r="J17" s="92" t="s">
        <v>219</v>
      </c>
      <c r="K17" s="352">
        <v>81</v>
      </c>
      <c r="L17" s="352">
        <v>81</v>
      </c>
      <c r="M17" s="92" t="s">
        <v>219</v>
      </c>
      <c r="N17" s="355">
        <f t="shared" si="0"/>
        <v>15</v>
      </c>
      <c r="O17" s="355">
        <f t="shared" si="1"/>
        <v>15</v>
      </c>
      <c r="P17" s="93" t="s">
        <v>220</v>
      </c>
      <c r="Q17" s="94" t="s">
        <v>179</v>
      </c>
    </row>
    <row r="18" spans="1:17" s="86" customFormat="1" ht="19.5" customHeight="1">
      <c r="A18" s="91" t="s">
        <v>180</v>
      </c>
      <c r="B18" s="349">
        <v>15</v>
      </c>
      <c r="C18" s="150">
        <v>15</v>
      </c>
      <c r="D18" s="92" t="s">
        <v>219</v>
      </c>
      <c r="E18" s="352">
        <v>71</v>
      </c>
      <c r="F18" s="352">
        <v>71</v>
      </c>
      <c r="G18" s="92" t="s">
        <v>219</v>
      </c>
      <c r="H18" s="92" t="s">
        <v>219</v>
      </c>
      <c r="I18" s="352">
        <v>71</v>
      </c>
      <c r="J18" s="92" t="s">
        <v>219</v>
      </c>
      <c r="K18" s="352">
        <v>71</v>
      </c>
      <c r="L18" s="352">
        <v>71</v>
      </c>
      <c r="M18" s="92" t="s">
        <v>219</v>
      </c>
      <c r="N18" s="355">
        <f t="shared" si="0"/>
        <v>15</v>
      </c>
      <c r="O18" s="355">
        <f t="shared" si="1"/>
        <v>15</v>
      </c>
      <c r="P18" s="93" t="s">
        <v>220</v>
      </c>
      <c r="Q18" s="94" t="s">
        <v>181</v>
      </c>
    </row>
    <row r="19" spans="1:17" s="86" customFormat="1" ht="19.5" customHeight="1">
      <c r="A19" s="91" t="s">
        <v>182</v>
      </c>
      <c r="B19" s="349">
        <v>15</v>
      </c>
      <c r="C19" s="150">
        <v>15</v>
      </c>
      <c r="D19" s="92" t="s">
        <v>219</v>
      </c>
      <c r="E19" s="352">
        <v>40</v>
      </c>
      <c r="F19" s="352">
        <v>40</v>
      </c>
      <c r="G19" s="92" t="s">
        <v>219</v>
      </c>
      <c r="H19" s="92" t="s">
        <v>219</v>
      </c>
      <c r="I19" s="352">
        <v>40</v>
      </c>
      <c r="J19" s="92" t="s">
        <v>219</v>
      </c>
      <c r="K19" s="352">
        <v>40</v>
      </c>
      <c r="L19" s="352">
        <v>40</v>
      </c>
      <c r="M19" s="92" t="s">
        <v>219</v>
      </c>
      <c r="N19" s="355">
        <f t="shared" si="0"/>
        <v>15</v>
      </c>
      <c r="O19" s="355">
        <f t="shared" si="1"/>
        <v>15</v>
      </c>
      <c r="P19" s="93" t="s">
        <v>220</v>
      </c>
      <c r="Q19" s="94" t="s">
        <v>183</v>
      </c>
    </row>
    <row r="20" spans="1:17" s="86" customFormat="1" ht="19.5" customHeight="1">
      <c r="A20" s="91" t="s">
        <v>184</v>
      </c>
      <c r="B20" s="349">
        <v>15</v>
      </c>
      <c r="C20" s="150">
        <v>15</v>
      </c>
      <c r="D20" s="92" t="s">
        <v>219</v>
      </c>
      <c r="E20" s="352">
        <v>10</v>
      </c>
      <c r="F20" s="352">
        <v>10</v>
      </c>
      <c r="G20" s="92" t="s">
        <v>219</v>
      </c>
      <c r="H20" s="92" t="s">
        <v>219</v>
      </c>
      <c r="I20" s="352">
        <v>10</v>
      </c>
      <c r="J20" s="92" t="s">
        <v>219</v>
      </c>
      <c r="K20" s="352">
        <v>10</v>
      </c>
      <c r="L20" s="352">
        <v>10</v>
      </c>
      <c r="M20" s="92" t="s">
        <v>219</v>
      </c>
      <c r="N20" s="355">
        <f t="shared" si="0"/>
        <v>15</v>
      </c>
      <c r="O20" s="355">
        <f t="shared" si="1"/>
        <v>15</v>
      </c>
      <c r="P20" s="93" t="s">
        <v>220</v>
      </c>
      <c r="Q20" s="94" t="s">
        <v>185</v>
      </c>
    </row>
    <row r="21" spans="1:17" s="86" customFormat="1" ht="19.5" customHeight="1">
      <c r="A21" s="91" t="s">
        <v>186</v>
      </c>
      <c r="B21" s="349">
        <v>15</v>
      </c>
      <c r="C21" s="150">
        <v>15</v>
      </c>
      <c r="D21" s="92" t="s">
        <v>219</v>
      </c>
      <c r="E21" s="352">
        <v>101</v>
      </c>
      <c r="F21" s="352">
        <v>101</v>
      </c>
      <c r="G21" s="92" t="s">
        <v>219</v>
      </c>
      <c r="H21" s="92" t="s">
        <v>219</v>
      </c>
      <c r="I21" s="352">
        <v>101</v>
      </c>
      <c r="J21" s="92" t="s">
        <v>219</v>
      </c>
      <c r="K21" s="352">
        <v>105</v>
      </c>
      <c r="L21" s="352">
        <v>105</v>
      </c>
      <c r="M21" s="92" t="s">
        <v>219</v>
      </c>
      <c r="N21" s="355">
        <f t="shared" si="0"/>
        <v>11</v>
      </c>
      <c r="O21" s="355">
        <f t="shared" si="1"/>
        <v>11</v>
      </c>
      <c r="P21" s="93" t="s">
        <v>220</v>
      </c>
      <c r="Q21" s="94" t="s">
        <v>187</v>
      </c>
    </row>
    <row r="22" spans="1:17" s="86" customFormat="1" ht="19.5" customHeight="1">
      <c r="A22" s="91" t="s">
        <v>188</v>
      </c>
      <c r="B22" s="349">
        <v>11</v>
      </c>
      <c r="C22" s="150">
        <v>11</v>
      </c>
      <c r="D22" s="92" t="s">
        <v>219</v>
      </c>
      <c r="E22" s="352">
        <v>210</v>
      </c>
      <c r="F22" s="352">
        <v>210</v>
      </c>
      <c r="G22" s="92" t="s">
        <v>219</v>
      </c>
      <c r="H22" s="92" t="s">
        <v>219</v>
      </c>
      <c r="I22" s="352">
        <v>210</v>
      </c>
      <c r="J22" s="92" t="s">
        <v>219</v>
      </c>
      <c r="K22" s="352">
        <v>211</v>
      </c>
      <c r="L22" s="352">
        <v>211</v>
      </c>
      <c r="M22" s="92" t="s">
        <v>219</v>
      </c>
      <c r="N22" s="355">
        <f t="shared" si="0"/>
        <v>10</v>
      </c>
      <c r="O22" s="355">
        <f t="shared" si="1"/>
        <v>10</v>
      </c>
      <c r="P22" s="93" t="s">
        <v>220</v>
      </c>
      <c r="Q22" s="94" t="s">
        <v>189</v>
      </c>
    </row>
    <row r="23" spans="1:17" s="86" customFormat="1" ht="19.5" customHeight="1">
      <c r="A23" s="91" t="s">
        <v>190</v>
      </c>
      <c r="B23" s="349">
        <v>9</v>
      </c>
      <c r="C23" s="150">
        <v>9</v>
      </c>
      <c r="D23" s="92" t="s">
        <v>219</v>
      </c>
      <c r="E23" s="352">
        <v>211</v>
      </c>
      <c r="F23" s="352">
        <v>211</v>
      </c>
      <c r="G23" s="92" t="s">
        <v>219</v>
      </c>
      <c r="H23" s="92" t="s">
        <v>219</v>
      </c>
      <c r="I23" s="352">
        <v>211</v>
      </c>
      <c r="J23" s="92" t="s">
        <v>219</v>
      </c>
      <c r="K23" s="352">
        <v>212</v>
      </c>
      <c r="L23" s="352">
        <v>212</v>
      </c>
      <c r="M23" s="92" t="s">
        <v>219</v>
      </c>
      <c r="N23" s="355">
        <f t="shared" si="0"/>
        <v>8</v>
      </c>
      <c r="O23" s="355">
        <f t="shared" si="1"/>
        <v>8</v>
      </c>
      <c r="P23" s="93" t="s">
        <v>220</v>
      </c>
      <c r="Q23" s="94" t="s">
        <v>191</v>
      </c>
    </row>
    <row r="24" spans="1:17" s="86" customFormat="1" ht="19.5" customHeight="1">
      <c r="A24" s="91" t="s">
        <v>192</v>
      </c>
      <c r="B24" s="349">
        <v>6</v>
      </c>
      <c r="C24" s="150">
        <v>6</v>
      </c>
      <c r="D24" s="92" t="s">
        <v>219</v>
      </c>
      <c r="E24" s="352">
        <v>350</v>
      </c>
      <c r="F24" s="352">
        <v>350</v>
      </c>
      <c r="G24" s="92" t="s">
        <v>219</v>
      </c>
      <c r="H24" s="92" t="s">
        <v>219</v>
      </c>
      <c r="I24" s="352">
        <v>350</v>
      </c>
      <c r="J24" s="92" t="s">
        <v>219</v>
      </c>
      <c r="K24" s="352">
        <v>353</v>
      </c>
      <c r="L24" s="352">
        <v>353</v>
      </c>
      <c r="M24" s="92" t="s">
        <v>219</v>
      </c>
      <c r="N24" s="355">
        <f t="shared" si="0"/>
        <v>3</v>
      </c>
      <c r="O24" s="355">
        <f t="shared" si="1"/>
        <v>3</v>
      </c>
      <c r="P24" s="95" t="s">
        <v>220</v>
      </c>
      <c r="Q24" s="94" t="s">
        <v>193</v>
      </c>
    </row>
    <row r="25" spans="1:17" s="86" customFormat="1" ht="19.5" customHeight="1">
      <c r="A25" s="96" t="s">
        <v>194</v>
      </c>
      <c r="B25" s="351">
        <v>6</v>
      </c>
      <c r="C25" s="152">
        <v>6</v>
      </c>
      <c r="D25" s="97" t="s">
        <v>219</v>
      </c>
      <c r="E25" s="354">
        <v>199</v>
      </c>
      <c r="F25" s="354">
        <v>199</v>
      </c>
      <c r="G25" s="97" t="s">
        <v>219</v>
      </c>
      <c r="H25" s="97" t="s">
        <v>219</v>
      </c>
      <c r="I25" s="354">
        <v>199</v>
      </c>
      <c r="J25" s="97" t="s">
        <v>219</v>
      </c>
      <c r="K25" s="354">
        <v>199</v>
      </c>
      <c r="L25" s="354">
        <v>199</v>
      </c>
      <c r="M25" s="97" t="s">
        <v>219</v>
      </c>
      <c r="N25" s="356">
        <f t="shared" si="0"/>
        <v>6</v>
      </c>
      <c r="O25" s="356">
        <f t="shared" si="1"/>
        <v>6</v>
      </c>
      <c r="P25" s="98" t="s">
        <v>220</v>
      </c>
      <c r="Q25" s="99" t="s">
        <v>195</v>
      </c>
    </row>
    <row r="26" spans="1:19" s="29" customFormat="1" ht="18" customHeight="1">
      <c r="A26" s="11" t="s">
        <v>453</v>
      </c>
      <c r="B26" s="56"/>
      <c r="K26" s="277"/>
      <c r="L26" s="54" t="s">
        <v>454</v>
      </c>
      <c r="M26" s="277"/>
      <c r="N26" s="277"/>
      <c r="O26" s="277"/>
      <c r="P26" s="277"/>
      <c r="Q26" s="53"/>
      <c r="R26" s="53"/>
      <c r="S26" s="53"/>
    </row>
    <row r="27" spans="1:8" ht="14.25">
      <c r="A27" s="27" t="s">
        <v>262</v>
      </c>
      <c r="B27" s="42"/>
      <c r="H27" s="276"/>
    </row>
    <row r="28" spans="2:8" ht="14.25">
      <c r="B28" s="43"/>
      <c r="H28" s="40"/>
    </row>
    <row r="29" spans="2:8" ht="14.25">
      <c r="B29" s="43"/>
      <c r="H29" s="42"/>
    </row>
  </sheetData>
  <mergeCells count="18">
    <mergeCell ref="E6:G6"/>
    <mergeCell ref="B5:D5"/>
    <mergeCell ref="E5:J5"/>
    <mergeCell ref="K5:M5"/>
    <mergeCell ref="B4:D4"/>
    <mergeCell ref="E4:J4"/>
    <mergeCell ref="K4:M4"/>
    <mergeCell ref="N4:P4"/>
    <mergeCell ref="A1:Q1"/>
    <mergeCell ref="A2:B2"/>
    <mergeCell ref="P2:Q2"/>
    <mergeCell ref="B3:D3"/>
    <mergeCell ref="E3:J3"/>
    <mergeCell ref="K3:M3"/>
    <mergeCell ref="N3:P3"/>
    <mergeCell ref="A3:A7"/>
    <mergeCell ref="Q3:Q7"/>
    <mergeCell ref="N5:P5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SheetLayoutView="100" workbookViewId="0" topLeftCell="A1">
      <selection activeCell="D16" sqref="D16"/>
    </sheetView>
  </sheetViews>
  <sheetFormatPr defaultColWidth="9.140625" defaultRowHeight="12.75"/>
  <cols>
    <col min="1" max="1" width="16.57421875" style="28" customWidth="1"/>
    <col min="2" max="2" width="17.140625" style="28" customWidth="1"/>
    <col min="3" max="7" width="16.57421875" style="28" customWidth="1"/>
    <col min="8" max="8" width="15.8515625" style="28" customWidth="1"/>
    <col min="9" max="9" width="15.140625" style="28" customWidth="1"/>
    <col min="10" max="16384" width="9.140625" style="28" customWidth="1"/>
  </cols>
  <sheetData>
    <row r="1" spans="1:9" ht="31.5" customHeight="1">
      <c r="A1" s="289" t="s">
        <v>196</v>
      </c>
      <c r="B1" s="289"/>
      <c r="C1" s="289"/>
      <c r="D1" s="289"/>
      <c r="E1" s="289"/>
      <c r="F1" s="289"/>
      <c r="G1" s="289"/>
      <c r="H1" s="289"/>
      <c r="I1" s="289"/>
    </row>
    <row r="2" spans="1:9" s="29" customFormat="1" ht="18" customHeight="1">
      <c r="A2" s="44" t="s">
        <v>197</v>
      </c>
      <c r="I2" s="30" t="s">
        <v>198</v>
      </c>
    </row>
    <row r="3" spans="1:9" s="29" customFormat="1" ht="20.25" customHeight="1">
      <c r="A3" s="348" t="s">
        <v>263</v>
      </c>
      <c r="B3" s="2" t="s">
        <v>199</v>
      </c>
      <c r="C3" s="3" t="s">
        <v>200</v>
      </c>
      <c r="D3" s="2" t="s">
        <v>201</v>
      </c>
      <c r="E3" s="3" t="s">
        <v>202</v>
      </c>
      <c r="F3" s="45" t="s">
        <v>203</v>
      </c>
      <c r="G3" s="46" t="s">
        <v>204</v>
      </c>
      <c r="H3" s="47" t="s">
        <v>205</v>
      </c>
      <c r="I3" s="273" t="s">
        <v>266</v>
      </c>
    </row>
    <row r="4" spans="1:9" s="29" customFormat="1" ht="20.25" customHeight="1">
      <c r="A4" s="271"/>
      <c r="B4" s="48" t="s">
        <v>206</v>
      </c>
      <c r="C4" s="49" t="s">
        <v>207</v>
      </c>
      <c r="D4" s="48" t="s">
        <v>208</v>
      </c>
      <c r="E4" s="49" t="s">
        <v>209</v>
      </c>
      <c r="F4" s="50" t="s">
        <v>210</v>
      </c>
      <c r="G4" s="49" t="s">
        <v>211</v>
      </c>
      <c r="H4" s="49" t="s">
        <v>212</v>
      </c>
      <c r="I4" s="270"/>
    </row>
    <row r="5" spans="1:12" s="90" customFormat="1" ht="20.25" customHeight="1">
      <c r="A5" s="91" t="s">
        <v>28</v>
      </c>
      <c r="B5" s="153">
        <v>97514</v>
      </c>
      <c r="C5" s="153">
        <v>155396</v>
      </c>
      <c r="D5" s="153">
        <v>285110</v>
      </c>
      <c r="E5" s="153">
        <v>90373</v>
      </c>
      <c r="F5" s="100">
        <v>0</v>
      </c>
      <c r="G5" s="153">
        <v>94764</v>
      </c>
      <c r="H5" s="101">
        <v>0</v>
      </c>
      <c r="I5" s="82" t="s">
        <v>28</v>
      </c>
      <c r="J5" s="86"/>
      <c r="K5" s="86"/>
      <c r="L5" s="86"/>
    </row>
    <row r="6" spans="1:12" s="90" customFormat="1" ht="20.25" customHeight="1">
      <c r="A6" s="91" t="s">
        <v>85</v>
      </c>
      <c r="B6" s="153">
        <v>101835</v>
      </c>
      <c r="C6" s="153">
        <v>172533</v>
      </c>
      <c r="D6" s="153">
        <v>296127</v>
      </c>
      <c r="E6" s="153">
        <v>93416</v>
      </c>
      <c r="F6" s="100">
        <v>0</v>
      </c>
      <c r="G6" s="153">
        <v>106160</v>
      </c>
      <c r="H6" s="101">
        <v>0</v>
      </c>
      <c r="I6" s="82" t="s">
        <v>85</v>
      </c>
      <c r="J6" s="86"/>
      <c r="K6" s="86"/>
      <c r="L6" s="86"/>
    </row>
    <row r="7" spans="1:12" s="90" customFormat="1" ht="20.25" customHeight="1">
      <c r="A7" s="91" t="s">
        <v>143</v>
      </c>
      <c r="B7" s="153">
        <v>99757</v>
      </c>
      <c r="C7" s="153">
        <v>143072</v>
      </c>
      <c r="D7" s="153">
        <v>308533</v>
      </c>
      <c r="E7" s="153">
        <v>99232</v>
      </c>
      <c r="F7" s="100">
        <v>0</v>
      </c>
      <c r="G7" s="153">
        <v>114720</v>
      </c>
      <c r="H7" s="101">
        <v>0</v>
      </c>
      <c r="I7" s="82" t="s">
        <v>143</v>
      </c>
      <c r="J7" s="86"/>
      <c r="K7" s="86"/>
      <c r="L7" s="86"/>
    </row>
    <row r="8" spans="1:12" s="90" customFormat="1" ht="20.25" customHeight="1">
      <c r="A8" s="91" t="s">
        <v>144</v>
      </c>
      <c r="B8" s="153">
        <v>94273</v>
      </c>
      <c r="C8" s="153">
        <v>121242</v>
      </c>
      <c r="D8" s="153">
        <v>300110</v>
      </c>
      <c r="E8" s="153">
        <v>95239</v>
      </c>
      <c r="F8" s="100">
        <v>0</v>
      </c>
      <c r="G8" s="153">
        <v>114337</v>
      </c>
      <c r="H8" s="101">
        <v>0</v>
      </c>
      <c r="I8" s="82" t="s">
        <v>144</v>
      </c>
      <c r="J8" s="86"/>
      <c r="K8" s="86"/>
      <c r="L8" s="86"/>
    </row>
    <row r="9" spans="1:12" s="90" customFormat="1" ht="20.25" customHeight="1">
      <c r="A9" s="91" t="s">
        <v>32</v>
      </c>
      <c r="B9" s="153">
        <v>93143</v>
      </c>
      <c r="C9" s="153">
        <v>109447</v>
      </c>
      <c r="D9" s="153">
        <v>279491</v>
      </c>
      <c r="E9" s="153">
        <v>100356</v>
      </c>
      <c r="F9" s="100">
        <v>0</v>
      </c>
      <c r="G9" s="153">
        <v>125161</v>
      </c>
      <c r="H9" s="101">
        <v>0</v>
      </c>
      <c r="I9" s="82" t="s">
        <v>32</v>
      </c>
      <c r="J9" s="86"/>
      <c r="K9" s="86"/>
      <c r="L9" s="86"/>
    </row>
    <row r="10" spans="1:9" s="90" customFormat="1" ht="20.25" customHeight="1">
      <c r="A10" s="87" t="s">
        <v>88</v>
      </c>
      <c r="B10" s="154">
        <f>SUM(B11:B22)</f>
        <v>93585</v>
      </c>
      <c r="C10" s="154">
        <f aca="true" t="shared" si="0" ref="C10:H10">SUM(C11:C22)</f>
        <v>115771</v>
      </c>
      <c r="D10" s="154">
        <f t="shared" si="0"/>
        <v>277444</v>
      </c>
      <c r="E10" s="154">
        <f t="shared" si="0"/>
        <v>92934</v>
      </c>
      <c r="F10" s="102">
        <f t="shared" si="0"/>
        <v>0</v>
      </c>
      <c r="G10" s="154">
        <f t="shared" si="0"/>
        <v>125960</v>
      </c>
      <c r="H10" s="103">
        <f t="shared" si="0"/>
        <v>0</v>
      </c>
      <c r="I10" s="104" t="s">
        <v>88</v>
      </c>
    </row>
    <row r="11" spans="1:9" s="86" customFormat="1" ht="20.25" customHeight="1">
      <c r="A11" s="91" t="s">
        <v>172</v>
      </c>
      <c r="B11" s="153">
        <v>7480</v>
      </c>
      <c r="C11" s="153">
        <v>15181</v>
      </c>
      <c r="D11" s="153">
        <v>23827</v>
      </c>
      <c r="E11" s="153">
        <v>15318</v>
      </c>
      <c r="F11" s="92" t="s">
        <v>220</v>
      </c>
      <c r="G11" s="153">
        <v>13434</v>
      </c>
      <c r="H11" s="100">
        <v>0</v>
      </c>
      <c r="I11" s="94" t="s">
        <v>173</v>
      </c>
    </row>
    <row r="12" spans="1:9" s="86" customFormat="1" ht="20.25" customHeight="1">
      <c r="A12" s="91" t="s">
        <v>174</v>
      </c>
      <c r="B12" s="153">
        <v>6847</v>
      </c>
      <c r="C12" s="153">
        <v>11770</v>
      </c>
      <c r="D12" s="153">
        <v>23228</v>
      </c>
      <c r="E12" s="153">
        <v>14102</v>
      </c>
      <c r="F12" s="92" t="s">
        <v>223</v>
      </c>
      <c r="G12" s="153">
        <v>11981</v>
      </c>
      <c r="H12" s="100">
        <v>0</v>
      </c>
      <c r="I12" s="94" t="s">
        <v>175</v>
      </c>
    </row>
    <row r="13" spans="1:9" s="86" customFormat="1" ht="20.25" customHeight="1">
      <c r="A13" s="91" t="s">
        <v>176</v>
      </c>
      <c r="B13" s="153">
        <v>7909</v>
      </c>
      <c r="C13" s="153">
        <v>9552</v>
      </c>
      <c r="D13" s="153">
        <v>28125</v>
      </c>
      <c r="E13" s="153">
        <v>14500</v>
      </c>
      <c r="F13" s="92" t="s">
        <v>223</v>
      </c>
      <c r="G13" s="153">
        <v>11115</v>
      </c>
      <c r="H13" s="100">
        <v>0</v>
      </c>
      <c r="I13" s="94" t="s">
        <v>177</v>
      </c>
    </row>
    <row r="14" spans="1:9" s="86" customFormat="1" ht="20.25" customHeight="1">
      <c r="A14" s="91" t="s">
        <v>178</v>
      </c>
      <c r="B14" s="153">
        <v>7985</v>
      </c>
      <c r="C14" s="153">
        <v>10963</v>
      </c>
      <c r="D14" s="153">
        <v>27795</v>
      </c>
      <c r="E14" s="153">
        <v>10268</v>
      </c>
      <c r="F14" s="92" t="s">
        <v>223</v>
      </c>
      <c r="G14" s="153">
        <v>10215</v>
      </c>
      <c r="H14" s="100">
        <v>0</v>
      </c>
      <c r="I14" s="94" t="s">
        <v>213</v>
      </c>
    </row>
    <row r="15" spans="1:9" s="86" customFormat="1" ht="20.25" customHeight="1">
      <c r="A15" s="91" t="s">
        <v>180</v>
      </c>
      <c r="B15" s="153">
        <v>8076</v>
      </c>
      <c r="C15" s="153">
        <v>15165</v>
      </c>
      <c r="D15" s="153">
        <v>22273</v>
      </c>
      <c r="E15" s="153">
        <v>4532</v>
      </c>
      <c r="F15" s="92" t="s">
        <v>223</v>
      </c>
      <c r="G15" s="153">
        <v>11135</v>
      </c>
      <c r="H15" s="100">
        <v>0</v>
      </c>
      <c r="I15" s="94" t="s">
        <v>181</v>
      </c>
    </row>
    <row r="16" spans="1:9" s="86" customFormat="1" ht="20.25" customHeight="1">
      <c r="A16" s="91" t="s">
        <v>182</v>
      </c>
      <c r="B16" s="153">
        <v>7121</v>
      </c>
      <c r="C16" s="153">
        <v>3172</v>
      </c>
      <c r="D16" s="153">
        <v>25648</v>
      </c>
      <c r="E16" s="153">
        <v>3099</v>
      </c>
      <c r="F16" s="92" t="s">
        <v>223</v>
      </c>
      <c r="G16" s="153">
        <v>8187</v>
      </c>
      <c r="H16" s="100">
        <v>0</v>
      </c>
      <c r="I16" s="94" t="s">
        <v>183</v>
      </c>
    </row>
    <row r="17" spans="1:9" s="86" customFormat="1" ht="20.25" customHeight="1">
      <c r="A17" s="91" t="s">
        <v>184</v>
      </c>
      <c r="B17" s="153">
        <v>7830</v>
      </c>
      <c r="C17" s="153">
        <v>7709</v>
      </c>
      <c r="D17" s="153">
        <v>14449</v>
      </c>
      <c r="E17" s="153">
        <v>2128</v>
      </c>
      <c r="F17" s="92" t="s">
        <v>223</v>
      </c>
      <c r="G17" s="153">
        <v>8872</v>
      </c>
      <c r="H17" s="100">
        <v>0</v>
      </c>
      <c r="I17" s="94" t="s">
        <v>185</v>
      </c>
    </row>
    <row r="18" spans="1:9" s="86" customFormat="1" ht="20.25" customHeight="1">
      <c r="A18" s="91" t="s">
        <v>186</v>
      </c>
      <c r="B18" s="153">
        <v>9017</v>
      </c>
      <c r="C18" s="153">
        <v>9599</v>
      </c>
      <c r="D18" s="153">
        <v>21318</v>
      </c>
      <c r="E18" s="153">
        <v>2568</v>
      </c>
      <c r="F18" s="92" t="s">
        <v>223</v>
      </c>
      <c r="G18" s="153">
        <v>9862</v>
      </c>
      <c r="H18" s="100">
        <v>0</v>
      </c>
      <c r="I18" s="94" t="s">
        <v>187</v>
      </c>
    </row>
    <row r="19" spans="1:9" s="86" customFormat="1" ht="20.25" customHeight="1">
      <c r="A19" s="91" t="s">
        <v>188</v>
      </c>
      <c r="B19" s="153">
        <v>7909</v>
      </c>
      <c r="C19" s="153">
        <v>4998</v>
      </c>
      <c r="D19" s="153">
        <v>19149</v>
      </c>
      <c r="E19" s="153">
        <v>2771</v>
      </c>
      <c r="F19" s="92" t="s">
        <v>223</v>
      </c>
      <c r="G19" s="153">
        <v>8001</v>
      </c>
      <c r="H19" s="100">
        <v>0</v>
      </c>
      <c r="I19" s="94" t="s">
        <v>189</v>
      </c>
    </row>
    <row r="20" spans="1:9" s="86" customFormat="1" ht="20.25" customHeight="1">
      <c r="A20" s="91" t="s">
        <v>190</v>
      </c>
      <c r="B20" s="153">
        <v>7794</v>
      </c>
      <c r="C20" s="153">
        <v>4722</v>
      </c>
      <c r="D20" s="153">
        <v>20444</v>
      </c>
      <c r="E20" s="153">
        <v>3611</v>
      </c>
      <c r="F20" s="92" t="s">
        <v>223</v>
      </c>
      <c r="G20" s="153">
        <v>8216</v>
      </c>
      <c r="H20" s="100">
        <v>0</v>
      </c>
      <c r="I20" s="94" t="s">
        <v>191</v>
      </c>
    </row>
    <row r="21" spans="1:9" s="86" customFormat="1" ht="20.25" customHeight="1">
      <c r="A21" s="91" t="s">
        <v>192</v>
      </c>
      <c r="B21" s="153">
        <v>7888</v>
      </c>
      <c r="C21" s="153">
        <v>9984</v>
      </c>
      <c r="D21" s="153">
        <v>25699</v>
      </c>
      <c r="E21" s="153">
        <v>7295</v>
      </c>
      <c r="F21" s="92" t="s">
        <v>223</v>
      </c>
      <c r="G21" s="153">
        <v>10718</v>
      </c>
      <c r="H21" s="100">
        <v>0</v>
      </c>
      <c r="I21" s="94" t="s">
        <v>193</v>
      </c>
    </row>
    <row r="22" spans="1:12" s="86" customFormat="1" ht="20.25" customHeight="1">
      <c r="A22" s="96" t="s">
        <v>194</v>
      </c>
      <c r="B22" s="155">
        <v>7729</v>
      </c>
      <c r="C22" s="156">
        <v>12956</v>
      </c>
      <c r="D22" s="156">
        <v>25489</v>
      </c>
      <c r="E22" s="156">
        <v>12742</v>
      </c>
      <c r="F22" s="97" t="s">
        <v>223</v>
      </c>
      <c r="G22" s="156">
        <v>14224</v>
      </c>
      <c r="H22" s="105">
        <v>0</v>
      </c>
      <c r="I22" s="99" t="s">
        <v>195</v>
      </c>
      <c r="J22" s="106"/>
      <c r="K22" s="106"/>
      <c r="L22" s="106"/>
    </row>
    <row r="23" spans="1:12" s="29" customFormat="1" ht="15.75" customHeight="1">
      <c r="A23" s="11" t="s">
        <v>218</v>
      </c>
      <c r="F23" s="346" t="s">
        <v>221</v>
      </c>
      <c r="G23" s="347"/>
      <c r="H23" s="347"/>
      <c r="I23" s="347"/>
      <c r="J23" s="51"/>
      <c r="K23" s="51"/>
      <c r="L23" s="51"/>
    </row>
    <row r="24" spans="1:8" s="29" customFormat="1" ht="15.75" customHeight="1">
      <c r="A24" s="52" t="s">
        <v>214</v>
      </c>
      <c r="F24" s="29" t="s">
        <v>222</v>
      </c>
      <c r="G24" s="54" t="s">
        <v>215</v>
      </c>
      <c r="H24" s="41"/>
    </row>
    <row r="25" spans="1:9" s="29" customFormat="1" ht="15.75" customHeight="1">
      <c r="A25" s="53" t="s">
        <v>216</v>
      </c>
      <c r="B25" s="54"/>
      <c r="G25" s="55" t="s">
        <v>217</v>
      </c>
      <c r="I25" s="32"/>
    </row>
    <row r="26" s="29" customFormat="1" ht="15.75" customHeight="1">
      <c r="A26" s="29" t="s">
        <v>449</v>
      </c>
    </row>
  </sheetData>
  <mergeCells count="4">
    <mergeCell ref="A1:I1"/>
    <mergeCell ref="F23:I23"/>
    <mergeCell ref="A3:A4"/>
    <mergeCell ref="I3:I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의법=3</dc:creator>
  <cp:keywords/>
  <dc:description/>
  <cp:lastModifiedBy>의법=3</cp:lastModifiedBy>
  <cp:lastPrinted>2007-12-11T09:44:00Z</cp:lastPrinted>
  <dcterms:created xsi:type="dcterms:W3CDTF">2007-11-14T00:02:17Z</dcterms:created>
  <dcterms:modified xsi:type="dcterms:W3CDTF">2008-01-28T07:43:42Z</dcterms:modified>
  <cp:category/>
  <cp:version/>
  <cp:contentType/>
  <cp:contentStatus/>
</cp:coreProperties>
</file>