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지방소득세\개인 지자체신고 전환\신고센터\"/>
    </mc:Choice>
  </mc:AlternateContent>
  <bookViews>
    <workbookView xWindow="0" yWindow="0" windowWidth="28800" windowHeight="12255"/>
  </bookViews>
  <sheets>
    <sheet name="(별첨3) 개인지방소득세 신고서" sheetId="2" r:id="rId1"/>
    <sheet name=" (별첨3) 개인지방소득세 납부서" sheetId="4" r:id="rId2"/>
  </sheets>
  <definedNames>
    <definedName name="_xlnm.Print_Area" localSheetId="1">' (별첨3) 개인지방소득세 납부서'!$A$1:$T$48</definedName>
    <definedName name="_xlnm.Print_Area" localSheetId="0">'(별첨3) 개인지방소득세 신고서'!$A$1:$AC$47</definedName>
  </definedNames>
  <calcPr calcId="162913"/>
</workbook>
</file>

<file path=xl/calcChain.xml><?xml version="1.0" encoding="utf-8"?>
<calcChain xmlns="http://schemas.openxmlformats.org/spreadsheetml/2006/main">
  <c r="R43" i="4" l="1"/>
  <c r="R28" i="4"/>
  <c r="R39" i="4"/>
  <c r="C39" i="4"/>
  <c r="U40" i="2"/>
  <c r="M28" i="2"/>
  <c r="R6" i="4" l="1"/>
  <c r="I40" i="2"/>
  <c r="C7" i="4"/>
  <c r="C26" i="4" s="1"/>
  <c r="C41" i="4" l="1"/>
  <c r="A13" i="4"/>
  <c r="A46" i="4" l="1"/>
  <c r="K6" i="4" l="1"/>
  <c r="C6" i="4"/>
  <c r="C5" i="4"/>
  <c r="C24" i="4" s="1"/>
  <c r="M30" i="2"/>
  <c r="M36" i="2" s="1"/>
  <c r="M38" i="2" l="1"/>
  <c r="G10" i="4" s="1"/>
  <c r="P14" i="4"/>
  <c r="C25" i="4"/>
  <c r="K40" i="4"/>
  <c r="K25" i="4"/>
  <c r="R40" i="4"/>
  <c r="R25" i="4"/>
  <c r="C40" i="4"/>
  <c r="O10" i="4" l="1"/>
  <c r="O44" i="4" s="1"/>
  <c r="L10" i="4"/>
  <c r="L29" i="4" s="1"/>
  <c r="J10" i="4"/>
  <c r="J29" i="4" s="1"/>
  <c r="H10" i="4"/>
  <c r="H44" i="4" s="1"/>
  <c r="M10" i="4"/>
  <c r="M44" i="4" s="1"/>
  <c r="C10" i="4"/>
  <c r="C44" i="4" s="1"/>
  <c r="K10" i="4"/>
  <c r="K44" i="4" s="1"/>
  <c r="N10" i="4"/>
  <c r="N44" i="4" s="1"/>
  <c r="I10" i="4"/>
  <c r="I44" i="4" s="1"/>
  <c r="F10" i="4"/>
  <c r="F44" i="4" s="1"/>
  <c r="D10" i="4"/>
  <c r="D29" i="4" s="1"/>
  <c r="G44" i="4"/>
  <c r="G29" i="4"/>
  <c r="J44" i="4" l="1"/>
  <c r="L44" i="4"/>
  <c r="O29" i="4"/>
  <c r="F29" i="4"/>
  <c r="N29" i="4"/>
  <c r="H29" i="4"/>
  <c r="M29" i="4"/>
  <c r="I29" i="4"/>
  <c r="K29" i="4"/>
  <c r="C29" i="4"/>
  <c r="D44" i="4"/>
</calcChain>
</file>

<file path=xl/comments1.xml><?xml version="1.0" encoding="utf-8"?>
<comments xmlns="http://schemas.openxmlformats.org/spreadsheetml/2006/main">
  <authors>
    <author>user</author>
  </authors>
  <commentList>
    <comment ref="C9" authorId="0" shapeId="0">
      <text>
        <r>
          <rPr>
            <b/>
            <sz val="15"/>
            <color indexed="81"/>
            <rFont val="Tahoma"/>
            <family val="2"/>
          </rPr>
          <t xml:space="preserve">
1. (</t>
        </r>
        <r>
          <rPr>
            <b/>
            <sz val="15"/>
            <color indexed="81"/>
            <rFont val="돋움"/>
            <family val="3"/>
            <charset val="129"/>
          </rPr>
          <t>용도</t>
        </r>
        <r>
          <rPr>
            <b/>
            <sz val="15"/>
            <color indexed="81"/>
            <rFont val="Tahoma"/>
            <family val="2"/>
          </rPr>
          <t xml:space="preserve">) </t>
        </r>
        <r>
          <rPr>
            <b/>
            <sz val="15"/>
            <color indexed="81"/>
            <rFont val="돋움"/>
            <family val="3"/>
            <charset val="129"/>
          </rPr>
          <t>확정신고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기간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중</t>
        </r>
        <r>
          <rPr>
            <b/>
            <sz val="15"/>
            <color indexed="81"/>
            <rFont val="Tahoma"/>
            <family val="2"/>
          </rPr>
          <t xml:space="preserve">, </t>
        </r>
        <r>
          <rPr>
            <b/>
            <sz val="15"/>
            <color indexed="81"/>
            <rFont val="돋움"/>
            <family val="3"/>
            <charset val="129"/>
          </rPr>
          <t>개인지방소득세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10"/>
            <rFont val="돋움"/>
            <family val="3"/>
            <charset val="129"/>
          </rPr>
          <t>정기신고자</t>
        </r>
        <r>
          <rPr>
            <b/>
            <sz val="15"/>
            <color indexed="81"/>
            <rFont val="돋움"/>
            <family val="3"/>
            <charset val="129"/>
          </rPr>
          <t>의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위택스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전자신고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장애시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활용하는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용도입니다</t>
        </r>
        <r>
          <rPr>
            <b/>
            <sz val="15"/>
            <color indexed="81"/>
            <rFont val="Tahoma"/>
            <family val="2"/>
          </rPr>
          <t xml:space="preserve">. 
</t>
        </r>
        <r>
          <rPr>
            <b/>
            <sz val="13"/>
            <color indexed="81"/>
            <rFont val="Tahoma"/>
            <family val="2"/>
          </rPr>
          <t xml:space="preserve">   </t>
        </r>
        <r>
          <rPr>
            <b/>
            <sz val="13"/>
            <color indexed="81"/>
            <rFont val="돋움"/>
            <family val="3"/>
            <charset val="129"/>
          </rPr>
          <t>※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기한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후</t>
        </r>
        <r>
          <rPr>
            <b/>
            <sz val="13"/>
            <color indexed="81"/>
            <rFont val="Tahoma"/>
            <family val="2"/>
          </rPr>
          <t>(</t>
        </r>
        <r>
          <rPr>
            <b/>
            <sz val="13"/>
            <color indexed="81"/>
            <rFont val="돋움"/>
            <family val="3"/>
            <charset val="129"/>
          </rPr>
          <t>수정</t>
        </r>
        <r>
          <rPr>
            <b/>
            <sz val="13"/>
            <color indexed="81"/>
            <rFont val="Tahoma"/>
            <family val="2"/>
          </rPr>
          <t xml:space="preserve">) </t>
        </r>
        <r>
          <rPr>
            <b/>
            <sz val="13"/>
            <color indexed="81"/>
            <rFont val="돋움"/>
            <family val="3"/>
            <charset val="129"/>
          </rPr>
          <t>신고자의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경우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가산세가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국세의</t>
        </r>
        <r>
          <rPr>
            <b/>
            <sz val="13"/>
            <color indexed="81"/>
            <rFont val="Tahoma"/>
            <family val="2"/>
          </rPr>
          <t xml:space="preserve"> 10%</t>
        </r>
        <r>
          <rPr>
            <b/>
            <sz val="13"/>
            <color indexed="81"/>
            <rFont val="돋움"/>
            <family val="3"/>
            <charset val="129"/>
          </rPr>
          <t>가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아니므로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별도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계산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후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입력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 xml:space="preserve">필요
</t>
        </r>
        <r>
          <rPr>
            <b/>
            <sz val="15"/>
            <color indexed="81"/>
            <rFont val="돋움"/>
            <family val="3"/>
            <charset val="129"/>
          </rPr>
          <t xml:space="preserve">
</t>
        </r>
        <r>
          <rPr>
            <b/>
            <sz val="15"/>
            <color indexed="81"/>
            <rFont val="Tahoma"/>
            <family val="2"/>
          </rPr>
          <t>2. (</t>
        </r>
        <r>
          <rPr>
            <b/>
            <sz val="15"/>
            <color indexed="81"/>
            <rFont val="돋움"/>
            <family val="3"/>
            <charset val="129"/>
          </rPr>
          <t>작성방법</t>
        </r>
        <r>
          <rPr>
            <b/>
            <sz val="15"/>
            <color indexed="81"/>
            <rFont val="Tahoma"/>
            <family val="2"/>
          </rPr>
          <t xml:space="preserve">) </t>
        </r>
        <r>
          <rPr>
            <b/>
            <sz val="15"/>
            <color indexed="81"/>
            <rFont val="돋움"/>
            <family val="3"/>
            <charset val="129"/>
          </rPr>
          <t>노란색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부분만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작성시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다음</t>
        </r>
        <r>
          <rPr>
            <b/>
            <sz val="15"/>
            <color indexed="81"/>
            <rFont val="Tahoma"/>
            <family val="2"/>
          </rPr>
          <t xml:space="preserve"> SHEET</t>
        </r>
        <r>
          <rPr>
            <b/>
            <sz val="15"/>
            <color indexed="81"/>
            <rFont val="돋움"/>
            <family val="3"/>
            <charset val="129"/>
          </rPr>
          <t>에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있는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납부서까지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자동으로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채워집니다</t>
        </r>
        <r>
          <rPr>
            <b/>
            <sz val="15"/>
            <color indexed="81"/>
            <rFont val="Tahoma"/>
            <family val="2"/>
          </rPr>
          <t xml:space="preserve">.
</t>
        </r>
        <r>
          <rPr>
            <b/>
            <sz val="13"/>
            <color indexed="81"/>
            <rFont val="Tahoma"/>
            <family val="2"/>
          </rPr>
          <t xml:space="preserve">   </t>
        </r>
        <r>
          <rPr>
            <b/>
            <sz val="13"/>
            <color indexed="81"/>
            <rFont val="돋움"/>
            <family val="3"/>
            <charset val="129"/>
          </rPr>
          <t>※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시트보호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해제가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필요한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경우</t>
        </r>
        <r>
          <rPr>
            <b/>
            <sz val="13"/>
            <color indexed="81"/>
            <rFont val="Tahoma"/>
            <family val="2"/>
          </rPr>
          <t>, "</t>
        </r>
        <r>
          <rPr>
            <b/>
            <sz val="13"/>
            <color indexed="81"/>
            <rFont val="돋움"/>
            <family val="3"/>
            <charset val="129"/>
          </rPr>
          <t>검토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→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시트보호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→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해제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암호</t>
        </r>
        <r>
          <rPr>
            <b/>
            <sz val="13"/>
            <color indexed="81"/>
            <rFont val="Tahoma"/>
            <family val="2"/>
          </rPr>
          <t xml:space="preserve"> : 1234"
</t>
        </r>
        <r>
          <rPr>
            <b/>
            <sz val="15"/>
            <color indexed="81"/>
            <rFont val="Tahoma"/>
            <family val="2"/>
          </rPr>
          <t xml:space="preserve">
3. (</t>
        </r>
        <r>
          <rPr>
            <b/>
            <sz val="15"/>
            <color indexed="81"/>
            <rFont val="돋움"/>
            <family val="3"/>
            <charset val="129"/>
          </rPr>
          <t>유의사항</t>
        </r>
        <r>
          <rPr>
            <b/>
            <sz val="15"/>
            <color indexed="81"/>
            <rFont val="Tahoma"/>
            <family val="2"/>
          </rPr>
          <t xml:space="preserve">) </t>
        </r>
        <r>
          <rPr>
            <b/>
            <sz val="15"/>
            <color indexed="81"/>
            <rFont val="돋움"/>
            <family val="3"/>
            <charset val="129"/>
          </rPr>
          <t>소득세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신고서를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먼저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작성한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후</t>
        </r>
        <r>
          <rPr>
            <b/>
            <sz val="15"/>
            <color indexed="81"/>
            <rFont val="Tahoma"/>
            <family val="2"/>
          </rPr>
          <t xml:space="preserve">, </t>
        </r>
        <r>
          <rPr>
            <b/>
            <sz val="15"/>
            <color indexed="81"/>
            <rFont val="돋움"/>
            <family val="3"/>
            <charset val="129"/>
          </rPr>
          <t>아래의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작성방법에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따라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해당하는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금액을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입력하시면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됩니다</t>
        </r>
        <r>
          <rPr>
            <b/>
            <sz val="15"/>
            <color indexed="81"/>
            <rFont val="Tahoma"/>
            <family val="2"/>
          </rPr>
          <t xml:space="preserve">.
</t>
        </r>
        <r>
          <rPr>
            <b/>
            <sz val="13"/>
            <color indexed="81"/>
            <rFont val="Tahoma"/>
            <family val="2"/>
          </rPr>
          <t xml:space="preserve">   </t>
        </r>
        <r>
          <rPr>
            <b/>
            <sz val="13"/>
            <color indexed="81"/>
            <rFont val="돋움"/>
            <family val="3"/>
            <charset val="129"/>
          </rPr>
          <t>※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산출세액은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자동계산되지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않으며</t>
        </r>
        <r>
          <rPr>
            <b/>
            <sz val="13"/>
            <color indexed="81"/>
            <rFont val="Tahoma"/>
            <family val="2"/>
          </rPr>
          <t xml:space="preserve">, </t>
        </r>
        <r>
          <rPr>
            <b/>
            <sz val="13"/>
            <color indexed="81"/>
            <rFont val="돋움"/>
            <family val="3"/>
            <charset val="129"/>
          </rPr>
          <t>국세의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산출세액의</t>
        </r>
        <r>
          <rPr>
            <b/>
            <sz val="13"/>
            <color indexed="81"/>
            <rFont val="Tahoma"/>
            <family val="2"/>
          </rPr>
          <t xml:space="preserve"> 10%</t>
        </r>
        <r>
          <rPr>
            <b/>
            <sz val="13"/>
            <color indexed="81"/>
            <rFont val="돋움"/>
            <family val="3"/>
            <charset val="129"/>
          </rPr>
          <t>를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기재하여야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 xml:space="preserve">함
</t>
        </r>
        <r>
          <rPr>
            <b/>
            <sz val="15"/>
            <color indexed="81"/>
            <rFont val="Tahoma"/>
            <family val="2"/>
          </rPr>
          <t xml:space="preserve">
4. (</t>
        </r>
        <r>
          <rPr>
            <b/>
            <sz val="15"/>
            <color indexed="81"/>
            <rFont val="돋움"/>
            <family val="3"/>
            <charset val="129"/>
          </rPr>
          <t>제출방법</t>
        </r>
        <r>
          <rPr>
            <b/>
            <sz val="15"/>
            <color indexed="81"/>
            <rFont val="Tahoma"/>
            <family val="2"/>
          </rPr>
          <t xml:space="preserve">) </t>
        </r>
        <r>
          <rPr>
            <b/>
            <sz val="15"/>
            <color indexed="81"/>
            <rFont val="돋움"/>
            <family val="3"/>
            <charset val="129"/>
          </rPr>
          <t>신고서와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납부서를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각각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출력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후</t>
        </r>
        <r>
          <rPr>
            <b/>
            <sz val="15"/>
            <color indexed="81"/>
            <rFont val="Tahoma"/>
            <family val="2"/>
          </rPr>
          <t xml:space="preserve">,
 1. </t>
        </r>
        <r>
          <rPr>
            <b/>
            <sz val="15"/>
            <color indexed="81"/>
            <rFont val="돋움"/>
            <family val="3"/>
            <charset val="129"/>
          </rPr>
          <t>신고서는</t>
        </r>
        <r>
          <rPr>
            <b/>
            <sz val="15"/>
            <color indexed="81"/>
            <rFont val="Tahoma"/>
            <family val="2"/>
          </rPr>
          <t xml:space="preserve"> 6</t>
        </r>
        <r>
          <rPr>
            <b/>
            <sz val="15"/>
            <color indexed="81"/>
            <rFont val="돋움"/>
            <family val="3"/>
            <charset val="129"/>
          </rPr>
          <t>월</t>
        </r>
        <r>
          <rPr>
            <b/>
            <sz val="15"/>
            <color indexed="81"/>
            <rFont val="Tahoma"/>
            <family val="2"/>
          </rPr>
          <t>1</t>
        </r>
        <r>
          <rPr>
            <b/>
            <sz val="15"/>
            <color indexed="81"/>
            <rFont val="돋움"/>
            <family val="3"/>
            <charset val="129"/>
          </rPr>
          <t>일</t>
        </r>
        <r>
          <rPr>
            <b/>
            <sz val="15"/>
            <color indexed="81"/>
            <rFont val="Tahoma"/>
            <family val="2"/>
          </rPr>
          <t>(</t>
        </r>
        <r>
          <rPr>
            <b/>
            <sz val="15"/>
            <color indexed="81"/>
            <rFont val="돋움"/>
            <family val="3"/>
            <charset val="129"/>
          </rPr>
          <t>특별재난지역은</t>
        </r>
        <r>
          <rPr>
            <b/>
            <sz val="15"/>
            <color indexed="81"/>
            <rFont val="Tahoma"/>
            <family val="2"/>
          </rPr>
          <t xml:space="preserve"> 6</t>
        </r>
        <r>
          <rPr>
            <b/>
            <sz val="15"/>
            <color indexed="81"/>
            <rFont val="돋움"/>
            <family val="3"/>
            <charset val="129"/>
          </rPr>
          <t>월</t>
        </r>
        <r>
          <rPr>
            <b/>
            <sz val="15"/>
            <color indexed="81"/>
            <rFont val="Tahoma"/>
            <family val="2"/>
          </rPr>
          <t>30</t>
        </r>
        <r>
          <rPr>
            <b/>
            <sz val="15"/>
            <color indexed="81"/>
            <rFont val="돋움"/>
            <family val="3"/>
            <charset val="129"/>
          </rPr>
          <t>일</t>
        </r>
        <r>
          <rPr>
            <b/>
            <sz val="15"/>
            <color indexed="81"/>
            <rFont val="Tahoma"/>
            <family val="2"/>
          </rPr>
          <t>)</t>
        </r>
        <r>
          <rPr>
            <b/>
            <sz val="15"/>
            <color indexed="81"/>
            <rFont val="돋움"/>
            <family val="3"/>
            <charset val="129"/>
          </rPr>
          <t>까지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가까운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자치단체에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우편이나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팩스로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 xml:space="preserve">발송하시고
</t>
        </r>
        <r>
          <rPr>
            <b/>
            <sz val="15"/>
            <color indexed="81"/>
            <rFont val="Tahoma"/>
            <family val="2"/>
          </rPr>
          <t xml:space="preserve"> 2. </t>
        </r>
        <r>
          <rPr>
            <b/>
            <sz val="15"/>
            <color indexed="81"/>
            <rFont val="돋움"/>
            <family val="3"/>
            <charset val="129"/>
          </rPr>
          <t>납부서는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금융기관에</t>
        </r>
        <r>
          <rPr>
            <b/>
            <sz val="15"/>
            <color indexed="81"/>
            <rFont val="Tahoma"/>
            <family val="2"/>
          </rPr>
          <t xml:space="preserve"> 8</t>
        </r>
        <r>
          <rPr>
            <b/>
            <sz val="15"/>
            <color indexed="81"/>
            <rFont val="돋움"/>
            <family val="3"/>
            <charset val="129"/>
          </rPr>
          <t>월</t>
        </r>
        <r>
          <rPr>
            <b/>
            <sz val="15"/>
            <color indexed="81"/>
            <rFont val="Tahoma"/>
            <family val="2"/>
          </rPr>
          <t>31</t>
        </r>
        <r>
          <rPr>
            <b/>
            <sz val="15"/>
            <color indexed="81"/>
            <rFont val="돋움"/>
            <family val="3"/>
            <charset val="129"/>
          </rPr>
          <t>일까지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납부하시면</t>
        </r>
        <r>
          <rPr>
            <b/>
            <sz val="15"/>
            <color indexed="81"/>
            <rFont val="Tahoma"/>
            <family val="2"/>
          </rPr>
          <t xml:space="preserve"> </t>
        </r>
        <r>
          <rPr>
            <b/>
            <sz val="15"/>
            <color indexed="81"/>
            <rFont val="돋움"/>
            <family val="3"/>
            <charset val="129"/>
          </rPr>
          <t>됩니다</t>
        </r>
        <r>
          <rPr>
            <b/>
            <sz val="15"/>
            <color indexed="81"/>
            <rFont val="Tahoma"/>
            <family val="2"/>
          </rPr>
          <t xml:space="preserve">.
   </t>
        </r>
        <r>
          <rPr>
            <b/>
            <sz val="15"/>
            <color indexed="81"/>
            <rFont val="돋움"/>
            <family val="3"/>
            <charset val="129"/>
          </rPr>
          <t>※</t>
        </r>
        <r>
          <rPr>
            <b/>
            <sz val="13"/>
            <color indexed="81"/>
            <rFont val="Tahoma"/>
            <family val="2"/>
          </rPr>
          <t xml:space="preserve"> 6</t>
        </r>
        <r>
          <rPr>
            <b/>
            <sz val="13"/>
            <color indexed="81"/>
            <rFont val="돋움"/>
            <family val="3"/>
            <charset val="129"/>
          </rPr>
          <t>월</t>
        </r>
        <r>
          <rPr>
            <b/>
            <sz val="13"/>
            <color indexed="81"/>
            <rFont val="Tahoma"/>
            <family val="2"/>
          </rPr>
          <t>1</t>
        </r>
        <r>
          <rPr>
            <b/>
            <sz val="13"/>
            <color indexed="81"/>
            <rFont val="돋움"/>
            <family val="3"/>
            <charset val="129"/>
          </rPr>
          <t>일</t>
        </r>
        <r>
          <rPr>
            <b/>
            <sz val="13"/>
            <color indexed="81"/>
            <rFont val="Tahoma"/>
            <family val="2"/>
          </rPr>
          <t>(</t>
        </r>
        <r>
          <rPr>
            <b/>
            <sz val="13"/>
            <color indexed="81"/>
            <rFont val="돋움"/>
            <family val="3"/>
            <charset val="129"/>
          </rPr>
          <t>특별재난지역은</t>
        </r>
        <r>
          <rPr>
            <b/>
            <sz val="13"/>
            <color indexed="81"/>
            <rFont val="Tahoma"/>
            <family val="2"/>
          </rPr>
          <t xml:space="preserve"> 6</t>
        </r>
        <r>
          <rPr>
            <b/>
            <sz val="13"/>
            <color indexed="81"/>
            <rFont val="돋움"/>
            <family val="3"/>
            <charset val="129"/>
          </rPr>
          <t>월</t>
        </r>
        <r>
          <rPr>
            <b/>
            <sz val="13"/>
            <color indexed="81"/>
            <rFont val="Tahoma"/>
            <family val="2"/>
          </rPr>
          <t>30</t>
        </r>
        <r>
          <rPr>
            <b/>
            <sz val="13"/>
            <color indexed="81"/>
            <rFont val="돋움"/>
            <family val="3"/>
            <charset val="129"/>
          </rPr>
          <t>일</t>
        </r>
        <r>
          <rPr>
            <b/>
            <sz val="13"/>
            <color indexed="81"/>
            <rFont val="Tahoma"/>
            <family val="2"/>
          </rPr>
          <t>)</t>
        </r>
        <r>
          <rPr>
            <b/>
            <sz val="13"/>
            <color indexed="81"/>
            <rFont val="돋움"/>
            <family val="3"/>
            <charset val="129"/>
          </rPr>
          <t>까지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개인지방소득세를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납부하는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경우에는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신고서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제출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생략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가능</t>
        </r>
        <r>
          <rPr>
            <b/>
            <sz val="13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<sst xmlns="http://schemas.openxmlformats.org/spreadsheetml/2006/main" count="271" uniqueCount="200">
  <si>
    <t> (앞쪽)</t>
  </si>
  <si>
    <t>관리번호</t>
  </si>
  <si>
    <t>-</t>
  </si>
  <si>
    <t>거주구분</t>
  </si>
  <si>
    <t>거주자1 / 비거주자2</t>
  </si>
  <si>
    <t>내·외국인</t>
  </si>
  <si>
    <t>내국인1 / 외국인9</t>
  </si>
  <si>
    <t>외국인단일세율적용</t>
  </si>
  <si>
    <t>여 1 / 부 2</t>
  </si>
  <si>
    <t xml:space="preserve">분리과세 주택임대 </t>
  </si>
  <si>
    <t>거주지국</t>
  </si>
  <si>
    <t>거주지국코드</t>
  </si>
  <si>
    <t>❶ 기본사항</t>
  </si>
  <si>
    <t>① 성   명</t>
  </si>
  <si>
    <t>② 주민등록번호</t>
  </si>
  <si>
    <t>③ 주   소</t>
  </si>
  <si>
    <t>④ 납 세 지</t>
  </si>
  <si>
    <t>⑤ 주소지 전화번호</t>
  </si>
  <si>
    <t> ⑥ 사업장 전화번호</t>
  </si>
  <si>
    <t xml:space="preserve"> ⑧ 전자우편주소 </t>
  </si>
  <si>
    <t>❷ 환급금 계좌신고</t>
  </si>
  <si>
    <t>⑫ 금융기관명</t>
  </si>
  <si>
    <t>⑬계좌번호</t>
  </si>
  <si>
    <t>❸ 세 무</t>
  </si>
  <si>
    <t>  대리인</t>
  </si>
  <si>
    <t>⑮ 사업자</t>
  </si>
  <si>
    <t>   등록번호</t>
  </si>
  <si>
    <t>❹ 세액의 계산</t>
  </si>
  <si>
    <t>구                분</t>
  </si>
  <si>
    <t>개인지방소득세</t>
  </si>
  <si>
    <t>과  세  표  준</t>
  </si>
  <si>
    <t>세                  율</t>
  </si>
  <si>
    <t>⑱</t>
  </si>
  <si>
    <t>산    출    세    액</t>
  </si>
  <si>
    <t>⑲</t>
  </si>
  <si>
    <t>세    액    공    제</t>
  </si>
  <si>
    <t xml:space="preserve">결 정 </t>
  </si>
  <si>
    <t>세 액</t>
  </si>
  <si>
    <t>종    합   과    세(⑲-⑳-㉑)</t>
  </si>
  <si>
    <t>분리과세주택임대소득</t>
  </si>
  <si>
    <t>㉓</t>
  </si>
  <si>
    <t>㉔</t>
  </si>
  <si>
    <t>가 산 세</t>
  </si>
  <si>
    <t>㉕</t>
  </si>
  <si>
    <t>납부불성실</t>
  </si>
  <si>
    <t>㉖</t>
  </si>
  <si>
    <t>기      타</t>
  </si>
  <si>
    <t>㉗</t>
  </si>
  <si>
    <t>㉘</t>
  </si>
  <si>
    <t>추   가   납   부   세   액</t>
  </si>
  <si>
    <t>㉙</t>
  </si>
  <si>
    <t>㉚</t>
  </si>
  <si>
    <t>기   납   부   세   액</t>
  </si>
  <si>
    <t>㉛</t>
  </si>
  <si>
    <t>㉜</t>
  </si>
  <si>
    <t>신고인</t>
  </si>
  <si>
    <t>세무대리인</t>
  </si>
  <si>
    <t> (서명 또는 인)</t>
  </si>
  <si>
    <t xml:space="preserve">시장ㆍ군수ㆍ구청장 </t>
  </si>
  <si>
    <t>귀하</t>
  </si>
  <si>
    <t>⑰</t>
    <phoneticPr fontId="30" type="noConversion"/>
  </si>
  <si>
    <t>⑳</t>
  </si>
  <si>
    <t>㉑</t>
  </si>
  <si>
    <t>㉒</t>
  </si>
  <si>
    <t>자기조정</t>
    <phoneticPr fontId="30" type="noConversion"/>
  </si>
  <si>
    <t xml:space="preserve"> 외부조정</t>
    <phoneticPr fontId="30" type="noConversion"/>
  </si>
  <si>
    <t>성실신고확인</t>
    <phoneticPr fontId="30" type="noConversion"/>
  </si>
  <si>
    <t>간편장부</t>
    <phoneticPr fontId="30" type="noConversion"/>
  </si>
  <si>
    <t>추계-기준율</t>
    <phoneticPr fontId="30" type="noConversion"/>
  </si>
  <si>
    <t>분리과세(주택임대)</t>
    <phoneticPr fontId="30" type="noConversion"/>
  </si>
  <si>
    <t>비사업자</t>
  </si>
  <si>
    <t>비사업자</t>
    <phoneticPr fontId="30" type="noConversion"/>
  </si>
  <si>
    <t>복식부기의무자</t>
  </si>
  <si>
    <t>간편장부대상자</t>
  </si>
  <si>
    <t>정기신고</t>
    <phoneticPr fontId="30" type="noConversion"/>
  </si>
  <si>
    <t>수정신고</t>
    <phoneticPr fontId="30" type="noConversion"/>
  </si>
  <si>
    <t>경정청구</t>
    <phoneticPr fontId="30" type="noConversion"/>
  </si>
  <si>
    <t>기한후신고</t>
    <phoneticPr fontId="30" type="noConversion"/>
  </si>
  <si>
    <t>추가신고(인정상여)</t>
    <phoneticPr fontId="30" type="noConversion"/>
  </si>
  <si>
    <t>※ 이 영수증은 과세증명서로도 사용할 수 있습니다.</t>
  </si>
  <si>
    <t>○○수납기관</t>
  </si>
  <si>
    <t>  위의 금액을 영수합니다.</t>
  </si>
  <si>
    <t>납부기한</t>
  </si>
  <si>
    <t>일</t>
  </si>
  <si>
    <t>십</t>
  </si>
  <si>
    <t>백</t>
  </si>
  <si>
    <t>천</t>
  </si>
  <si>
    <t>만</t>
  </si>
  <si>
    <t>억</t>
  </si>
  <si>
    <t>납부세액</t>
  </si>
  <si>
    <t>전화번호</t>
  </si>
  <si>
    <t>주민등록번호</t>
  </si>
  <si>
    <t>성    명</t>
  </si>
  <si>
    <t>세입징수관</t>
  </si>
  <si>
    <t>납세지</t>
    <phoneticPr fontId="30" type="noConversion"/>
  </si>
  <si>
    <t>지방세</t>
  </si>
  <si>
    <r>
      <t xml:space="preserve">  </t>
    </r>
    <r>
      <rPr>
        <b/>
        <sz val="13"/>
        <color rgb="FF000000"/>
        <rFont val="돋움"/>
        <family val="3"/>
        <charset val="129"/>
      </rPr>
      <t>○○수납기관</t>
    </r>
    <r>
      <rPr>
        <sz val="10"/>
        <color rgb="FF000000"/>
        <rFont val="돋움"/>
        <family val="3"/>
        <charset val="129"/>
      </rPr>
      <t>  귀하</t>
    </r>
  </si>
  <si>
    <t>시장ㆍ군수ㆍ구청장</t>
  </si>
  <si>
    <t> 위의 금액을 수납의뢰합니다.</t>
  </si>
  <si>
    <t>(수납은행보관용)</t>
  </si>
  <si>
    <t>  ※ 개인지방소득세 과세표준은 종합소득, 퇴직소득, 양도소득에 대한 소득세의 과세표준과 같습니다.</t>
  </si>
  <si>
    <r>
      <t>시장ㆍ군수ㆍ구청장</t>
    </r>
    <r>
      <rPr>
        <sz val="13"/>
        <color rgb="FF000000"/>
        <rFont val="돋움"/>
        <family val="3"/>
        <charset val="129"/>
      </rPr>
      <t>  귀하</t>
    </r>
  </si>
  <si>
    <t>  위의 금액을 수납하였음을 통지합니다.</t>
  </si>
  <si>
    <t>  ※ 위 금액을 우체국 또는 수납대행은행에 납부하시기 바랍니다.</t>
  </si>
  <si>
    <t>(시ㆍ군ㆍ구 보관용)</t>
  </si>
  <si>
    <t>: 납부서 기준 셀</t>
    <phoneticPr fontId="30" type="noConversion"/>
  </si>
  <si>
    <r>
      <t>■ 지방</t>
    </r>
    <r>
      <rPr>
        <sz val="8"/>
        <color rgb="FF000000"/>
        <rFont val="돋움"/>
        <family val="3"/>
        <charset val="129"/>
      </rPr>
      <t>세법 시행규칙 [별지 제40호의2</t>
    </r>
    <r>
      <rPr>
        <sz val="8"/>
        <color rgb="FF000000"/>
        <rFont val="돋움체"/>
        <family val="3"/>
        <charset val="129"/>
      </rPr>
      <t>서식]</t>
    </r>
    <r>
      <rPr>
        <sz val="8"/>
        <color rgb="FF0000FF"/>
        <rFont val="돋움"/>
        <family val="3"/>
        <charset val="129"/>
      </rPr>
      <t xml:space="preserve">   </t>
    </r>
    <phoneticPr fontId="30" type="noConversion"/>
  </si>
  <si>
    <t>첨부서류</t>
    <phoneticPr fontId="30" type="noConversion"/>
  </si>
  <si>
    <t>※ 해당 첨부서류는 「지방세법」 제103조의59제1항 및 「지방세기본법」 제130조에 따라 세무서장 또는 지방국세청장으로부터 통보받거나 수집하여 이용할 예정이오니
  「국세기본법」 또는 「소득세법」에 따라 소득세 과세표준과 세액의 신고․납부 등을 하신 경우에는 별도로 제출하지 않으실 수 있습니다.</t>
    <phoneticPr fontId="30" type="noConversion"/>
  </si>
  <si>
    <t>⑦ 휴 대 전 화</t>
    <phoneticPr fontId="30" type="noConversion"/>
  </si>
  <si>
    <t>⑨ 기 장 의 무</t>
    <phoneticPr fontId="30" type="noConversion"/>
  </si>
  <si>
    <t>⑩ 신 고 유 형</t>
    <phoneticPr fontId="30" type="noConversion"/>
  </si>
  <si>
    <t>⑪ 신 고 구 분</t>
    <phoneticPr fontId="30" type="noConversion"/>
  </si>
  <si>
    <t>※ 색상이 어두운 난은 신청인이 작성하지 않으며, 뒤쪽의 작성방법을 읽고 작성하시기 바랍니다.</t>
    <phoneticPr fontId="30" type="noConversion"/>
  </si>
  <si>
    <r>
      <rPr>
        <b/>
        <sz val="9"/>
        <color rgb="FF000000"/>
        <rFont val="돋움"/>
        <family val="3"/>
        <charset val="129"/>
      </rPr>
      <t>(2019년 귀속)</t>
    </r>
    <r>
      <rPr>
        <b/>
        <sz val="13"/>
        <color rgb="FF000000"/>
        <rFont val="돋움"/>
        <family val="3"/>
        <charset val="129"/>
      </rPr>
      <t xml:space="preserve"> 종합소득에 대한 개인지방소득세 납부서</t>
    </r>
    <phoneticPr fontId="30" type="noConversion"/>
  </si>
  <si>
    <t>과세표준</t>
    <phoneticPr fontId="30" type="noConversion"/>
  </si>
  <si>
    <r>
      <t> 「</t>
    </r>
    <r>
      <rPr>
        <sz val="11"/>
        <color rgb="FF000000"/>
        <rFont val="돋움"/>
        <family val="3"/>
        <charset val="129"/>
      </rPr>
      <t>지방세법」 제95조에 따라 위와 같이 납부합니다.</t>
    </r>
    <phoneticPr fontId="30" type="noConversion"/>
  </si>
  <si>
    <t>(납세자보관용)</t>
    <phoneticPr fontId="30" type="noConversion"/>
  </si>
  <si>
    <r>
      <rPr>
        <b/>
        <sz val="8"/>
        <color rgb="FF000000"/>
        <rFont val="돋움"/>
        <family val="3"/>
        <charset val="129"/>
      </rPr>
      <t>(2019년 귀속)</t>
    </r>
    <r>
      <rPr>
        <b/>
        <sz val="13"/>
        <color rgb="FF000000"/>
        <rFont val="돋움"/>
        <family val="3"/>
        <charset val="129"/>
      </rPr>
      <t xml:space="preserve"> 종합소득에 대한 개인지방소득세 납부영수증</t>
    </r>
    <phoneticPr fontId="30" type="noConversion"/>
  </si>
  <si>
    <t>※ 신고인의 2019.12.31. 당시 주민등록 주소지를 시군구 단위까지 기재합니다.</t>
    <phoneticPr fontId="30" type="noConversion"/>
  </si>
  <si>
    <t>납 세 지</t>
    <phoneticPr fontId="30" type="noConversion"/>
  </si>
  <si>
    <t>성     명</t>
    <phoneticPr fontId="30" type="noConversion"/>
  </si>
  <si>
    <t>과세표준</t>
    <phoneticPr fontId="30" type="noConversion"/>
  </si>
  <si>
    <t>(서명 또는 인)</t>
    <phoneticPr fontId="30" type="noConversion"/>
  </si>
  <si>
    <r>
      <rPr>
        <b/>
        <sz val="8"/>
        <color rgb="FF000000"/>
        <rFont val="돋움"/>
        <family val="3"/>
        <charset val="129"/>
      </rPr>
      <t>(2019년 귀속)</t>
    </r>
    <r>
      <rPr>
        <b/>
        <sz val="13"/>
        <color rgb="FF000000"/>
        <rFont val="돋움"/>
        <family val="3"/>
        <charset val="129"/>
      </rPr>
      <t xml:space="preserve"> 종합소득에 대한 개인지방소득세 수납의뢰서</t>
    </r>
    <phoneticPr fontId="30" type="noConversion"/>
  </si>
  <si>
    <t>(2019년 귀속)종합소득에 대한 개인지방소득세</t>
    <phoneticPr fontId="30" type="noConversion"/>
  </si>
  <si>
    <t>과세표준확정신고 및 납부계산서</t>
    <phoneticPr fontId="30" type="noConversion"/>
  </si>
  <si>
    <t>⑭성  명</t>
  </si>
  <si>
    <r>
      <rPr>
        <sz val="11"/>
        <color rgb="FF000000"/>
        <rFont val="MS Gothic"/>
        <family val="3"/>
        <charset val="128"/>
      </rPr>
      <t>⑯</t>
    </r>
    <r>
      <rPr>
        <sz val="11"/>
        <color rgb="FF000000"/>
        <rFont val="돋움체"/>
        <family val="3"/>
        <charset val="129"/>
      </rPr>
      <t xml:space="preserve"> 전화번호</t>
    </r>
    <phoneticPr fontId="30" type="noConversion"/>
  </si>
  <si>
    <r>
      <t>합                   계(㉒</t>
    </r>
    <r>
      <rPr>
        <sz val="11"/>
        <color rgb="FF000000"/>
        <rFont val="휴먼명조"/>
        <family val="3"/>
        <charset val="129"/>
      </rPr>
      <t>+㉓)</t>
    </r>
    <phoneticPr fontId="30" type="noConversion"/>
  </si>
  <si>
    <t>무(과소)신고 </t>
  </si>
  <si>
    <r>
      <t>계(</t>
    </r>
    <r>
      <rPr>
        <sz val="11"/>
        <color rgb="FF000000"/>
        <rFont val="휴먼명조"/>
        <family val="3"/>
        <charset val="129"/>
      </rPr>
      <t>㉕+㉖+㉗</t>
    </r>
    <r>
      <rPr>
        <sz val="11"/>
        <color rgb="FF000000"/>
        <rFont val="돋움"/>
        <family val="3"/>
        <charset val="129"/>
      </rPr>
      <t>)</t>
    </r>
    <phoneticPr fontId="30" type="noConversion"/>
  </si>
  <si>
    <r>
      <t>합    계(</t>
    </r>
    <r>
      <rPr>
        <sz val="11"/>
        <color rgb="FF000000"/>
        <rFont val="휴먼명조"/>
        <family val="3"/>
        <charset val="129"/>
      </rPr>
      <t>㉔+㉘+㉙</t>
    </r>
    <r>
      <rPr>
        <sz val="11"/>
        <color rgb="FF000000"/>
        <rFont val="돋움체"/>
        <family val="3"/>
        <charset val="129"/>
      </rPr>
      <t>)</t>
    </r>
  </si>
  <si>
    <r>
      <t>납 부(환급) 할 총 세 액(</t>
    </r>
    <r>
      <rPr>
        <sz val="11"/>
        <color rgb="FF000000"/>
        <rFont val="휴먼명조"/>
        <family val="3"/>
        <charset val="129"/>
      </rPr>
      <t>㉚-㉛</t>
    </r>
    <r>
      <rPr>
        <sz val="11"/>
        <color rgb="FF000000"/>
        <rFont val="돋움체"/>
        <family val="3"/>
        <charset val="129"/>
      </rPr>
      <t>)</t>
    </r>
  </si>
  <si>
    <r>
      <t xml:space="preserve">1. </t>
    </r>
    <r>
      <rPr>
        <sz val="11"/>
        <color rgb="FF000000"/>
        <rFont val="맑은 고딕"/>
        <family val="3"/>
        <charset val="129"/>
        <scheme val="minor"/>
      </rPr>
      <t xml:space="preserve">재무상태표 </t>
    </r>
    <r>
      <rPr>
        <sz val="11"/>
        <color rgb="FF000000"/>
        <rFont val="돋움"/>
        <family val="3"/>
        <charset val="129"/>
      </rPr>
      <t>1</t>
    </r>
    <r>
      <rPr>
        <sz val="11"/>
        <color rgb="FF000000"/>
        <rFont val="맑은 고딕"/>
        <family val="3"/>
        <charset val="129"/>
        <scheme val="minor"/>
      </rPr>
      <t xml:space="preserve">부 </t>
    </r>
  </si>
  <si>
    <r>
      <t xml:space="preserve">5. </t>
    </r>
    <r>
      <rPr>
        <sz val="11"/>
        <color rgb="FF000000"/>
        <rFont val="맑은 고딕"/>
        <family val="3"/>
        <charset val="129"/>
        <scheme val="minor"/>
      </rPr>
      <t xml:space="preserve">소득공제신고서 </t>
    </r>
    <r>
      <rPr>
        <sz val="11"/>
        <color rgb="FF000000"/>
        <rFont val="돋움"/>
        <family val="3"/>
        <charset val="129"/>
      </rPr>
      <t>1</t>
    </r>
    <r>
      <rPr>
        <sz val="11"/>
        <color rgb="FF000000"/>
        <rFont val="맑은 고딕"/>
        <family val="3"/>
        <charset val="129"/>
        <scheme val="minor"/>
      </rPr>
      <t>부</t>
    </r>
  </si>
  <si>
    <r>
      <t xml:space="preserve">2. </t>
    </r>
    <r>
      <rPr>
        <sz val="11"/>
        <color rgb="FF000000"/>
        <rFont val="맑은 고딕"/>
        <family val="3"/>
        <charset val="129"/>
        <scheme val="minor"/>
      </rPr>
      <t xml:space="preserve">손익계산서와 부속서류 각 </t>
    </r>
    <r>
      <rPr>
        <sz val="11"/>
        <color rgb="FF000000"/>
        <rFont val="돋움"/>
        <family val="3"/>
        <charset val="129"/>
      </rPr>
      <t>1</t>
    </r>
    <r>
      <rPr>
        <sz val="11"/>
        <color rgb="FF000000"/>
        <rFont val="맑은 고딕"/>
        <family val="3"/>
        <charset val="129"/>
        <scheme val="minor"/>
      </rPr>
      <t>부</t>
    </r>
  </si>
  <si>
    <r>
      <t>6.</t>
    </r>
    <r>
      <rPr>
        <sz val="11"/>
        <color rgb="FF000000"/>
        <rFont val="맑은 고딕"/>
        <family val="3"/>
        <charset val="129"/>
        <scheme val="minor"/>
      </rPr>
      <t xml:space="preserve">「조세특례제한법」상 세액공제ㆍ감면신청서 </t>
    </r>
    <r>
      <rPr>
        <sz val="11"/>
        <color rgb="FF000000"/>
        <rFont val="돋움"/>
        <family val="3"/>
        <charset val="129"/>
      </rPr>
      <t>1</t>
    </r>
    <r>
      <rPr>
        <sz val="11"/>
        <color rgb="FF000000"/>
        <rFont val="맑은 고딕"/>
        <family val="3"/>
        <charset val="129"/>
        <scheme val="minor"/>
      </rPr>
      <t>부</t>
    </r>
  </si>
  <si>
    <r>
      <t xml:space="preserve">3. </t>
    </r>
    <r>
      <rPr>
        <sz val="11"/>
        <color rgb="FF000000"/>
        <rFont val="맑은 고딕"/>
        <family val="3"/>
        <charset val="129"/>
        <scheme val="minor"/>
      </rPr>
      <t xml:space="preserve">합계잔액시산표 </t>
    </r>
    <r>
      <rPr>
        <sz val="11"/>
        <color rgb="FF000000"/>
        <rFont val="돋움"/>
        <family val="3"/>
        <charset val="129"/>
      </rPr>
      <t>1</t>
    </r>
    <r>
      <rPr>
        <sz val="11"/>
        <color rgb="FF000000"/>
        <rFont val="맑은 고딕"/>
        <family val="3"/>
        <charset val="129"/>
        <scheme val="minor"/>
      </rPr>
      <t xml:space="preserve">부 </t>
    </r>
  </si>
  <si>
    <r>
      <t xml:space="preserve">7. </t>
    </r>
    <r>
      <rPr>
        <sz val="11"/>
        <color rgb="FF000000"/>
        <rFont val="맑은 고딕"/>
        <family val="3"/>
        <charset val="129"/>
        <scheme val="minor"/>
      </rPr>
      <t xml:space="preserve">간편장부소득금액계산서 </t>
    </r>
    <r>
      <rPr>
        <sz val="11"/>
        <color rgb="FF000000"/>
        <rFont val="돋움"/>
        <family val="3"/>
        <charset val="129"/>
      </rPr>
      <t>1</t>
    </r>
    <r>
      <rPr>
        <sz val="11"/>
        <color rgb="FF000000"/>
        <rFont val="맑은 고딕"/>
        <family val="3"/>
        <charset val="129"/>
        <scheme val="minor"/>
      </rPr>
      <t>부</t>
    </r>
  </si>
  <si>
    <r>
      <t xml:space="preserve">4. </t>
    </r>
    <r>
      <rPr>
        <sz val="11"/>
        <color rgb="FF000000"/>
        <rFont val="맑은 고딕"/>
        <family val="3"/>
        <charset val="129"/>
        <scheme val="minor"/>
      </rPr>
      <t>조정계산서</t>
    </r>
    <r>
      <rPr>
        <sz val="11"/>
        <color rgb="FF000000"/>
        <rFont val="돋움"/>
        <family val="3"/>
        <charset val="129"/>
      </rPr>
      <t>(</t>
    </r>
    <r>
      <rPr>
        <sz val="11"/>
        <color rgb="FF000000"/>
        <rFont val="맑은 고딕"/>
        <family val="3"/>
        <charset val="129"/>
        <scheme val="minor"/>
      </rPr>
      <t>「소득세법 시행규칙」 별지 제</t>
    </r>
    <r>
      <rPr>
        <sz val="11"/>
        <color rgb="FF000000"/>
        <rFont val="돋움"/>
        <family val="3"/>
        <charset val="129"/>
      </rPr>
      <t>46</t>
    </r>
    <r>
      <rPr>
        <sz val="11"/>
        <color rgb="FF000000"/>
        <rFont val="맑은 고딕"/>
        <family val="3"/>
        <charset val="129"/>
        <scheme val="minor"/>
      </rPr>
      <t>호서식</t>
    </r>
    <r>
      <rPr>
        <sz val="11"/>
        <color rgb="FF000000"/>
        <rFont val="돋움"/>
        <family val="3"/>
        <charset val="129"/>
      </rPr>
      <t>) 1</t>
    </r>
    <r>
      <rPr>
        <sz val="11"/>
        <color rgb="FF000000"/>
        <rFont val="맑은 고딕"/>
        <family val="3"/>
        <charset val="129"/>
        <scheme val="minor"/>
      </rPr>
      <t>부</t>
    </r>
  </si>
  <si>
    <r>
      <t xml:space="preserve">8. </t>
    </r>
    <r>
      <rPr>
        <sz val="11"/>
        <color rgb="FF000000"/>
        <rFont val="맑은 고딕"/>
        <family val="3"/>
        <charset val="129"/>
        <scheme val="minor"/>
      </rPr>
      <t xml:space="preserve">그 밖의 첨부서류 </t>
    </r>
    <r>
      <rPr>
        <sz val="11"/>
        <color rgb="FF000000"/>
        <rFont val="돋움"/>
        <family val="3"/>
        <charset val="129"/>
      </rPr>
      <t>1</t>
    </r>
    <r>
      <rPr>
        <sz val="11"/>
        <color rgb="FF000000"/>
        <rFont val="맑은 고딕"/>
        <family val="3"/>
        <charset val="129"/>
        <scheme val="minor"/>
      </rPr>
      <t>부</t>
    </r>
  </si>
  <si>
    <r>
      <t xml:space="preserve">신고인은 </t>
    </r>
    <r>
      <rPr>
        <b/>
        <sz val="11"/>
        <color rgb="FF000000"/>
        <rFont val="돋움"/>
        <family val="3"/>
        <charset val="129"/>
      </rPr>
      <t>「지방세법」 제95조에</t>
    </r>
    <r>
      <rPr>
        <b/>
        <sz val="11"/>
        <color rgb="FFC75252"/>
        <rFont val="돋움"/>
        <family val="3"/>
        <charset val="129"/>
      </rPr>
      <t xml:space="preserve"> </t>
    </r>
    <r>
      <rPr>
        <sz val="11"/>
        <color rgb="FF000000"/>
        <rFont val="돋움"/>
        <family val="3"/>
        <charset val="129"/>
      </rPr>
      <t xml:space="preserve">따라 위의 내용을 신고하며, 위 내용을 충분히 검토했고 신고인이 사실 그대로를 정확하게 적었음을 확인합니다. 위 내용 중 과세표준 
또는 납부세액을 신고하여야 할 금액보다 적게 신고하거나 환급세액을 신고해야 할 금액보다 많이 신고한 경우에는 </t>
    </r>
    <r>
      <rPr>
        <b/>
        <sz val="11"/>
        <color rgb="FF000000"/>
        <rFont val="돋움"/>
        <family val="3"/>
        <charset val="129"/>
      </rPr>
      <t>「지방세기본법」 제54조 및 제55조에 따른 가산세
부과 등의 대상이 됨을 알고 있습니다.</t>
    </r>
    <phoneticPr fontId="30" type="noConversion"/>
  </si>
  <si>
    <t>일반</t>
    <phoneticPr fontId="30" type="noConversion"/>
  </si>
  <si>
    <t>소규모사업자</t>
    <phoneticPr fontId="30" type="noConversion"/>
  </si>
  <si>
    <t>단일소득-분리과세 주택임대</t>
    <phoneticPr fontId="30" type="noConversion"/>
  </si>
  <si>
    <t>단일소득-종교인</t>
    <phoneticPr fontId="30" type="noConversion"/>
  </si>
  <si>
    <t>별지40호서식(1)</t>
    <phoneticPr fontId="30" type="noConversion"/>
  </si>
  <si>
    <t>제3쪽 21번</t>
    <phoneticPr fontId="30" type="noConversion"/>
  </si>
  <si>
    <t>별지40호서식(4)</t>
    <phoneticPr fontId="30" type="noConversion"/>
  </si>
  <si>
    <t>46번</t>
    <phoneticPr fontId="30" type="noConversion"/>
  </si>
  <si>
    <t>세    액    감    면</t>
    <phoneticPr fontId="30" type="noConversion"/>
  </si>
  <si>
    <t>X</t>
    <phoneticPr fontId="30" type="noConversion"/>
  </si>
  <si>
    <t>X</t>
    <phoneticPr fontId="30" type="noConversion"/>
  </si>
  <si>
    <t>별지40호서식(6)</t>
    <phoneticPr fontId="30" type="noConversion"/>
  </si>
  <si>
    <t>별지40호서식(5)</t>
    <phoneticPr fontId="30" type="noConversion"/>
  </si>
  <si>
    <t>20번</t>
    <phoneticPr fontId="30" type="noConversion"/>
  </si>
  <si>
    <t>47번</t>
    <phoneticPr fontId="30" type="noConversion"/>
  </si>
  <si>
    <t>※ 작성방법</t>
    <phoneticPr fontId="30" type="noConversion"/>
  </si>
  <si>
    <t>구분</t>
    <phoneticPr fontId="30" type="noConversion"/>
  </si>
  <si>
    <t>소득세법 시행규칙 서식</t>
    <phoneticPr fontId="30" type="noConversion"/>
  </si>
  <si>
    <t>분리과세주택임대소득</t>
    <phoneticPr fontId="30" type="noConversion"/>
  </si>
  <si>
    <t>세                율</t>
    <phoneticPr fontId="30" type="noConversion"/>
  </si>
  <si>
    <t>※ 납세의무성립 당시의 주소지를 시군구 단위까지 기재합니다.</t>
    <phoneticPr fontId="30" type="noConversion"/>
  </si>
  <si>
    <t>※ 종합소득세의 과세표준과 동일한 금액을 기재합니다.</t>
    <phoneticPr fontId="30" type="noConversion"/>
  </si>
  <si>
    <t>(제3쪽 22번) × 10%</t>
    <phoneticPr fontId="30" type="noConversion"/>
  </si>
  <si>
    <t>(제3쪽 23번) × 10%</t>
    <phoneticPr fontId="30" type="noConversion"/>
  </si>
  <si>
    <t>(제3쪽 24번) × 10%</t>
    <phoneticPr fontId="30" type="noConversion"/>
  </si>
  <si>
    <t>(제3쪽 25번) × 10%</t>
    <phoneticPr fontId="30" type="noConversion"/>
  </si>
  <si>
    <t>(제3쪽 30번) × 10%</t>
    <phoneticPr fontId="30" type="noConversion"/>
  </si>
  <si>
    <t>(제21쪽 16에서 &lt;11번-1번&gt;) × 10%</t>
    <phoneticPr fontId="30" type="noConversion"/>
  </si>
  <si>
    <t>47번 × 10%</t>
    <phoneticPr fontId="30" type="noConversion"/>
  </si>
  <si>
    <t>48번 × 10%</t>
    <phoneticPr fontId="30" type="noConversion"/>
  </si>
  <si>
    <t>58번 × 10%</t>
    <phoneticPr fontId="30" type="noConversion"/>
  </si>
  <si>
    <t>49번 × 10%</t>
    <phoneticPr fontId="30" type="noConversion"/>
  </si>
  <si>
    <t>71번 × 10%</t>
    <phoneticPr fontId="30" type="noConversion"/>
  </si>
  <si>
    <t>(21번(14%)) × 10%</t>
    <phoneticPr fontId="30" type="noConversion"/>
  </si>
  <si>
    <t>22번 × 10%</t>
    <phoneticPr fontId="30" type="noConversion"/>
  </si>
  <si>
    <t>23번 × 10%</t>
    <phoneticPr fontId="30" type="noConversion"/>
  </si>
  <si>
    <t>32번 × 10%</t>
    <phoneticPr fontId="30" type="noConversion"/>
  </si>
  <si>
    <t>50번 × 10%</t>
    <phoneticPr fontId="30" type="noConversion"/>
  </si>
  <si>
    <t>64번 × 10%</t>
    <phoneticPr fontId="30" type="noConversion"/>
  </si>
  <si>
    <t>경기도 김포시</t>
    <phoneticPr fontId="30" type="noConversion"/>
  </si>
  <si>
    <t>031-980-0000</t>
    <phoneticPr fontId="30" type="noConversion"/>
  </si>
  <si>
    <t>010-9290-0000</t>
    <phoneticPr fontId="30" type="noConversion"/>
  </si>
  <si>
    <t>경기도 김포시 고촌읍 수기로 00-000</t>
    <phoneticPr fontId="30" type="noConversion"/>
  </si>
  <si>
    <t>무(과소)신고 </t>
    <phoneticPr fontId="30" type="noConversion"/>
  </si>
  <si>
    <t>납부불성실</t>
    <phoneticPr fontId="30" type="noConversion"/>
  </si>
  <si>
    <t>기      타</t>
    <phoneticPr fontId="30" type="noConversion"/>
  </si>
  <si>
    <r>
      <t>계(</t>
    </r>
    <r>
      <rPr>
        <sz val="12"/>
        <color theme="0"/>
        <rFont val="휴먼명조"/>
        <family val="3"/>
        <charset val="129"/>
      </rPr>
      <t>㉕+㉖+㉗</t>
    </r>
    <r>
      <rPr>
        <sz val="12"/>
        <color theme="0"/>
        <rFont val="돋움"/>
        <family val="3"/>
        <charset val="129"/>
      </rPr>
      <t>)</t>
    </r>
    <phoneticPr fontId="30" type="noConversion"/>
  </si>
  <si>
    <t>(제3쪽 27번) × 10%</t>
    <phoneticPr fontId="30" type="noConversion"/>
  </si>
  <si>
    <t>미기재</t>
    <phoneticPr fontId="30" type="noConversion"/>
  </si>
  <si>
    <t>미기재</t>
    <phoneticPr fontId="30" type="noConversion"/>
  </si>
  <si>
    <t>미기재</t>
    <phoneticPr fontId="30" type="noConversion"/>
  </si>
  <si>
    <t>(제3쪽 29번) × 10%</t>
    <phoneticPr fontId="30" type="noConversion"/>
  </si>
  <si>
    <t>60번 × 10%</t>
    <phoneticPr fontId="30" type="noConversion"/>
  </si>
  <si>
    <t>25번 × 10%</t>
    <phoneticPr fontId="30" type="noConversion"/>
  </si>
  <si>
    <t>59번 × 10%</t>
    <phoneticPr fontId="30" type="noConversion"/>
  </si>
  <si>
    <t>공신</t>
    <phoneticPr fontId="30" type="noConversion"/>
  </si>
  <si>
    <t>800000-1234567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</si>
</sst>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_);[Red]\(0\)"/>
    <numFmt numFmtId="177" formatCode="yyyy&quot;년&quot;\ m&quot;월&quot;\ d&quot;일&quot;;@"/>
    <numFmt numFmtId="178" formatCode="#,##0_ "/>
  </numFmts>
  <fonts count="7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7.8"/>
      <color rgb="FF000000"/>
      <name val="돋움"/>
      <family val="3"/>
      <charset val="129"/>
    </font>
    <font>
      <sz val="8"/>
      <color rgb="FF000000"/>
      <name val="돋움"/>
      <family val="3"/>
      <charset val="129"/>
    </font>
    <font>
      <sz val="8"/>
      <color rgb="FF000000"/>
      <name val="돋움체"/>
      <family val="3"/>
      <charset val="129"/>
    </font>
    <font>
      <sz val="8"/>
      <color rgb="FF0000FF"/>
      <name val="돋움"/>
      <family val="3"/>
      <charset val="129"/>
    </font>
    <font>
      <sz val="7.8"/>
      <color rgb="FF000000"/>
      <name val="돋움체"/>
      <family val="3"/>
      <charset val="129"/>
    </font>
    <font>
      <sz val="12.7"/>
      <color rgb="FF000000"/>
      <name val="한양견고딕,한컴돋움"/>
      <family val="3"/>
      <charset val="129"/>
    </font>
    <font>
      <sz val="14.6"/>
      <color rgb="FF000000"/>
      <name val="한양견고딕,한컴돋움"/>
      <family val="3"/>
      <charset val="129"/>
    </font>
    <font>
      <sz val="11"/>
      <color rgb="FF000000"/>
      <name val="돋움체"/>
      <family val="3"/>
      <charset val="129"/>
    </font>
    <font>
      <sz val="10"/>
      <color rgb="FF000000"/>
      <name val="돋움체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color rgb="FF000000"/>
      <name val="바탕"/>
      <family val="1"/>
      <charset val="129"/>
    </font>
    <font>
      <sz val="1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6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8"/>
      <color rgb="FF000000"/>
      <name val="돋움"/>
      <family val="3"/>
      <charset val="129"/>
    </font>
    <font>
      <b/>
      <sz val="9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sz val="11"/>
      <color theme="1"/>
      <name val="함초롬바탕"/>
      <family val="1"/>
      <charset val="129"/>
    </font>
    <font>
      <b/>
      <sz val="11"/>
      <color rgb="FF000000"/>
      <name val="돋움"/>
      <family val="3"/>
      <charset val="129"/>
    </font>
    <font>
      <sz val="10"/>
      <name val="HY헤드라인M"/>
      <family val="1"/>
      <charset val="129"/>
    </font>
    <font>
      <sz val="11"/>
      <name val="HY헤드라인M"/>
      <family val="1"/>
      <charset val="129"/>
    </font>
    <font>
      <sz val="11"/>
      <name val="돋움"/>
      <family val="3"/>
      <charset val="129"/>
    </font>
    <font>
      <sz val="5"/>
      <color rgb="FF000000"/>
      <name val="돋움"/>
      <family val="3"/>
      <charset val="129"/>
    </font>
    <font>
      <sz val="5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1"/>
      <color rgb="FF000000"/>
      <name val="HY헤드라인M"/>
      <family val="1"/>
      <charset val="129"/>
    </font>
    <font>
      <b/>
      <sz val="12.7"/>
      <color rgb="FF000000"/>
      <name val="한양견고딕,한컴돋움"/>
      <family val="3"/>
      <charset val="129"/>
    </font>
    <font>
      <b/>
      <sz val="14.5"/>
      <color theme="1"/>
      <name val="맑은 고딕"/>
      <family val="3"/>
      <charset val="129"/>
      <scheme val="minor"/>
    </font>
    <font>
      <b/>
      <sz val="11"/>
      <color rgb="FFFF0000"/>
      <name val="돋움체"/>
      <family val="3"/>
      <charset val="129"/>
    </font>
    <font>
      <sz val="11"/>
      <color rgb="FFFF0000"/>
      <name val="돋움체"/>
      <family val="3"/>
      <charset val="129"/>
    </font>
    <font>
      <sz val="11"/>
      <color rgb="FF000000"/>
      <name val="휴먼명조"/>
      <family val="3"/>
      <charset val="129"/>
    </font>
    <font>
      <b/>
      <sz val="11"/>
      <color rgb="FF000000"/>
      <name val="휴먼명조"/>
      <family val="3"/>
      <charset val="129"/>
    </font>
    <font>
      <sz val="11"/>
      <color rgb="FF000000"/>
      <name val="MS Gothic"/>
      <family val="3"/>
      <charset val="128"/>
    </font>
    <font>
      <b/>
      <sz val="11"/>
      <color rgb="FFC75252"/>
      <name val="돋움"/>
      <family val="3"/>
      <charset val="129"/>
    </font>
    <font>
      <sz val="11"/>
      <color rgb="FF7F7F7F"/>
      <name val="돋움체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돋움체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5"/>
      <color indexed="81"/>
      <name val="돋움"/>
      <family val="3"/>
      <charset val="129"/>
    </font>
    <font>
      <b/>
      <sz val="15"/>
      <color indexed="81"/>
      <name val="Tahoma"/>
      <family val="2"/>
    </font>
    <font>
      <b/>
      <sz val="12"/>
      <color theme="0"/>
      <name val="돋움체"/>
      <family val="3"/>
      <charset val="129"/>
    </font>
    <font>
      <b/>
      <sz val="12"/>
      <color theme="0"/>
      <name val="맑은 고딕"/>
      <family val="2"/>
      <charset val="129"/>
      <scheme val="minor"/>
    </font>
    <font>
      <sz val="12"/>
      <color rgb="FF000000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0"/>
      <name val="휴먼명조"/>
      <family val="3"/>
      <charset val="129"/>
    </font>
    <font>
      <sz val="12"/>
      <color theme="0"/>
      <name val="돋움"/>
      <family val="3"/>
      <charset val="129"/>
    </font>
    <font>
      <b/>
      <sz val="15"/>
      <color indexed="10"/>
      <name val="돋움"/>
      <family val="3"/>
      <charset val="129"/>
    </font>
    <font>
      <b/>
      <sz val="13"/>
      <color indexed="81"/>
      <name val="Tahoma"/>
      <family val="2"/>
    </font>
    <font>
      <b/>
      <sz val="13"/>
      <color indexed="81"/>
      <name val="돋움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C4C4C"/>
      </bottom>
      <diagonal/>
    </border>
    <border>
      <left/>
      <right/>
      <top style="thin">
        <color rgb="FF4C4C4C"/>
      </top>
      <bottom/>
      <diagonal/>
    </border>
    <border>
      <left style="thin">
        <color rgb="FF787878"/>
      </left>
      <right/>
      <top style="thin">
        <color rgb="FF787878"/>
      </top>
      <bottom style="thin">
        <color rgb="FF787878"/>
      </bottom>
      <diagonal/>
    </border>
    <border>
      <left/>
      <right style="thin">
        <color rgb="FF787878"/>
      </right>
      <top style="thin">
        <color rgb="FF787878"/>
      </top>
      <bottom style="thin">
        <color rgb="FF787878"/>
      </bottom>
      <diagonal/>
    </border>
    <border>
      <left/>
      <right/>
      <top style="thin">
        <color rgb="FF787878"/>
      </top>
      <bottom style="thin">
        <color rgb="FF787878"/>
      </bottom>
      <diagonal/>
    </border>
    <border>
      <left/>
      <right/>
      <top style="thin">
        <color rgb="FF4C4C4C"/>
      </top>
      <bottom style="thin">
        <color rgb="FF787878"/>
      </bottom>
      <diagonal/>
    </border>
    <border>
      <left/>
      <right/>
      <top style="thin">
        <color rgb="FF787878"/>
      </top>
      <bottom/>
      <diagonal/>
    </border>
    <border>
      <left/>
      <right/>
      <top/>
      <bottom style="thin">
        <color rgb="FF787878"/>
      </bottom>
      <diagonal/>
    </border>
    <border>
      <left/>
      <right/>
      <top style="thin">
        <color rgb="FF787878"/>
      </top>
      <bottom style="thin">
        <color rgb="FF000000"/>
      </bottom>
      <diagonal/>
    </border>
    <border>
      <left/>
      <right style="thin">
        <color rgb="FF787878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8787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787878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787878"/>
      </right>
      <top/>
      <bottom style="thin">
        <color rgb="FF000000"/>
      </bottom>
      <diagonal/>
    </border>
    <border>
      <left style="thin">
        <color rgb="FF787878"/>
      </left>
      <right/>
      <top style="thin">
        <color rgb="FF000000"/>
      </top>
      <bottom/>
      <diagonal/>
    </border>
    <border>
      <left style="thin">
        <color rgb="FF787878"/>
      </left>
      <right/>
      <top/>
      <bottom style="thin">
        <color rgb="FF000000"/>
      </bottom>
      <diagonal/>
    </border>
    <border>
      <left/>
      <right style="thin">
        <color rgb="FF939393"/>
      </right>
      <top style="thin">
        <color rgb="FF939393"/>
      </top>
      <bottom style="thin">
        <color rgb="FF939393"/>
      </bottom>
      <diagonal/>
    </border>
    <border>
      <left/>
      <right/>
      <top style="thin">
        <color rgb="FF939393"/>
      </top>
      <bottom style="thin">
        <color rgb="FF939393"/>
      </bottom>
      <diagonal/>
    </border>
    <border>
      <left style="thin">
        <color rgb="FF939393"/>
      </left>
      <right/>
      <top style="thin">
        <color rgb="FF939393"/>
      </top>
      <bottom style="thin">
        <color rgb="FF939393"/>
      </bottom>
      <diagonal/>
    </border>
    <border>
      <left/>
      <right style="thin">
        <color rgb="FF939393"/>
      </right>
      <top style="thin">
        <color rgb="FF939393"/>
      </top>
      <bottom/>
      <diagonal/>
    </border>
    <border>
      <left/>
      <right style="thin">
        <color rgb="FF939393"/>
      </right>
      <top/>
      <bottom/>
      <diagonal/>
    </border>
    <border>
      <left/>
      <right style="thin">
        <color rgb="FF939393"/>
      </right>
      <top/>
      <bottom style="thin">
        <color rgb="FF939393"/>
      </bottom>
      <diagonal/>
    </border>
    <border>
      <left/>
      <right/>
      <top style="thin">
        <color rgb="FF939393"/>
      </top>
      <bottom/>
      <diagonal/>
    </border>
    <border>
      <left/>
      <right/>
      <top/>
      <bottom style="thin">
        <color rgb="FF939393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rgb="FF5F5F5F"/>
      </bottom>
      <diagonal/>
    </border>
    <border>
      <left/>
      <right/>
      <top style="thin">
        <color rgb="FF5F5F5F"/>
      </top>
      <bottom/>
      <diagonal/>
    </border>
    <border>
      <left/>
      <right style="thin">
        <color rgb="FF5F5F5F"/>
      </right>
      <top style="thin">
        <color rgb="FF5F5F5F"/>
      </top>
      <bottom style="thin">
        <color rgb="FF5F5F5F"/>
      </bottom>
      <diagonal/>
    </border>
    <border>
      <left style="thin">
        <color rgb="FF000000"/>
      </left>
      <right/>
      <top/>
      <bottom/>
      <diagonal/>
    </border>
    <border>
      <left style="thin">
        <color rgb="FF5F5F5F"/>
      </left>
      <right/>
      <top style="thin">
        <color rgb="FF5F5F5F"/>
      </top>
      <bottom style="thin">
        <color rgb="FF5F5F5F"/>
      </bottom>
      <diagonal/>
    </border>
    <border>
      <left style="thin">
        <color rgb="FF5F5F5F"/>
      </left>
      <right/>
      <top style="thin">
        <color rgb="FF787878"/>
      </top>
      <bottom style="thin">
        <color rgb="FF78787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5F5F5F"/>
      </right>
      <top style="thin">
        <color rgb="FF787878"/>
      </top>
      <bottom style="thin">
        <color rgb="FF78787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5F5F5F"/>
      </left>
      <right/>
      <top/>
      <bottom/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/>
      <right/>
      <top style="thin">
        <color rgb="FF5F5F5F"/>
      </top>
      <bottom style="thin">
        <color rgb="FF5F5F5F"/>
      </bottom>
      <diagonal/>
    </border>
    <border>
      <left style="thin">
        <color rgb="FF5F5F5F"/>
      </left>
      <right style="thin">
        <color rgb="FF5F5F5F"/>
      </right>
      <top style="thin">
        <color rgb="FF5F5F5F"/>
      </top>
      <bottom/>
      <diagonal/>
    </border>
    <border>
      <left style="thin">
        <color rgb="FF5F5F5F"/>
      </left>
      <right style="thin">
        <color rgb="FF5F5F5F"/>
      </right>
      <top/>
      <bottom style="thin">
        <color rgb="FF5F5F5F"/>
      </bottom>
      <diagonal/>
    </border>
    <border>
      <left/>
      <right style="thin">
        <color rgb="FF787878"/>
      </right>
      <top/>
      <bottom/>
      <diagonal/>
    </border>
    <border>
      <left style="thin">
        <color rgb="FF5F5F5F"/>
      </left>
      <right/>
      <top style="thin">
        <color rgb="FF787878"/>
      </top>
      <bottom/>
      <diagonal/>
    </border>
    <border>
      <left/>
      <right style="thin">
        <color rgb="FF787878"/>
      </right>
      <top style="thin">
        <color rgb="FF787878"/>
      </top>
      <bottom/>
      <diagonal/>
    </border>
    <border>
      <left style="thin">
        <color rgb="FF939393"/>
      </left>
      <right style="thin">
        <color rgb="FF939393"/>
      </right>
      <top style="thin">
        <color rgb="FF939393"/>
      </top>
      <bottom style="thin">
        <color rgb="FF939393"/>
      </bottom>
      <diagonal/>
    </border>
    <border>
      <left style="thin">
        <color theme="1"/>
      </left>
      <right/>
      <top style="thin">
        <color theme="1"/>
      </top>
      <bottom style="thin">
        <color rgb="FF939393"/>
      </bottom>
      <diagonal/>
    </border>
    <border>
      <left/>
      <right/>
      <top style="thin">
        <color theme="1"/>
      </top>
      <bottom style="thin">
        <color rgb="FF939393"/>
      </bottom>
      <diagonal/>
    </border>
    <border>
      <left/>
      <right style="thin">
        <color rgb="FF939393"/>
      </right>
      <top style="thin">
        <color theme="1"/>
      </top>
      <bottom style="thin">
        <color rgb="FF939393"/>
      </bottom>
      <diagonal/>
    </border>
    <border>
      <left style="thin">
        <color rgb="FF939393"/>
      </left>
      <right style="thin">
        <color rgb="FF939393"/>
      </right>
      <top style="thin">
        <color theme="1"/>
      </top>
      <bottom style="thin">
        <color rgb="FF939393"/>
      </bottom>
      <diagonal/>
    </border>
    <border>
      <left/>
      <right/>
      <top style="thin">
        <color rgb="FF939393"/>
      </top>
      <bottom style="thin">
        <color theme="1"/>
      </bottom>
      <diagonal/>
    </border>
    <border>
      <left/>
      <right style="thin">
        <color rgb="FF939393"/>
      </right>
      <top style="thin">
        <color rgb="FF939393"/>
      </top>
      <bottom style="thin">
        <color theme="1"/>
      </bottom>
      <diagonal/>
    </border>
    <border>
      <left style="thin">
        <color rgb="FF939393"/>
      </left>
      <right style="thin">
        <color rgb="FF939393"/>
      </right>
      <top style="thin">
        <color rgb="FF939393"/>
      </top>
      <bottom style="thin">
        <color theme="1"/>
      </bottom>
      <diagonal/>
    </border>
    <border>
      <left style="thin">
        <color rgb="FF939393"/>
      </left>
      <right/>
      <top style="thin">
        <color rgb="FF939393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39393"/>
      </left>
      <right/>
      <top style="thin">
        <color theme="1"/>
      </top>
      <bottom style="thin">
        <color rgb="FF939393"/>
      </bottom>
      <diagonal/>
    </border>
  </borders>
  <cellStyleXfs count="4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27" fillId="0" borderId="55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0" fillId="0" borderId="46" xfId="0" applyBorder="1">
      <alignment vertical="center"/>
    </xf>
    <xf numFmtId="176" fontId="43" fillId="0" borderId="70" xfId="0" applyNumberFormat="1" applyFont="1" applyBorder="1" applyAlignment="1">
      <alignment horizontal="center" vertical="center"/>
    </xf>
    <xf numFmtId="176" fontId="43" fillId="0" borderId="0" xfId="0" applyNumberFormat="1" applyFont="1" applyBorder="1" applyAlignment="1">
      <alignment horizontal="center" vertical="center"/>
    </xf>
    <xf numFmtId="0" fontId="46" fillId="0" borderId="0" xfId="0" applyFont="1">
      <alignment vertical="center"/>
    </xf>
    <xf numFmtId="0" fontId="28" fillId="0" borderId="41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41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46" xfId="0" applyFont="1" applyBorder="1" applyAlignment="1">
      <alignment vertical="center" wrapText="1"/>
    </xf>
    <xf numFmtId="0" fontId="28" fillId="0" borderId="46" xfId="0" applyFont="1" applyBorder="1" applyAlignment="1">
      <alignment vertical="center" wrapText="1"/>
    </xf>
    <xf numFmtId="41" fontId="43" fillId="0" borderId="70" xfId="0" applyNumberFormat="1" applyFont="1" applyBorder="1" applyAlignment="1">
      <alignment horizontal="center" vertical="center" wrapText="1"/>
    </xf>
    <xf numFmtId="176" fontId="43" fillId="0" borderId="70" xfId="0" applyNumberFormat="1" applyFont="1" applyBorder="1" applyAlignment="1">
      <alignment horizontal="center" vertical="center" wrapText="1"/>
    </xf>
    <xf numFmtId="0" fontId="19" fillId="0" borderId="62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19" fillId="0" borderId="61" xfId="0" applyFont="1" applyBorder="1" applyAlignment="1">
      <alignment horizontal="justify" vertical="top" wrapText="1"/>
    </xf>
    <xf numFmtId="0" fontId="43" fillId="0" borderId="22" xfId="0" applyFont="1" applyBorder="1" applyAlignment="1">
      <alignment vertical="center" wrapText="1"/>
    </xf>
    <xf numFmtId="0" fontId="22" fillId="0" borderId="10" xfId="0" applyFont="1" applyBorder="1" applyAlignment="1" applyProtection="1"/>
    <xf numFmtId="0" fontId="22" fillId="0" borderId="0" xfId="0" applyFont="1" applyBorder="1" applyAlignment="1" applyProtection="1"/>
    <xf numFmtId="0" fontId="40" fillId="35" borderId="0" xfId="0" applyFont="1" applyFill="1" applyProtection="1">
      <alignment vertical="center"/>
    </xf>
    <xf numFmtId="0" fontId="4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50" fillId="0" borderId="11" xfId="0" applyFont="1" applyBorder="1" applyAlignment="1" applyProtection="1">
      <alignment vertical="center"/>
    </xf>
    <xf numFmtId="0" fontId="23" fillId="0" borderId="11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20" fillId="34" borderId="0" xfId="0" applyFont="1" applyFill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5" fillId="0" borderId="1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43" fillId="35" borderId="0" xfId="0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vertical="center"/>
    </xf>
    <xf numFmtId="0" fontId="52" fillId="0" borderId="14" xfId="0" applyFont="1" applyFill="1" applyBorder="1" applyAlignment="1" applyProtection="1">
      <alignment vertical="center"/>
    </xf>
    <xf numFmtId="0" fontId="53" fillId="0" borderId="14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52" fillId="0" borderId="0" xfId="0" applyFont="1" applyFill="1" applyBorder="1" applyAlignment="1" applyProtection="1">
      <alignment vertical="center"/>
    </xf>
    <xf numFmtId="0" fontId="25" fillId="0" borderId="12" xfId="0" applyFont="1" applyBorder="1" applyAlignment="1" applyProtection="1">
      <alignment vertical="center"/>
    </xf>
    <xf numFmtId="0" fontId="25" fillId="0" borderId="13" xfId="0" applyFont="1" applyBorder="1" applyAlignment="1" applyProtection="1">
      <alignment vertical="center"/>
    </xf>
    <xf numFmtId="0" fontId="54" fillId="0" borderId="75" xfId="0" applyFont="1" applyBorder="1" applyAlignment="1" applyProtection="1">
      <alignment horizontal="center" vertical="center"/>
    </xf>
    <xf numFmtId="0" fontId="54" fillId="0" borderId="17" xfId="0" applyFont="1" applyBorder="1" applyAlignment="1" applyProtection="1">
      <alignment vertical="center"/>
    </xf>
    <xf numFmtId="0" fontId="55" fillId="0" borderId="75" xfId="0" applyFont="1" applyBorder="1" applyAlignment="1" applyProtection="1">
      <alignment horizontal="center" vertical="center"/>
    </xf>
    <xf numFmtId="0" fontId="55" fillId="0" borderId="17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55" fillId="0" borderId="14" xfId="0" applyFont="1" applyBorder="1" applyAlignment="1" applyProtection="1">
      <alignment vertical="center"/>
    </xf>
    <xf numFmtId="0" fontId="54" fillId="0" borderId="14" xfId="0" applyFont="1" applyBorder="1" applyAlignment="1" applyProtection="1">
      <alignment vertical="center"/>
    </xf>
    <xf numFmtId="0" fontId="25" fillId="0" borderId="16" xfId="0" applyFont="1" applyBorder="1" applyAlignment="1" applyProtection="1">
      <alignment vertical="center"/>
    </xf>
    <xf numFmtId="0" fontId="25" fillId="0" borderId="38" xfId="0" applyFont="1" applyBorder="1" applyAlignment="1" applyProtection="1">
      <alignment horizontal="center" vertical="center"/>
    </xf>
    <xf numFmtId="0" fontId="60" fillId="0" borderId="38" xfId="0" applyFont="1" applyBorder="1" applyAlignment="1" applyProtection="1">
      <alignment horizontal="center" vertical="center"/>
    </xf>
    <xf numFmtId="0" fontId="60" fillId="0" borderId="16" xfId="0" applyFont="1" applyBorder="1" applyAlignment="1" applyProtection="1">
      <alignment vertical="center"/>
    </xf>
    <xf numFmtId="0" fontId="25" fillId="0" borderId="39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5" fillId="0" borderId="17" xfId="0" applyFont="1" applyBorder="1" applyAlignment="1" applyProtection="1">
      <alignment vertical="center"/>
    </xf>
    <xf numFmtId="0" fontId="60" fillId="0" borderId="17" xfId="0" applyFont="1" applyBorder="1" applyAlignment="1" applyProtection="1">
      <alignment vertical="center"/>
    </xf>
    <xf numFmtId="0" fontId="60" fillId="0" borderId="0" xfId="0" applyFont="1" applyBorder="1" applyAlignment="1" applyProtection="1">
      <alignment vertical="center"/>
    </xf>
    <xf numFmtId="0" fontId="25" fillId="0" borderId="18" xfId="0" applyFont="1" applyBorder="1" applyAlignment="1" applyProtection="1">
      <alignment vertical="center"/>
    </xf>
    <xf numFmtId="0" fontId="55" fillId="0" borderId="38" xfId="0" applyFont="1" applyBorder="1" applyAlignment="1" applyProtection="1">
      <alignment vertical="center"/>
    </xf>
    <xf numFmtId="0" fontId="55" fillId="0" borderId="18" xfId="0" applyFont="1" applyBorder="1" applyAlignment="1" applyProtection="1">
      <alignment vertical="center"/>
    </xf>
    <xf numFmtId="0" fontId="54" fillId="0" borderId="38" xfId="0" applyFont="1" applyBorder="1" applyAlignment="1" applyProtection="1">
      <alignment horizontal="center" vertical="center"/>
    </xf>
    <xf numFmtId="0" fontId="54" fillId="0" borderId="18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25" fillId="0" borderId="20" xfId="0" applyFont="1" applyBorder="1" applyAlignment="1" applyProtection="1">
      <alignment vertical="center"/>
    </xf>
    <xf numFmtId="0" fontId="25" fillId="0" borderId="19" xfId="0" applyFont="1" applyBorder="1" applyAlignment="1" applyProtection="1">
      <alignment vertical="center"/>
    </xf>
    <xf numFmtId="0" fontId="25" fillId="0" borderId="21" xfId="0" applyFont="1" applyBorder="1" applyAlignment="1" applyProtection="1">
      <alignment vertical="center"/>
    </xf>
    <xf numFmtId="0" fontId="25" fillId="0" borderId="22" xfId="0" applyFont="1" applyBorder="1" applyAlignment="1" applyProtection="1">
      <alignment vertical="center"/>
    </xf>
    <xf numFmtId="0" fontId="25" fillId="0" borderId="23" xfId="0" applyFont="1" applyBorder="1" applyAlignment="1" applyProtection="1">
      <alignment vertical="center"/>
    </xf>
    <xf numFmtId="0" fontId="25" fillId="0" borderId="26" xfId="0" applyFont="1" applyBorder="1" applyAlignment="1" applyProtection="1">
      <alignment vertical="center"/>
    </xf>
    <xf numFmtId="0" fontId="25" fillId="0" borderId="24" xfId="0" applyFont="1" applyBorder="1" applyAlignment="1" applyProtection="1">
      <alignment vertical="center"/>
    </xf>
    <xf numFmtId="0" fontId="25" fillId="0" borderId="25" xfId="0" applyFont="1" applyBorder="1" applyAlignment="1" applyProtection="1">
      <alignment vertical="center"/>
    </xf>
    <xf numFmtId="0" fontId="25" fillId="0" borderId="27" xfId="0" applyFont="1" applyBorder="1" applyAlignment="1" applyProtection="1">
      <alignment vertical="center"/>
    </xf>
    <xf numFmtId="0" fontId="66" fillId="0" borderId="88" xfId="0" applyFont="1" applyBorder="1" applyAlignment="1" applyProtection="1">
      <alignment horizontal="center" vertical="center"/>
    </xf>
    <xf numFmtId="0" fontId="67" fillId="0" borderId="88" xfId="0" applyFont="1" applyBorder="1" applyAlignment="1" applyProtection="1">
      <alignment horizontal="center" vertical="center"/>
    </xf>
    <xf numFmtId="0" fontId="25" fillId="0" borderId="80" xfId="0" applyFont="1" applyBorder="1" applyAlignment="1" applyProtection="1">
      <alignment vertical="center"/>
    </xf>
    <xf numFmtId="0" fontId="25" fillId="0" borderId="81" xfId="0" applyFont="1" applyBorder="1" applyAlignment="1" applyProtection="1">
      <alignment vertical="center"/>
    </xf>
    <xf numFmtId="0" fontId="25" fillId="0" borderId="82" xfId="0" applyFont="1" applyBorder="1" applyAlignment="1" applyProtection="1">
      <alignment vertical="center"/>
    </xf>
    <xf numFmtId="0" fontId="25" fillId="0" borderId="29" xfId="0" applyFont="1" applyBorder="1" applyAlignment="1" applyProtection="1">
      <alignment vertical="center"/>
    </xf>
    <xf numFmtId="0" fontId="25" fillId="0" borderId="28" xfId="0" applyFont="1" applyBorder="1" applyAlignment="1" applyProtection="1">
      <alignment vertical="center"/>
    </xf>
    <xf numFmtId="0" fontId="56" fillId="0" borderId="79" xfId="0" applyFont="1" applyBorder="1" applyAlignment="1" applyProtection="1">
      <alignment horizontal="center" vertical="center"/>
    </xf>
    <xf numFmtId="0" fontId="54" fillId="0" borderId="79" xfId="0" applyFont="1" applyBorder="1" applyAlignment="1" applyProtection="1">
      <alignment horizontal="center" vertical="center"/>
    </xf>
    <xf numFmtId="0" fontId="25" fillId="0" borderId="31" xfId="0" applyFont="1" applyBorder="1" applyAlignment="1" applyProtection="1">
      <alignment horizontal="left" vertical="center"/>
    </xf>
    <xf numFmtId="0" fontId="25" fillId="0" borderId="30" xfId="0" applyFont="1" applyBorder="1" applyAlignment="1" applyProtection="1">
      <alignment vertical="center"/>
    </xf>
    <xf numFmtId="0" fontId="25" fillId="0" borderId="32" xfId="0" applyFont="1" applyBorder="1" applyAlignment="1" applyProtection="1">
      <alignment horizontal="left" vertical="center"/>
    </xf>
    <xf numFmtId="0" fontId="0" fillId="0" borderId="33" xfId="0" applyFont="1" applyBorder="1" applyAlignment="1" applyProtection="1">
      <alignment vertical="center"/>
    </xf>
    <xf numFmtId="0" fontId="25" fillId="0" borderId="34" xfId="0" applyFont="1" applyBorder="1" applyAlignment="1" applyProtection="1">
      <alignment vertical="center"/>
    </xf>
    <xf numFmtId="0" fontId="25" fillId="0" borderId="31" xfId="0" applyFont="1" applyBorder="1" applyAlignment="1" applyProtection="1">
      <alignment vertical="center"/>
    </xf>
    <xf numFmtId="0" fontId="36" fillId="0" borderId="30" xfId="0" applyFont="1" applyBorder="1" applyAlignment="1" applyProtection="1">
      <alignment vertical="center"/>
    </xf>
    <xf numFmtId="0" fontId="36" fillId="0" borderId="29" xfId="0" applyFont="1" applyBorder="1" applyAlignment="1" applyProtection="1">
      <alignment vertical="center"/>
    </xf>
    <xf numFmtId="0" fontId="36" fillId="0" borderId="28" xfId="0" applyFont="1" applyBorder="1" applyAlignment="1" applyProtection="1">
      <alignment vertical="center"/>
    </xf>
    <xf numFmtId="0" fontId="25" fillId="0" borderId="32" xfId="0" applyFont="1" applyBorder="1" applyAlignment="1" applyProtection="1">
      <alignment vertical="center"/>
    </xf>
    <xf numFmtId="0" fontId="25" fillId="0" borderId="35" xfId="0" applyFont="1" applyBorder="1" applyAlignment="1" applyProtection="1">
      <alignment vertical="center"/>
    </xf>
    <xf numFmtId="0" fontId="25" fillId="0" borderId="33" xfId="0" applyFont="1" applyBorder="1" applyAlignment="1" applyProtection="1">
      <alignment vertical="center"/>
    </xf>
    <xf numFmtId="0" fontId="25" fillId="0" borderId="84" xfId="0" applyFont="1" applyBorder="1" applyAlignment="1" applyProtection="1">
      <alignment vertical="center"/>
    </xf>
    <xf numFmtId="0" fontId="25" fillId="0" borderId="85" xfId="0" applyFont="1" applyBorder="1" applyAlignment="1" applyProtection="1">
      <alignment vertical="center"/>
    </xf>
    <xf numFmtId="0" fontId="54" fillId="0" borderId="86" xfId="0" applyFont="1" applyBorder="1" applyAlignment="1" applyProtection="1">
      <alignment horizontal="center" vertical="center"/>
    </xf>
    <xf numFmtId="0" fontId="68" fillId="0" borderId="0" xfId="0" applyFont="1" applyBorder="1" applyAlignment="1" applyProtection="1">
      <alignment horizontal="left" vertical="center" wrapText="1"/>
    </xf>
    <xf numFmtId="0" fontId="69" fillId="0" borderId="0" xfId="0" applyFont="1" applyProtection="1">
      <alignment vertical="center"/>
    </xf>
    <xf numFmtId="0" fontId="25" fillId="0" borderId="0" xfId="0" applyFont="1" applyAlignment="1" applyProtection="1">
      <alignment vertical="center"/>
    </xf>
    <xf numFmtId="0" fontId="58" fillId="0" borderId="0" xfId="0" applyFont="1" applyAlignment="1" applyProtection="1">
      <alignment vertical="center"/>
    </xf>
    <xf numFmtId="0" fontId="0" fillId="0" borderId="0" xfId="0" applyFont="1" applyProtection="1">
      <alignment vertical="center"/>
    </xf>
    <xf numFmtId="0" fontId="41" fillId="0" borderId="24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 wrapText="1"/>
    </xf>
    <xf numFmtId="0" fontId="36" fillId="0" borderId="24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horizontal="justify" vertical="top"/>
    </xf>
    <xf numFmtId="0" fontId="18" fillId="0" borderId="0" xfId="0" applyFont="1" applyBorder="1" applyAlignment="1" applyProtection="1">
      <alignment horizontal="justify" vertical="top"/>
    </xf>
    <xf numFmtId="0" fontId="36" fillId="0" borderId="0" xfId="0" applyFont="1" applyBorder="1" applyAlignment="1" applyProtection="1">
      <alignment horizontal="left" vertical="center" wrapText="1"/>
    </xf>
    <xf numFmtId="0" fontId="20" fillId="36" borderId="39" xfId="0" applyFont="1" applyFill="1" applyBorder="1" applyAlignment="1" applyProtection="1">
      <alignment horizontal="center" vertical="center"/>
    </xf>
    <xf numFmtId="0" fontId="20" fillId="36" borderId="73" xfId="0" applyFont="1" applyFill="1" applyBorder="1" applyAlignment="1" applyProtection="1">
      <alignment horizontal="center" vertical="center"/>
    </xf>
    <xf numFmtId="0" fontId="52" fillId="0" borderId="14" xfId="0" applyFont="1" applyFill="1" applyBorder="1" applyAlignment="1" applyProtection="1">
      <alignment horizontal="center" vertical="center"/>
    </xf>
    <xf numFmtId="0" fontId="25" fillId="0" borderId="60" xfId="0" applyFont="1" applyBorder="1" applyAlignment="1" applyProtection="1">
      <alignment horizontal="center" vertical="center"/>
    </xf>
    <xf numFmtId="0" fontId="25" fillId="0" borderId="59" xfId="0" applyFont="1" applyBorder="1" applyAlignment="1" applyProtection="1">
      <alignment horizontal="center" vertical="center"/>
    </xf>
    <xf numFmtId="0" fontId="25" fillId="0" borderId="22" xfId="0" applyFont="1" applyBorder="1" applyAlignment="1" applyProtection="1">
      <alignment horizontal="center" vertical="center"/>
    </xf>
    <xf numFmtId="0" fontId="25" fillId="0" borderId="24" xfId="0" applyFont="1" applyBorder="1" applyAlignment="1" applyProtection="1">
      <alignment horizontal="center" vertical="center"/>
    </xf>
    <xf numFmtId="0" fontId="20" fillId="0" borderId="72" xfId="0" applyFont="1" applyBorder="1" applyAlignment="1" applyProtection="1">
      <alignment horizontal="center" vertical="center"/>
    </xf>
    <xf numFmtId="41" fontId="43" fillId="35" borderId="79" xfId="1" applyFont="1" applyFill="1" applyBorder="1" applyAlignment="1" applyProtection="1">
      <alignment vertical="center"/>
      <protection locked="0"/>
    </xf>
    <xf numFmtId="41" fontId="43" fillId="35" borderId="30" xfId="1" applyFont="1" applyFill="1" applyBorder="1" applyAlignment="1" applyProtection="1">
      <alignment vertical="center"/>
      <protection locked="0"/>
    </xf>
    <xf numFmtId="178" fontId="43" fillId="0" borderId="79" xfId="1" applyNumberFormat="1" applyFont="1" applyFill="1" applyBorder="1" applyAlignment="1" applyProtection="1">
      <alignment vertical="center"/>
    </xf>
    <xf numFmtId="178" fontId="43" fillId="0" borderId="30" xfId="1" applyNumberFormat="1" applyFont="1" applyFill="1" applyBorder="1" applyAlignment="1" applyProtection="1">
      <alignment vertical="center"/>
    </xf>
    <xf numFmtId="0" fontId="36" fillId="0" borderId="24" xfId="0" applyFont="1" applyBorder="1" applyAlignment="1" applyProtection="1">
      <alignment horizontal="left" vertical="center" wrapText="1"/>
    </xf>
    <xf numFmtId="0" fontId="36" fillId="0" borderId="20" xfId="0" applyFont="1" applyBorder="1" applyAlignment="1" applyProtection="1">
      <alignment horizontal="left" vertical="center" wrapText="1"/>
    </xf>
    <xf numFmtId="0" fontId="36" fillId="0" borderId="20" xfId="0" applyFont="1" applyBorder="1" applyAlignment="1" applyProtection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36" fillId="0" borderId="24" xfId="0" applyFont="1" applyBorder="1" applyAlignment="1" applyProtection="1">
      <alignment horizontal="center" vertical="center"/>
    </xf>
    <xf numFmtId="0" fontId="36" fillId="0" borderId="6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41" xfId="0" applyFont="1" applyBorder="1" applyAlignment="1" applyProtection="1">
      <alignment horizontal="left" vertical="center" wrapText="1"/>
    </xf>
    <xf numFmtId="0" fontId="36" fillId="0" borderId="45" xfId="0" applyFont="1" applyBorder="1" applyAlignment="1" applyProtection="1">
      <alignment horizontal="left" vertical="center" wrapText="1"/>
    </xf>
    <xf numFmtId="0" fontId="25" fillId="0" borderId="12" xfId="0" applyFont="1" applyBorder="1" applyAlignment="1" applyProtection="1">
      <alignment horizontal="center" vertical="center"/>
    </xf>
    <xf numFmtId="0" fontId="25" fillId="0" borderId="14" xfId="0" applyFont="1" applyBorder="1" applyAlignment="1" applyProtection="1">
      <alignment horizontal="center" vertical="center"/>
    </xf>
    <xf numFmtId="0" fontId="25" fillId="0" borderId="69" xfId="0" applyFont="1" applyBorder="1" applyAlignment="1" applyProtection="1">
      <alignment horizontal="center" vertical="center"/>
    </xf>
    <xf numFmtId="0" fontId="43" fillId="35" borderId="42" xfId="0" applyFont="1" applyFill="1" applyBorder="1" applyAlignment="1" applyProtection="1">
      <alignment horizontal="center" vertical="center"/>
      <protection locked="0"/>
    </xf>
    <xf numFmtId="0" fontId="43" fillId="35" borderId="73" xfId="0" applyFont="1" applyFill="1" applyBorder="1" applyAlignment="1" applyProtection="1">
      <alignment horizontal="center" vertical="center"/>
      <protection locked="0"/>
    </xf>
    <xf numFmtId="0" fontId="43" fillId="35" borderId="40" xfId="0" applyFont="1" applyFill="1" applyBorder="1" applyAlignment="1" applyProtection="1">
      <alignment horizontal="center" vertical="center"/>
      <protection locked="0"/>
    </xf>
    <xf numFmtId="0" fontId="25" fillId="0" borderId="83" xfId="0" applyFont="1" applyBorder="1" applyAlignment="1" applyProtection="1">
      <alignment horizontal="center" vertical="center"/>
    </xf>
    <xf numFmtId="0" fontId="25" fillId="0" borderId="89" xfId="0" applyFont="1" applyBorder="1" applyAlignment="1" applyProtection="1">
      <alignment horizontal="center" vertical="center"/>
    </xf>
    <xf numFmtId="0" fontId="26" fillId="0" borderId="74" xfId="0" applyFont="1" applyBorder="1" applyAlignment="1" applyProtection="1">
      <alignment horizontal="center" vertical="center"/>
    </xf>
    <xf numFmtId="0" fontId="26" fillId="0" borderId="75" xfId="0" applyFont="1" applyBorder="1" applyAlignment="1" applyProtection="1">
      <alignment horizontal="center" vertical="center"/>
    </xf>
    <xf numFmtId="0" fontId="26" fillId="33" borderId="74" xfId="0" applyFont="1" applyFill="1" applyBorder="1" applyAlignment="1" applyProtection="1">
      <alignment horizontal="center" vertical="center"/>
    </xf>
    <xf numFmtId="0" fontId="26" fillId="33" borderId="75" xfId="0" applyFont="1" applyFill="1" applyBorder="1" applyAlignment="1" applyProtection="1">
      <alignment horizontal="center" vertical="center"/>
    </xf>
    <xf numFmtId="0" fontId="51" fillId="0" borderId="0" xfId="0" applyFont="1" applyAlignment="1" applyProtection="1">
      <alignment horizontal="left" vertical="center"/>
    </xf>
    <xf numFmtId="0" fontId="51" fillId="0" borderId="10" xfId="0" applyFont="1" applyBorder="1" applyAlignment="1" applyProtection="1">
      <alignment horizontal="left" vertical="center"/>
    </xf>
    <xf numFmtId="0" fontId="51" fillId="0" borderId="0" xfId="0" applyFont="1" applyAlignment="1" applyProtection="1">
      <alignment horizontal="center" vertical="center"/>
    </xf>
    <xf numFmtId="0" fontId="20" fillId="34" borderId="72" xfId="0" applyFont="1" applyFill="1" applyBorder="1" applyAlignment="1" applyProtection="1">
      <alignment horizontal="center" vertical="center"/>
    </xf>
    <xf numFmtId="0" fontId="20" fillId="0" borderId="72" xfId="0" applyFont="1" applyBorder="1" applyAlignment="1" applyProtection="1">
      <alignment horizontal="justify" vertical="center"/>
    </xf>
    <xf numFmtId="0" fontId="43" fillId="35" borderId="71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horizontal="center" vertical="center"/>
      <protection locked="0"/>
    </xf>
    <xf numFmtId="0" fontId="43" fillId="35" borderId="76" xfId="0" applyFont="1" applyFill="1" applyBorder="1" applyAlignment="1" applyProtection="1">
      <alignment horizontal="center" vertical="center"/>
      <protection locked="0"/>
    </xf>
    <xf numFmtId="0" fontId="43" fillId="35" borderId="43" xfId="0" applyFont="1" applyFill="1" applyBorder="1" applyAlignment="1" applyProtection="1">
      <alignment horizontal="center" vertical="center"/>
      <protection locked="0"/>
    </xf>
    <xf numFmtId="0" fontId="43" fillId="35" borderId="14" xfId="0" applyFont="1" applyFill="1" applyBorder="1" applyAlignment="1" applyProtection="1">
      <alignment horizontal="center" vertical="center"/>
      <protection locked="0"/>
    </xf>
    <xf numFmtId="0" fontId="43" fillId="35" borderId="77" xfId="0" applyFont="1" applyFill="1" applyBorder="1" applyAlignment="1" applyProtection="1">
      <alignment horizontal="center" vertical="center"/>
      <protection locked="0"/>
    </xf>
    <xf numFmtId="0" fontId="43" fillId="35" borderId="16" xfId="0" applyFont="1" applyFill="1" applyBorder="1" applyAlignment="1" applyProtection="1">
      <alignment horizontal="center" vertical="center"/>
      <protection locked="0"/>
    </xf>
    <xf numFmtId="0" fontId="43" fillId="35" borderId="78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left" vertical="center"/>
    </xf>
    <xf numFmtId="0" fontId="62" fillId="36" borderId="0" xfId="0" applyFont="1" applyFill="1" applyAlignment="1" applyProtection="1">
      <alignment horizontal="left" vertical="center"/>
    </xf>
    <xf numFmtId="14" fontId="41" fillId="0" borderId="0" xfId="0" applyNumberFormat="1" applyFont="1" applyAlignment="1" applyProtection="1">
      <alignment horizontal="center" vertical="center"/>
    </xf>
    <xf numFmtId="0" fontId="43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5" fillId="0" borderId="45" xfId="0" applyFont="1" applyBorder="1" applyAlignment="1" applyProtection="1">
      <alignment horizontal="center" vertical="center"/>
    </xf>
    <xf numFmtId="178" fontId="43" fillId="0" borderId="86" xfId="1" applyNumberFormat="1" applyFont="1" applyFill="1" applyBorder="1" applyAlignment="1" applyProtection="1">
      <alignment vertical="center"/>
    </xf>
    <xf numFmtId="178" fontId="43" fillId="0" borderId="87" xfId="1" applyNumberFormat="1" applyFont="1" applyFill="1" applyBorder="1" applyAlignment="1" applyProtection="1">
      <alignment vertical="center"/>
    </xf>
    <xf numFmtId="41" fontId="43" fillId="36" borderId="79" xfId="1" applyFont="1" applyFill="1" applyBorder="1" applyAlignment="1" applyProtection="1">
      <alignment vertical="center"/>
      <protection locked="0"/>
    </xf>
    <xf numFmtId="41" fontId="43" fillId="36" borderId="30" xfId="1" applyFont="1" applyFill="1" applyBorder="1" applyAlignment="1" applyProtection="1">
      <alignment vertical="center"/>
      <protection locked="0"/>
    </xf>
    <xf numFmtId="10" fontId="43" fillId="35" borderId="79" xfId="1" applyNumberFormat="1" applyFont="1" applyFill="1" applyBorder="1" applyAlignment="1" applyProtection="1">
      <alignment vertical="center"/>
      <protection locked="0"/>
    </xf>
    <xf numFmtId="10" fontId="43" fillId="35" borderId="30" xfId="1" applyNumberFormat="1" applyFont="1" applyFill="1" applyBorder="1" applyAlignment="1" applyProtection="1">
      <alignment vertical="center"/>
      <protection locked="0"/>
    </xf>
    <xf numFmtId="0" fontId="27" fillId="0" borderId="49" xfId="0" applyFont="1" applyBorder="1" applyAlignment="1">
      <alignment horizontal="justify" vertical="center" wrapText="1"/>
    </xf>
    <xf numFmtId="0" fontId="27" fillId="0" borderId="48" xfId="0" applyFont="1" applyBorder="1" applyAlignment="1">
      <alignment horizontal="justify" vertical="center" wrapText="1"/>
    </xf>
    <xf numFmtId="0" fontId="27" fillId="0" borderId="47" xfId="0" applyFont="1" applyBorder="1" applyAlignment="1">
      <alignment horizontal="justify" vertical="center" wrapText="1"/>
    </xf>
    <xf numFmtId="177" fontId="27" fillId="0" borderId="4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19" fillId="0" borderId="45" xfId="0" applyFont="1" applyBorder="1" applyAlignment="1">
      <alignment horizontal="justify" vertical="center" wrapText="1"/>
    </xf>
    <xf numFmtId="0" fontId="19" fillId="0" borderId="24" xfId="0" applyFont="1" applyBorder="1" applyAlignment="1">
      <alignment horizontal="justify" vertical="center" wrapText="1"/>
    </xf>
    <xf numFmtId="0" fontId="19" fillId="0" borderId="44" xfId="0" applyFont="1" applyBorder="1" applyAlignment="1">
      <alignment horizontal="justify" vertical="center" wrapText="1"/>
    </xf>
    <xf numFmtId="0" fontId="31" fillId="0" borderId="22" xfId="0" applyFont="1" applyBorder="1" applyAlignment="1">
      <alignment horizontal="right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14" fontId="44" fillId="0" borderId="49" xfId="0" applyNumberFormat="1" applyFont="1" applyBorder="1" applyAlignment="1">
      <alignment horizontal="center" vertical="center" wrapText="1"/>
    </xf>
    <xf numFmtId="14" fontId="44" fillId="0" borderId="48" xfId="0" applyNumberFormat="1" applyFont="1" applyBorder="1" applyAlignment="1">
      <alignment horizontal="center" vertical="center" wrapText="1"/>
    </xf>
    <xf numFmtId="14" fontId="44" fillId="0" borderId="47" xfId="0" applyNumberFormat="1" applyFont="1" applyBorder="1" applyAlignment="1">
      <alignment horizontal="center" vertical="center" wrapText="1"/>
    </xf>
    <xf numFmtId="14" fontId="44" fillId="0" borderId="52" xfId="0" applyNumberFormat="1" applyFont="1" applyBorder="1" applyAlignment="1">
      <alignment horizontal="center" vertical="center" wrapText="1"/>
    </xf>
    <xf numFmtId="14" fontId="44" fillId="0" borderId="51" xfId="0" applyNumberFormat="1" applyFont="1" applyBorder="1" applyAlignment="1">
      <alignment horizontal="center" vertical="center" wrapText="1"/>
    </xf>
    <xf numFmtId="14" fontId="44" fillId="0" borderId="50" xfId="0" applyNumberFormat="1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41" fontId="43" fillId="0" borderId="37" xfId="1" applyFont="1" applyBorder="1" applyAlignment="1">
      <alignment horizontal="center" vertical="center" wrapText="1"/>
    </xf>
    <xf numFmtId="41" fontId="43" fillId="0" borderId="20" xfId="1" applyFont="1" applyBorder="1" applyAlignment="1">
      <alignment horizontal="center" vertical="center" wrapText="1"/>
    </xf>
    <xf numFmtId="41" fontId="43" fillId="0" borderId="36" xfId="1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justify" vertical="center" wrapText="1"/>
    </xf>
    <xf numFmtId="0" fontId="32" fillId="0" borderId="58" xfId="0" applyFont="1" applyBorder="1" applyAlignment="1">
      <alignment horizontal="justify" vertical="center" wrapText="1"/>
    </xf>
    <xf numFmtId="0" fontId="32" fillId="0" borderId="53" xfId="0" applyFont="1" applyBorder="1" applyAlignment="1">
      <alignment horizontal="justify" vertical="center" wrapText="1"/>
    </xf>
    <xf numFmtId="176" fontId="43" fillId="0" borderId="54" xfId="0" applyNumberFormat="1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justify" vertical="center" wrapText="1"/>
    </xf>
    <xf numFmtId="0" fontId="32" fillId="0" borderId="67" xfId="0" applyFont="1" applyBorder="1" applyAlignment="1">
      <alignment horizontal="justify" vertical="center" wrapText="1"/>
    </xf>
    <xf numFmtId="0" fontId="32" fillId="0" borderId="66" xfId="0" applyFont="1" applyBorder="1" applyAlignment="1">
      <alignment horizontal="justify" vertical="center" wrapText="1"/>
    </xf>
    <xf numFmtId="0" fontId="32" fillId="0" borderId="65" xfId="0" applyFont="1" applyBorder="1" applyAlignment="1">
      <alignment horizontal="justify" vertical="center" wrapText="1"/>
    </xf>
    <xf numFmtId="0" fontId="32" fillId="0" borderId="64" xfId="0" applyFont="1" applyBorder="1" applyAlignment="1">
      <alignment horizontal="justify" vertical="center" wrapText="1"/>
    </xf>
    <xf numFmtId="0" fontId="32" fillId="0" borderId="63" xfId="0" applyFont="1" applyBorder="1" applyAlignment="1">
      <alignment horizontal="justify" vertical="center" wrapText="1"/>
    </xf>
    <xf numFmtId="0" fontId="34" fillId="0" borderId="45" xfId="0" applyFont="1" applyBorder="1" applyAlignment="1">
      <alignment horizontal="justify" vertical="center" wrapText="1"/>
    </xf>
    <xf numFmtId="0" fontId="34" fillId="0" borderId="24" xfId="0" applyFont="1" applyBorder="1" applyAlignment="1">
      <alignment horizontal="justify" vertical="center" wrapText="1"/>
    </xf>
    <xf numFmtId="0" fontId="34" fillId="0" borderId="44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77" fontId="36" fillId="0" borderId="41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0" fontId="27" fillId="0" borderId="41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46" xfId="0" applyFont="1" applyBorder="1" applyAlignment="1">
      <alignment horizontal="justify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46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46" xfId="0" applyFont="1" applyBorder="1" applyAlignment="1">
      <alignment horizontal="justify" vertical="center" wrapText="1"/>
    </xf>
    <xf numFmtId="0" fontId="45" fillId="0" borderId="41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46" xfId="0" applyFont="1" applyBorder="1" applyAlignment="1">
      <alignment horizontal="justify" vertical="center" wrapText="1"/>
    </xf>
    <xf numFmtId="0" fontId="45" fillId="0" borderId="68" xfId="0" applyFont="1" applyBorder="1" applyAlignment="1">
      <alignment horizontal="justify" vertical="center" wrapText="1"/>
    </xf>
    <xf numFmtId="0" fontId="45" fillId="0" borderId="67" xfId="0" applyFont="1" applyBorder="1" applyAlignment="1">
      <alignment horizontal="justify" vertical="center" wrapText="1"/>
    </xf>
    <xf numFmtId="0" fontId="45" fillId="0" borderId="66" xfId="0" applyFont="1" applyBorder="1" applyAlignment="1">
      <alignment horizontal="justify" vertical="center" wrapText="1"/>
    </xf>
    <xf numFmtId="177" fontId="36" fillId="0" borderId="0" xfId="0" applyNumberFormat="1" applyFont="1" applyBorder="1" applyAlignment="1">
      <alignment horizontal="center" vertical="center" wrapText="1"/>
    </xf>
    <xf numFmtId="176" fontId="43" fillId="0" borderId="54" xfId="0" applyNumberFormat="1" applyFont="1" applyBorder="1" applyAlignment="1">
      <alignment horizontal="center" vertical="center"/>
    </xf>
    <xf numFmtId="176" fontId="43" fillId="0" borderId="53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61" xfId="0" applyFont="1" applyBorder="1" applyAlignment="1">
      <alignment horizontal="left" vertical="center" wrapText="1"/>
    </xf>
    <xf numFmtId="0" fontId="32" fillId="0" borderId="51" xfId="0" applyFont="1" applyBorder="1" applyAlignment="1">
      <alignment horizontal="justify" vertical="center" wrapText="1"/>
    </xf>
    <xf numFmtId="0" fontId="39" fillId="0" borderId="45" xfId="0" applyFont="1" applyBorder="1" applyAlignment="1">
      <alignment horizontal="justify" vertical="center" wrapText="1"/>
    </xf>
    <xf numFmtId="0" fontId="39" fillId="0" borderId="24" xfId="0" applyFont="1" applyBorder="1" applyAlignment="1">
      <alignment horizontal="justify" vertical="center" wrapText="1"/>
    </xf>
    <xf numFmtId="0" fontId="39" fillId="0" borderId="44" xfId="0" applyFont="1" applyBorder="1" applyAlignment="1">
      <alignment horizontal="justify" vertical="center" wrapText="1"/>
    </xf>
    <xf numFmtId="0" fontId="63" fillId="0" borderId="20" xfId="0" applyFont="1" applyBorder="1" applyAlignment="1">
      <alignment horizontal="left" vertical="center" wrapText="1"/>
    </xf>
    <xf numFmtId="0" fontId="63" fillId="0" borderId="36" xfId="0" applyFont="1" applyBorder="1" applyAlignment="1">
      <alignment horizontal="left" vertical="center" wrapText="1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70434</xdr:colOff>
      <xdr:row>10</xdr:row>
      <xdr:rowOff>231323</xdr:rowOff>
    </xdr:from>
    <xdr:to>
      <xdr:col>19</xdr:col>
      <xdr:colOff>741188</xdr:colOff>
      <xdr:row>12</xdr:row>
      <xdr:rowOff>110700</xdr:rowOff>
    </xdr:to>
    <xdr:sp macro="" textlink="">
      <xdr:nvSpPr>
        <xdr:cNvPr id="1025" name="_x546820080"/>
        <xdr:cNvSpPr>
          <a:spLocks noChangeArrowheads="1"/>
        </xdr:cNvSpPr>
      </xdr:nvSpPr>
      <xdr:spPr bwMode="auto">
        <a:xfrm>
          <a:off x="6642684" y="2245180"/>
          <a:ext cx="752397" cy="382841"/>
        </a:xfrm>
        <a:prstGeom prst="ellipse">
          <a:avLst/>
        </a:prstGeom>
        <a:noFill/>
        <a:ln w="3556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ko-KR" altLang="en-US" sz="900" b="1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수납인</a:t>
          </a:r>
        </a:p>
      </xdr:txBody>
    </xdr:sp>
    <xdr:clientData/>
  </xdr:twoCellAnchor>
  <xdr:twoCellAnchor>
    <xdr:from>
      <xdr:col>19</xdr:col>
      <xdr:colOff>81642</xdr:colOff>
      <xdr:row>30</xdr:row>
      <xdr:rowOff>122465</xdr:rowOff>
    </xdr:from>
    <xdr:to>
      <xdr:col>19</xdr:col>
      <xdr:colOff>834039</xdr:colOff>
      <xdr:row>32</xdr:row>
      <xdr:rowOff>97092</xdr:rowOff>
    </xdr:to>
    <xdr:sp macro="" textlink="">
      <xdr:nvSpPr>
        <xdr:cNvPr id="8" name="_x546820080"/>
        <xdr:cNvSpPr>
          <a:spLocks noChangeArrowheads="1"/>
        </xdr:cNvSpPr>
      </xdr:nvSpPr>
      <xdr:spPr bwMode="auto">
        <a:xfrm>
          <a:off x="6735535" y="6123215"/>
          <a:ext cx="752397" cy="382841"/>
        </a:xfrm>
        <a:prstGeom prst="ellipse">
          <a:avLst/>
        </a:prstGeom>
        <a:noFill/>
        <a:ln w="3556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ko-KR" altLang="en-US" sz="900" b="1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수납인</a:t>
          </a:r>
        </a:p>
      </xdr:txBody>
    </xdr:sp>
    <xdr:clientData/>
  </xdr:twoCellAnchor>
  <xdr:twoCellAnchor>
    <xdr:from>
      <xdr:col>19</xdr:col>
      <xdr:colOff>95249</xdr:colOff>
      <xdr:row>45</xdr:row>
      <xdr:rowOff>108858</xdr:rowOff>
    </xdr:from>
    <xdr:to>
      <xdr:col>19</xdr:col>
      <xdr:colOff>847646</xdr:colOff>
      <xdr:row>47</xdr:row>
      <xdr:rowOff>83485</xdr:rowOff>
    </xdr:to>
    <xdr:sp macro="" textlink="">
      <xdr:nvSpPr>
        <xdr:cNvPr id="9" name="_x546820080"/>
        <xdr:cNvSpPr>
          <a:spLocks noChangeArrowheads="1"/>
        </xdr:cNvSpPr>
      </xdr:nvSpPr>
      <xdr:spPr bwMode="auto">
        <a:xfrm>
          <a:off x="6749142" y="9171215"/>
          <a:ext cx="752397" cy="382841"/>
        </a:xfrm>
        <a:prstGeom prst="ellipse">
          <a:avLst/>
        </a:prstGeom>
        <a:noFill/>
        <a:ln w="3556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ko-KR" altLang="en-US" sz="900" b="1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수납인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showGridLines="0" tabSelected="1" view="pageBreakPreview" zoomScale="70" zoomScaleNormal="70" zoomScaleSheetLayoutView="70" workbookViewId="0">
      <selection activeCell="C10" sqref="C10:AC10"/>
    </sheetView>
  </sheetViews>
  <sheetFormatPr defaultRowHeight="16.5"/>
  <cols>
    <col min="1" max="1" width="7.625" style="30" bestFit="1" customWidth="1"/>
    <col min="2" max="2" width="2.875" style="30" bestFit="1" customWidth="1"/>
    <col min="3" max="3" width="9" style="30"/>
    <col min="4" max="4" width="3.25" style="30" customWidth="1"/>
    <col min="5" max="5" width="13.125" style="30" customWidth="1"/>
    <col min="6" max="6" width="2.625" style="30" customWidth="1"/>
    <col min="7" max="7" width="9" style="30"/>
    <col min="8" max="8" width="2.625" style="30" customWidth="1"/>
    <col min="9" max="9" width="12" style="30" customWidth="1"/>
    <col min="10" max="10" width="2.875" style="30" customWidth="1"/>
    <col min="11" max="11" width="10.375" style="30" customWidth="1"/>
    <col min="12" max="23" width="4.125" style="30" customWidth="1"/>
    <col min="24" max="24" width="5" style="30" customWidth="1"/>
    <col min="25" max="25" width="1.125" style="30" customWidth="1"/>
    <col min="26" max="26" width="1.5" style="30" customWidth="1"/>
    <col min="27" max="28" width="0.75" style="30" customWidth="1"/>
    <col min="29" max="29" width="7.5" style="30" customWidth="1"/>
    <col min="30" max="30" width="33.875" style="30" bestFit="1" customWidth="1"/>
    <col min="31" max="31" width="32.75" style="24" bestFit="1" customWidth="1"/>
    <col min="32" max="34" width="25.625" style="24" customWidth="1"/>
    <col min="35" max="35" width="9" style="24" customWidth="1"/>
    <col min="36" max="16384" width="9" style="24"/>
  </cols>
  <sheetData>
    <row r="1" spans="1:33">
      <c r="A1" s="113" t="s">
        <v>106</v>
      </c>
      <c r="B1" s="114"/>
      <c r="C1" s="114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20"/>
      <c r="W1" s="20"/>
      <c r="X1" s="20"/>
      <c r="Y1" s="20"/>
      <c r="Z1" s="20"/>
      <c r="AA1" s="20"/>
      <c r="AB1" s="20"/>
      <c r="AC1" s="20" t="s">
        <v>0</v>
      </c>
      <c r="AD1" s="21"/>
      <c r="AE1" s="22"/>
      <c r="AF1" s="23" t="s">
        <v>105</v>
      </c>
      <c r="AG1" s="23"/>
    </row>
    <row r="2" spans="1:33">
      <c r="A2" s="25"/>
      <c r="B2" s="116"/>
      <c r="C2" s="117"/>
      <c r="D2" s="26"/>
      <c r="E2" s="26"/>
      <c r="F2" s="26"/>
      <c r="G2" s="2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23" t="s">
        <v>3</v>
      </c>
      <c r="T2" s="123"/>
      <c r="U2" s="123"/>
      <c r="V2" s="123" t="s">
        <v>4</v>
      </c>
      <c r="W2" s="123"/>
      <c r="X2" s="123"/>
      <c r="Y2" s="123"/>
      <c r="Z2" s="123"/>
      <c r="AA2" s="123"/>
      <c r="AB2" s="123"/>
      <c r="AC2" s="123"/>
      <c r="AD2" s="29"/>
    </row>
    <row r="3" spans="1:33" ht="18.75">
      <c r="A3" s="146" t="s">
        <v>1</v>
      </c>
      <c r="B3" s="146"/>
      <c r="C3" s="148" t="s">
        <v>2</v>
      </c>
      <c r="D3" s="148"/>
      <c r="F3" s="152" t="s">
        <v>125</v>
      </c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31"/>
      <c r="R3" s="31"/>
      <c r="S3" s="123" t="s">
        <v>5</v>
      </c>
      <c r="T3" s="123"/>
      <c r="U3" s="123"/>
      <c r="V3" s="123" t="s">
        <v>6</v>
      </c>
      <c r="W3" s="123"/>
      <c r="X3" s="123"/>
      <c r="Y3" s="123"/>
      <c r="Z3" s="123"/>
      <c r="AA3" s="123"/>
      <c r="AB3" s="123"/>
      <c r="AC3" s="123"/>
      <c r="AD3" s="29"/>
    </row>
    <row r="4" spans="1:33" ht="16.5" customHeight="1">
      <c r="A4" s="147"/>
      <c r="B4" s="147"/>
      <c r="C4" s="149"/>
      <c r="D4" s="149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S4" s="123" t="s">
        <v>7</v>
      </c>
      <c r="T4" s="123"/>
      <c r="U4" s="123"/>
      <c r="V4" s="123"/>
      <c r="W4" s="123"/>
      <c r="X4" s="123" t="s">
        <v>8</v>
      </c>
      <c r="Y4" s="123"/>
      <c r="Z4" s="123"/>
      <c r="AA4" s="123"/>
      <c r="AB4" s="123"/>
      <c r="AC4" s="123"/>
      <c r="AD4" s="29"/>
    </row>
    <row r="5" spans="1:33">
      <c r="H5" s="150" t="s">
        <v>126</v>
      </c>
      <c r="I5" s="150"/>
      <c r="J5" s="150"/>
      <c r="K5" s="150"/>
      <c r="L5" s="150"/>
      <c r="M5" s="150"/>
      <c r="N5" s="150"/>
      <c r="O5" s="150"/>
      <c r="S5" s="123" t="s">
        <v>9</v>
      </c>
      <c r="T5" s="123"/>
      <c r="U5" s="123"/>
      <c r="V5" s="123"/>
      <c r="W5" s="123"/>
      <c r="X5" s="123" t="s">
        <v>8</v>
      </c>
      <c r="Y5" s="123"/>
      <c r="Z5" s="123"/>
      <c r="AA5" s="123"/>
      <c r="AB5" s="123"/>
      <c r="AC5" s="123"/>
      <c r="AD5" s="29"/>
    </row>
    <row r="6" spans="1:33">
      <c r="A6" s="32"/>
      <c r="B6" s="32"/>
      <c r="C6" s="32"/>
      <c r="D6" s="32"/>
      <c r="E6" s="32"/>
      <c r="F6" s="32"/>
      <c r="G6" s="32"/>
      <c r="H6" s="151"/>
      <c r="I6" s="151"/>
      <c r="J6" s="151"/>
      <c r="K6" s="151"/>
      <c r="L6" s="151"/>
      <c r="M6" s="151"/>
      <c r="N6" s="151"/>
      <c r="O6" s="151"/>
      <c r="P6" s="32"/>
      <c r="Q6" s="32"/>
      <c r="R6" s="32"/>
      <c r="S6" s="123" t="s">
        <v>10</v>
      </c>
      <c r="T6" s="123"/>
      <c r="U6" s="154"/>
      <c r="V6" s="154"/>
      <c r="W6" s="123" t="s">
        <v>11</v>
      </c>
      <c r="X6" s="123"/>
      <c r="Y6" s="153"/>
      <c r="Z6" s="153"/>
      <c r="AA6" s="153"/>
      <c r="AB6" s="153"/>
      <c r="AC6" s="153"/>
      <c r="AD6" s="33"/>
    </row>
    <row r="7" spans="1:33" ht="24.95" customHeight="1">
      <c r="A7" s="34" t="s">
        <v>113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6"/>
    </row>
    <row r="8" spans="1:33" ht="30" customHeight="1">
      <c r="A8" s="37" t="s">
        <v>12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8"/>
    </row>
    <row r="9" spans="1:33" ht="30" customHeight="1">
      <c r="A9" s="37" t="s">
        <v>13</v>
      </c>
      <c r="B9" s="37"/>
      <c r="C9" s="155" t="s">
        <v>198</v>
      </c>
      <c r="D9" s="156"/>
      <c r="E9" s="156"/>
      <c r="F9" s="156"/>
      <c r="G9" s="156"/>
      <c r="H9" s="156"/>
      <c r="I9" s="156"/>
      <c r="J9" s="156"/>
      <c r="K9" s="157"/>
      <c r="L9" s="138" t="s">
        <v>14</v>
      </c>
      <c r="M9" s="139"/>
      <c r="N9" s="139"/>
      <c r="O9" s="139"/>
      <c r="P9" s="140"/>
      <c r="Q9" s="158" t="s">
        <v>199</v>
      </c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39"/>
    </row>
    <row r="10" spans="1:33" ht="30" customHeight="1">
      <c r="A10" s="37" t="s">
        <v>15</v>
      </c>
      <c r="B10" s="37"/>
      <c r="C10" s="158" t="s">
        <v>185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39"/>
    </row>
    <row r="11" spans="1:33" ht="30" customHeight="1">
      <c r="A11" s="37" t="s">
        <v>16</v>
      </c>
      <c r="B11" s="37"/>
      <c r="C11" s="158" t="s">
        <v>182</v>
      </c>
      <c r="D11" s="159"/>
      <c r="E11" s="159"/>
      <c r="F11" s="159"/>
      <c r="G11" s="37" t="s">
        <v>119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40"/>
      <c r="T11" s="118"/>
      <c r="U11" s="118"/>
      <c r="V11" s="37"/>
      <c r="W11" s="41"/>
      <c r="X11" s="42"/>
      <c r="Y11" s="41"/>
      <c r="Z11" s="43"/>
      <c r="AA11" s="41"/>
      <c r="AB11" s="41"/>
      <c r="AC11" s="41"/>
      <c r="AD11" s="44"/>
    </row>
    <row r="12" spans="1:33" ht="30" customHeight="1">
      <c r="A12" s="37" t="s">
        <v>17</v>
      </c>
      <c r="B12" s="37"/>
      <c r="C12" s="37"/>
      <c r="D12" s="160" t="s">
        <v>183</v>
      </c>
      <c r="E12" s="161"/>
      <c r="F12" s="161"/>
      <c r="G12" s="161"/>
      <c r="H12" s="161"/>
      <c r="I12" s="161"/>
      <c r="J12" s="161"/>
      <c r="K12" s="161"/>
      <c r="L12" s="161"/>
      <c r="M12" s="162"/>
      <c r="N12" s="45" t="s">
        <v>18</v>
      </c>
      <c r="O12" s="37"/>
      <c r="P12" s="37"/>
      <c r="Q12" s="37"/>
      <c r="R12" s="37"/>
      <c r="S12" s="46"/>
      <c r="T12" s="45"/>
      <c r="U12" s="37"/>
      <c r="V12" s="37"/>
      <c r="W12" s="37"/>
      <c r="X12" s="37"/>
      <c r="Y12" s="37"/>
      <c r="Z12" s="37"/>
      <c r="AA12" s="37"/>
      <c r="AB12" s="37"/>
      <c r="AC12" s="37"/>
      <c r="AD12" s="38"/>
    </row>
    <row r="13" spans="1:33" ht="30" customHeight="1">
      <c r="A13" s="37" t="s">
        <v>109</v>
      </c>
      <c r="B13" s="37"/>
      <c r="C13" s="37"/>
      <c r="D13" s="141" t="s">
        <v>184</v>
      </c>
      <c r="E13" s="142"/>
      <c r="F13" s="142"/>
      <c r="G13" s="142"/>
      <c r="H13" s="142"/>
      <c r="I13" s="142"/>
      <c r="J13" s="142"/>
      <c r="K13" s="142"/>
      <c r="L13" s="142"/>
      <c r="M13" s="143"/>
      <c r="N13" s="37" t="s">
        <v>19</v>
      </c>
      <c r="O13" s="37"/>
      <c r="P13" s="37"/>
      <c r="Q13" s="37"/>
      <c r="R13" s="37"/>
      <c r="S13" s="46"/>
      <c r="T13" s="45"/>
      <c r="U13" s="37"/>
      <c r="V13" s="37"/>
      <c r="W13" s="37"/>
      <c r="X13" s="37"/>
      <c r="Y13" s="37"/>
      <c r="Z13" s="37"/>
      <c r="AA13" s="37"/>
      <c r="AB13" s="37"/>
      <c r="AC13" s="37"/>
      <c r="AD13" s="38"/>
    </row>
    <row r="14" spans="1:33" ht="24.95" customHeight="1">
      <c r="A14" s="37" t="s">
        <v>110</v>
      </c>
      <c r="B14" s="37"/>
      <c r="C14" s="37"/>
      <c r="D14" s="47">
        <v>1</v>
      </c>
      <c r="E14" s="48" t="s">
        <v>72</v>
      </c>
      <c r="F14" s="48"/>
      <c r="G14" s="48"/>
      <c r="H14" s="49">
        <v>2</v>
      </c>
      <c r="I14" s="50" t="s">
        <v>73</v>
      </c>
      <c r="J14" s="51"/>
      <c r="K14" s="51"/>
      <c r="L14" s="49">
        <v>3</v>
      </c>
      <c r="M14" s="50" t="s">
        <v>70</v>
      </c>
      <c r="N14" s="52"/>
      <c r="O14" s="53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/>
    </row>
    <row r="15" spans="1:33">
      <c r="A15" s="54" t="s">
        <v>111</v>
      </c>
      <c r="B15" s="54"/>
      <c r="C15" s="54"/>
      <c r="D15" s="55">
        <v>11</v>
      </c>
      <c r="E15" s="54" t="s">
        <v>64</v>
      </c>
      <c r="F15" s="55">
        <v>12</v>
      </c>
      <c r="G15" s="54" t="s">
        <v>65</v>
      </c>
      <c r="H15" s="55">
        <v>14</v>
      </c>
      <c r="I15" s="54" t="s">
        <v>66</v>
      </c>
      <c r="J15" s="55">
        <v>20</v>
      </c>
      <c r="K15" s="54" t="s">
        <v>67</v>
      </c>
      <c r="L15" s="56">
        <v>31</v>
      </c>
      <c r="M15" s="57" t="s">
        <v>68</v>
      </c>
      <c r="N15" s="57"/>
      <c r="O15" s="57"/>
      <c r="P15" s="54"/>
      <c r="Q15" s="58"/>
      <c r="R15" s="54"/>
      <c r="S15" s="54"/>
      <c r="T15" s="54"/>
      <c r="U15" s="54"/>
      <c r="V15" s="59"/>
      <c r="W15" s="60"/>
      <c r="X15" s="54"/>
      <c r="Y15" s="54"/>
      <c r="Z15" s="54"/>
      <c r="AA15" s="54"/>
      <c r="AB15" s="54"/>
      <c r="AC15" s="54"/>
      <c r="AD15" s="38"/>
    </row>
    <row r="16" spans="1:33">
      <c r="A16" s="61"/>
      <c r="B16" s="61"/>
      <c r="C16" s="61"/>
      <c r="D16" s="56">
        <v>35</v>
      </c>
      <c r="E16" s="62" t="s">
        <v>69</v>
      </c>
      <c r="F16" s="62"/>
      <c r="G16" s="63"/>
      <c r="H16" s="56">
        <v>40</v>
      </c>
      <c r="I16" s="62" t="s">
        <v>71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38"/>
    </row>
    <row r="17" spans="1:34" ht="24.95" customHeight="1">
      <c r="A17" s="64" t="s">
        <v>112</v>
      </c>
      <c r="B17" s="64"/>
      <c r="C17" s="64"/>
      <c r="D17" s="65">
        <v>10</v>
      </c>
      <c r="E17" s="66" t="s">
        <v>74</v>
      </c>
      <c r="F17" s="67">
        <v>20</v>
      </c>
      <c r="G17" s="68" t="s">
        <v>75</v>
      </c>
      <c r="H17" s="67">
        <v>30</v>
      </c>
      <c r="I17" s="68" t="s">
        <v>76</v>
      </c>
      <c r="J17" s="67">
        <v>40</v>
      </c>
      <c r="K17" s="68" t="s">
        <v>77</v>
      </c>
      <c r="L17" s="67">
        <v>50</v>
      </c>
      <c r="M17" s="68" t="s">
        <v>78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9"/>
    </row>
    <row r="18" spans="1:34" ht="24.95" customHeight="1">
      <c r="A18" s="70" t="s">
        <v>20</v>
      </c>
      <c r="B18" s="70"/>
      <c r="C18" s="70"/>
      <c r="D18" s="70"/>
      <c r="E18" s="70"/>
      <c r="F18" s="70"/>
      <c r="G18" s="70"/>
      <c r="H18" s="71"/>
      <c r="I18" s="72" t="s">
        <v>21</v>
      </c>
      <c r="J18" s="70"/>
      <c r="K18" s="70"/>
      <c r="L18" s="70"/>
      <c r="M18" s="70"/>
      <c r="N18" s="70"/>
      <c r="O18" s="70"/>
      <c r="P18" s="70"/>
      <c r="Q18" s="70"/>
      <c r="R18" s="71"/>
      <c r="S18" s="72" t="s">
        <v>22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38"/>
    </row>
    <row r="19" spans="1:34">
      <c r="A19" s="73" t="s">
        <v>23</v>
      </c>
      <c r="B19" s="74"/>
      <c r="C19" s="75" t="s">
        <v>127</v>
      </c>
      <c r="D19" s="73"/>
      <c r="E19" s="73"/>
      <c r="F19" s="73"/>
      <c r="G19" s="73"/>
      <c r="H19" s="73"/>
      <c r="I19" s="74"/>
      <c r="J19" s="75" t="s">
        <v>25</v>
      </c>
      <c r="K19" s="73"/>
      <c r="L19" s="119"/>
      <c r="M19" s="119"/>
      <c r="N19" s="119"/>
      <c r="O19" s="121" t="s">
        <v>2</v>
      </c>
      <c r="P19" s="119"/>
      <c r="Q19" s="119"/>
      <c r="R19" s="121" t="s">
        <v>2</v>
      </c>
      <c r="S19" s="119"/>
      <c r="T19" s="121"/>
      <c r="U19" s="119"/>
      <c r="V19" s="119"/>
      <c r="W19" s="119"/>
      <c r="X19" s="73" t="s">
        <v>128</v>
      </c>
      <c r="Y19" s="73"/>
      <c r="Z19" s="73"/>
      <c r="AA19" s="73"/>
      <c r="AB19" s="73"/>
      <c r="AC19" s="73"/>
      <c r="AD19" s="164" t="s">
        <v>158</v>
      </c>
      <c r="AE19" s="163"/>
    </row>
    <row r="20" spans="1:34">
      <c r="A20" s="76" t="s">
        <v>24</v>
      </c>
      <c r="B20" s="77"/>
      <c r="C20" s="78"/>
      <c r="D20" s="76"/>
      <c r="E20" s="76"/>
      <c r="F20" s="76"/>
      <c r="G20" s="76"/>
      <c r="H20" s="76"/>
      <c r="I20" s="77"/>
      <c r="J20" s="78" t="s">
        <v>26</v>
      </c>
      <c r="K20" s="76"/>
      <c r="L20" s="120"/>
      <c r="M20" s="120"/>
      <c r="N20" s="120"/>
      <c r="O20" s="122"/>
      <c r="P20" s="120"/>
      <c r="Q20" s="120"/>
      <c r="R20" s="122"/>
      <c r="S20" s="120"/>
      <c r="T20" s="122"/>
      <c r="U20" s="120"/>
      <c r="V20" s="120"/>
      <c r="W20" s="120"/>
      <c r="X20" s="168"/>
      <c r="Y20" s="122"/>
      <c r="Z20" s="122"/>
      <c r="AA20" s="122"/>
      <c r="AB20" s="122"/>
      <c r="AC20" s="122"/>
      <c r="AD20" s="164"/>
      <c r="AE20" s="163"/>
    </row>
    <row r="21" spans="1:34" ht="24.95" customHeight="1">
      <c r="A21" s="73" t="s">
        <v>27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9" t="s">
        <v>159</v>
      </c>
      <c r="AE21" s="80" t="s">
        <v>143</v>
      </c>
      <c r="AF21" s="80" t="s">
        <v>144</v>
      </c>
      <c r="AG21" s="80" t="s">
        <v>145</v>
      </c>
      <c r="AH21" s="80" t="s">
        <v>146</v>
      </c>
    </row>
    <row r="22" spans="1:34" ht="30" customHeight="1">
      <c r="A22" s="81" t="s">
        <v>28</v>
      </c>
      <c r="B22" s="82"/>
      <c r="C22" s="82"/>
      <c r="D22" s="82"/>
      <c r="E22" s="82"/>
      <c r="F22" s="82"/>
      <c r="G22" s="82"/>
      <c r="H22" s="82"/>
      <c r="I22" s="82"/>
      <c r="J22" s="82"/>
      <c r="K22" s="83"/>
      <c r="L22" s="144" t="s">
        <v>29</v>
      </c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5"/>
      <c r="AD22" s="79" t="s">
        <v>160</v>
      </c>
      <c r="AE22" s="80" t="s">
        <v>147</v>
      </c>
      <c r="AF22" s="80" t="s">
        <v>149</v>
      </c>
      <c r="AG22" s="80" t="s">
        <v>154</v>
      </c>
      <c r="AH22" s="80" t="s">
        <v>155</v>
      </c>
    </row>
    <row r="23" spans="1:34" ht="30" customHeight="1">
      <c r="A23" s="84" t="s">
        <v>30</v>
      </c>
      <c r="B23" s="84"/>
      <c r="C23" s="84"/>
      <c r="D23" s="84"/>
      <c r="E23" s="84"/>
      <c r="F23" s="84"/>
      <c r="G23" s="84"/>
      <c r="H23" s="84"/>
      <c r="I23" s="84"/>
      <c r="J23" s="84"/>
      <c r="K23" s="85"/>
      <c r="L23" s="86" t="s">
        <v>60</v>
      </c>
      <c r="M23" s="124">
        <v>300000000</v>
      </c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5"/>
      <c r="AD23" s="79" t="s">
        <v>30</v>
      </c>
      <c r="AE23" s="80" t="s">
        <v>148</v>
      </c>
      <c r="AF23" s="80" t="s">
        <v>150</v>
      </c>
      <c r="AG23" s="80" t="s">
        <v>156</v>
      </c>
      <c r="AH23" s="80" t="s">
        <v>157</v>
      </c>
    </row>
    <row r="24" spans="1:34" ht="30" customHeight="1">
      <c r="A24" s="84" t="s">
        <v>31</v>
      </c>
      <c r="B24" s="84"/>
      <c r="C24" s="84"/>
      <c r="D24" s="84"/>
      <c r="E24" s="84"/>
      <c r="F24" s="84"/>
      <c r="G24" s="84"/>
      <c r="H24" s="84"/>
      <c r="I24" s="84"/>
      <c r="J24" s="84"/>
      <c r="K24" s="85"/>
      <c r="L24" s="87" t="s">
        <v>32</v>
      </c>
      <c r="M24" s="173">
        <v>3.5000000000000003E-2</v>
      </c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4"/>
      <c r="AD24" s="79" t="s">
        <v>162</v>
      </c>
      <c r="AE24" s="80" t="s">
        <v>165</v>
      </c>
      <c r="AF24" s="80" t="s">
        <v>171</v>
      </c>
      <c r="AG24" s="80" t="s">
        <v>176</v>
      </c>
      <c r="AH24" s="80" t="s">
        <v>172</v>
      </c>
    </row>
    <row r="25" spans="1:34" ht="30" customHeight="1">
      <c r="A25" s="84" t="s">
        <v>33</v>
      </c>
      <c r="B25" s="84"/>
      <c r="C25" s="84"/>
      <c r="D25" s="84"/>
      <c r="E25" s="84"/>
      <c r="F25" s="84"/>
      <c r="G25" s="84"/>
      <c r="H25" s="84"/>
      <c r="I25" s="84"/>
      <c r="J25" s="84"/>
      <c r="K25" s="85"/>
      <c r="L25" s="87" t="s">
        <v>34</v>
      </c>
      <c r="M25" s="124">
        <v>2000000</v>
      </c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5"/>
      <c r="AD25" s="79" t="s">
        <v>33</v>
      </c>
      <c r="AE25" s="80" t="s">
        <v>166</v>
      </c>
      <c r="AF25" s="80" t="s">
        <v>172</v>
      </c>
      <c r="AG25" s="80" t="s">
        <v>177</v>
      </c>
      <c r="AH25" s="80" t="s">
        <v>174</v>
      </c>
    </row>
    <row r="26" spans="1:34" ht="30" customHeight="1">
      <c r="A26" s="84" t="s">
        <v>151</v>
      </c>
      <c r="B26" s="84"/>
      <c r="C26" s="84"/>
      <c r="D26" s="84"/>
      <c r="E26" s="84"/>
      <c r="F26" s="84"/>
      <c r="G26" s="84"/>
      <c r="H26" s="84"/>
      <c r="I26" s="84"/>
      <c r="J26" s="84"/>
      <c r="K26" s="85"/>
      <c r="L26" s="86" t="s">
        <v>61</v>
      </c>
      <c r="M26" s="124">
        <v>20000</v>
      </c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5"/>
      <c r="AD26" s="79" t="s">
        <v>151</v>
      </c>
      <c r="AE26" s="80" t="s">
        <v>167</v>
      </c>
      <c r="AF26" s="80" t="s">
        <v>173</v>
      </c>
      <c r="AG26" s="80" t="s">
        <v>178</v>
      </c>
      <c r="AH26" s="80" t="s">
        <v>153</v>
      </c>
    </row>
    <row r="27" spans="1:34" ht="30" customHeight="1">
      <c r="A27" s="84" t="s">
        <v>35</v>
      </c>
      <c r="B27" s="84"/>
      <c r="C27" s="84"/>
      <c r="D27" s="84"/>
      <c r="E27" s="84"/>
      <c r="F27" s="84"/>
      <c r="G27" s="84"/>
      <c r="H27" s="84"/>
      <c r="I27" s="84"/>
      <c r="J27" s="84"/>
      <c r="K27" s="85"/>
      <c r="L27" s="87" t="s">
        <v>62</v>
      </c>
      <c r="M27" s="124">
        <v>10000</v>
      </c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5"/>
      <c r="AD27" s="79" t="s">
        <v>35</v>
      </c>
      <c r="AE27" s="80" t="s">
        <v>168</v>
      </c>
      <c r="AF27" s="80" t="s">
        <v>174</v>
      </c>
      <c r="AG27" s="80" t="s">
        <v>153</v>
      </c>
      <c r="AH27" s="80" t="s">
        <v>180</v>
      </c>
    </row>
    <row r="28" spans="1:34" ht="30" customHeight="1">
      <c r="A28" s="88" t="s">
        <v>36</v>
      </c>
      <c r="B28" s="89" t="s">
        <v>38</v>
      </c>
      <c r="C28" s="84"/>
      <c r="D28" s="84"/>
      <c r="E28" s="84"/>
      <c r="F28" s="84"/>
      <c r="G28" s="84"/>
      <c r="H28" s="84"/>
      <c r="I28" s="84"/>
      <c r="J28" s="84"/>
      <c r="K28" s="85"/>
      <c r="L28" s="87" t="s">
        <v>63</v>
      </c>
      <c r="M28" s="126">
        <f>M25-M26-M27</f>
        <v>1970000</v>
      </c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7"/>
      <c r="AD28" s="79"/>
      <c r="AE28" s="80"/>
      <c r="AF28" s="80"/>
      <c r="AG28" s="80"/>
      <c r="AH28" s="80"/>
    </row>
    <row r="29" spans="1:34" ht="30" customHeight="1">
      <c r="A29" s="90" t="s">
        <v>37</v>
      </c>
      <c r="B29" s="89" t="s">
        <v>39</v>
      </c>
      <c r="C29" s="84"/>
      <c r="D29" s="84"/>
      <c r="E29" s="84"/>
      <c r="F29" s="84"/>
      <c r="G29" s="84"/>
      <c r="H29" s="84"/>
      <c r="I29" s="84"/>
      <c r="J29" s="84"/>
      <c r="K29" s="85"/>
      <c r="L29" s="87" t="s">
        <v>40</v>
      </c>
      <c r="M29" s="124">
        <v>0</v>
      </c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5"/>
      <c r="AD29" s="79" t="s">
        <v>161</v>
      </c>
      <c r="AE29" s="80" t="s">
        <v>190</v>
      </c>
      <c r="AF29" s="80" t="s">
        <v>153</v>
      </c>
      <c r="AG29" s="80" t="s">
        <v>153</v>
      </c>
      <c r="AH29" s="80" t="s">
        <v>153</v>
      </c>
    </row>
    <row r="30" spans="1:34" ht="30" customHeight="1">
      <c r="A30" s="91"/>
      <c r="B30" s="89" t="s">
        <v>129</v>
      </c>
      <c r="C30" s="84"/>
      <c r="D30" s="84"/>
      <c r="E30" s="84"/>
      <c r="F30" s="84"/>
      <c r="G30" s="84"/>
      <c r="H30" s="84"/>
      <c r="I30" s="84"/>
      <c r="J30" s="84"/>
      <c r="K30" s="85"/>
      <c r="L30" s="87" t="s">
        <v>41</v>
      </c>
      <c r="M30" s="126">
        <f>M28+M29</f>
        <v>1970000</v>
      </c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7"/>
      <c r="AD30" s="79"/>
      <c r="AE30" s="80"/>
      <c r="AF30" s="80"/>
      <c r="AG30" s="80"/>
      <c r="AH30" s="80"/>
    </row>
    <row r="31" spans="1:34" ht="30" customHeight="1">
      <c r="A31" s="92" t="s">
        <v>42</v>
      </c>
      <c r="B31" s="92"/>
      <c r="C31" s="93"/>
      <c r="D31" s="94" t="s">
        <v>130</v>
      </c>
      <c r="E31" s="95"/>
      <c r="F31" s="95"/>
      <c r="G31" s="95"/>
      <c r="H31" s="95"/>
      <c r="I31" s="95"/>
      <c r="J31" s="95"/>
      <c r="K31" s="96"/>
      <c r="L31" s="87" t="s">
        <v>43</v>
      </c>
      <c r="M31" s="171">
        <v>0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2"/>
      <c r="AD31" s="79" t="s">
        <v>186</v>
      </c>
      <c r="AE31" s="80" t="s">
        <v>191</v>
      </c>
      <c r="AF31" s="80" t="s">
        <v>191</v>
      </c>
      <c r="AG31" s="80" t="s">
        <v>191</v>
      </c>
      <c r="AH31" s="80" t="s">
        <v>191</v>
      </c>
    </row>
    <row r="32" spans="1:34" ht="30" customHeight="1">
      <c r="A32" s="38"/>
      <c r="B32" s="38"/>
      <c r="C32" s="97"/>
      <c r="D32" s="94" t="s">
        <v>44</v>
      </c>
      <c r="E32" s="95"/>
      <c r="F32" s="95"/>
      <c r="G32" s="95"/>
      <c r="H32" s="95"/>
      <c r="I32" s="95"/>
      <c r="J32" s="95"/>
      <c r="K32" s="96"/>
      <c r="L32" s="87" t="s">
        <v>45</v>
      </c>
      <c r="M32" s="171">
        <v>0</v>
      </c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2"/>
      <c r="AD32" s="79" t="s">
        <v>187</v>
      </c>
      <c r="AE32" s="80" t="s">
        <v>192</v>
      </c>
      <c r="AF32" s="80" t="s">
        <v>192</v>
      </c>
      <c r="AG32" s="80" t="s">
        <v>192</v>
      </c>
      <c r="AH32" s="80" t="s">
        <v>192</v>
      </c>
    </row>
    <row r="33" spans="1:34" ht="30" customHeight="1">
      <c r="A33" s="38"/>
      <c r="B33" s="38"/>
      <c r="C33" s="97"/>
      <c r="D33" s="94" t="s">
        <v>46</v>
      </c>
      <c r="E33" s="95"/>
      <c r="F33" s="95"/>
      <c r="G33" s="95"/>
      <c r="H33" s="95"/>
      <c r="I33" s="95"/>
      <c r="J33" s="95"/>
      <c r="K33" s="96"/>
      <c r="L33" s="87" t="s">
        <v>47</v>
      </c>
      <c r="M33" s="171">
        <v>0</v>
      </c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2"/>
      <c r="AD33" s="79" t="s">
        <v>188</v>
      </c>
      <c r="AE33" s="80" t="s">
        <v>193</v>
      </c>
      <c r="AF33" s="80" t="s">
        <v>193</v>
      </c>
      <c r="AG33" s="80" t="s">
        <v>193</v>
      </c>
      <c r="AH33" s="80" t="s">
        <v>193</v>
      </c>
    </row>
    <row r="34" spans="1:34" ht="30" customHeight="1">
      <c r="A34" s="98"/>
      <c r="B34" s="98"/>
      <c r="C34" s="99"/>
      <c r="D34" s="94" t="s">
        <v>131</v>
      </c>
      <c r="E34" s="95"/>
      <c r="F34" s="95"/>
      <c r="G34" s="95"/>
      <c r="H34" s="95"/>
      <c r="I34" s="95"/>
      <c r="J34" s="95"/>
      <c r="K34" s="96"/>
      <c r="L34" s="87" t="s">
        <v>48</v>
      </c>
      <c r="M34" s="124">
        <v>100000</v>
      </c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5"/>
      <c r="AD34" s="79" t="s">
        <v>189</v>
      </c>
      <c r="AE34" s="80" t="s">
        <v>194</v>
      </c>
      <c r="AF34" s="80" t="s">
        <v>195</v>
      </c>
      <c r="AG34" s="80" t="s">
        <v>196</v>
      </c>
      <c r="AH34" s="80" t="s">
        <v>197</v>
      </c>
    </row>
    <row r="35" spans="1:34" ht="30" customHeight="1">
      <c r="A35" s="84" t="s">
        <v>49</v>
      </c>
      <c r="B35" s="84"/>
      <c r="C35" s="84"/>
      <c r="D35" s="84"/>
      <c r="E35" s="84"/>
      <c r="F35" s="84"/>
      <c r="G35" s="84"/>
      <c r="H35" s="84"/>
      <c r="I35" s="84"/>
      <c r="J35" s="84"/>
      <c r="K35" s="85"/>
      <c r="L35" s="87" t="s">
        <v>50</v>
      </c>
      <c r="M35" s="124">
        <v>200000</v>
      </c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5"/>
      <c r="AD35" s="79" t="s">
        <v>49</v>
      </c>
      <c r="AE35" s="80" t="s">
        <v>169</v>
      </c>
      <c r="AF35" s="80" t="s">
        <v>152</v>
      </c>
      <c r="AG35" s="80" t="s">
        <v>179</v>
      </c>
      <c r="AH35" s="80" t="s">
        <v>152</v>
      </c>
    </row>
    <row r="36" spans="1:34" ht="30" customHeight="1">
      <c r="A36" s="84" t="s">
        <v>132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  <c r="L36" s="87" t="s">
        <v>51</v>
      </c>
      <c r="M36" s="126">
        <f>M30+M34+M35</f>
        <v>2270000</v>
      </c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7"/>
      <c r="AD36" s="79"/>
      <c r="AE36" s="80"/>
      <c r="AF36" s="80"/>
      <c r="AG36" s="80"/>
      <c r="AH36" s="80"/>
    </row>
    <row r="37" spans="1:34" ht="30" customHeight="1">
      <c r="A37" s="84" t="s">
        <v>52</v>
      </c>
      <c r="B37" s="84"/>
      <c r="C37" s="84"/>
      <c r="D37" s="84"/>
      <c r="E37" s="84"/>
      <c r="F37" s="84"/>
      <c r="G37" s="84"/>
      <c r="H37" s="84"/>
      <c r="I37" s="84"/>
      <c r="J37" s="84"/>
      <c r="K37" s="85"/>
      <c r="L37" s="87" t="s">
        <v>53</v>
      </c>
      <c r="M37" s="124">
        <v>20000</v>
      </c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5"/>
      <c r="AD37" s="79" t="s">
        <v>52</v>
      </c>
      <c r="AE37" s="80" t="s">
        <v>170</v>
      </c>
      <c r="AF37" s="80" t="s">
        <v>175</v>
      </c>
      <c r="AG37" s="80" t="s">
        <v>152</v>
      </c>
      <c r="AH37" s="80" t="s">
        <v>181</v>
      </c>
    </row>
    <row r="38" spans="1:34" ht="30" customHeight="1">
      <c r="A38" s="100" t="s">
        <v>133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1"/>
      <c r="L38" s="102" t="s">
        <v>54</v>
      </c>
      <c r="M38" s="169">
        <f>M36-M37</f>
        <v>2250000</v>
      </c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70"/>
      <c r="AD38" s="79"/>
      <c r="AE38" s="80"/>
      <c r="AF38" s="80"/>
      <c r="AG38" s="80"/>
      <c r="AH38" s="80"/>
    </row>
    <row r="39" spans="1:34" ht="43.5" customHeight="1">
      <c r="A39" s="115" t="s">
        <v>142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03"/>
      <c r="AE39" s="104"/>
      <c r="AF39" s="104"/>
      <c r="AG39" s="104"/>
      <c r="AH39" s="104"/>
    </row>
    <row r="40" spans="1:34" ht="24.95" customHeight="1">
      <c r="A40" s="105"/>
      <c r="B40" s="105"/>
      <c r="C40" s="105"/>
      <c r="D40" s="105"/>
      <c r="E40" s="105"/>
      <c r="F40" s="105"/>
      <c r="G40" s="105"/>
      <c r="H40" s="105"/>
      <c r="I40" s="165">
        <f ca="1">TODAY()</f>
        <v>43934</v>
      </c>
      <c r="J40" s="165"/>
      <c r="K40" s="165"/>
      <c r="L40" s="105"/>
      <c r="M40" s="105"/>
      <c r="N40" s="105"/>
      <c r="O40" s="105"/>
      <c r="P40" s="105"/>
      <c r="Q40" s="105"/>
      <c r="R40" s="105" t="s">
        <v>55</v>
      </c>
      <c r="S40" s="105"/>
      <c r="T40" s="105"/>
      <c r="U40" s="166" t="str">
        <f>C9</f>
        <v>공신</v>
      </c>
      <c r="V40" s="166"/>
      <c r="W40" s="166"/>
      <c r="X40" s="106" t="s">
        <v>57</v>
      </c>
      <c r="Y40" s="105"/>
      <c r="Z40" s="105"/>
      <c r="AA40" s="107"/>
      <c r="AB40" s="107"/>
      <c r="AC40" s="107"/>
      <c r="AD40" s="107"/>
    </row>
    <row r="41" spans="1:34" ht="24.9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 t="s">
        <v>56</v>
      </c>
      <c r="S41" s="105"/>
      <c r="T41" s="105"/>
      <c r="U41" s="167"/>
      <c r="V41" s="167"/>
      <c r="W41" s="167"/>
      <c r="X41" s="106" t="s">
        <v>57</v>
      </c>
      <c r="Y41" s="105"/>
      <c r="Z41" s="105"/>
      <c r="AA41" s="105"/>
      <c r="AB41" s="105"/>
      <c r="AC41" s="105"/>
      <c r="AD41" s="105"/>
    </row>
    <row r="42" spans="1:34" ht="24.95" customHeight="1">
      <c r="A42" s="59"/>
      <c r="B42" s="108"/>
      <c r="C42" s="108"/>
      <c r="D42" s="109" t="s">
        <v>58</v>
      </c>
      <c r="E42" s="59"/>
      <c r="F42" s="38"/>
      <c r="G42" s="38" t="s">
        <v>59</v>
      </c>
      <c r="H42" s="109"/>
      <c r="I42" s="109"/>
      <c r="J42" s="109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4">
      <c r="A43" s="131" t="s">
        <v>107</v>
      </c>
      <c r="B43" s="131"/>
      <c r="C43" s="131"/>
      <c r="D43" s="134" t="s">
        <v>134</v>
      </c>
      <c r="E43" s="135"/>
      <c r="F43" s="135"/>
      <c r="G43" s="135"/>
      <c r="H43" s="135"/>
      <c r="I43" s="135"/>
      <c r="J43" s="135"/>
      <c r="K43" s="135"/>
      <c r="L43" s="73"/>
      <c r="M43" s="135" t="s">
        <v>135</v>
      </c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10"/>
    </row>
    <row r="44" spans="1:34">
      <c r="A44" s="132"/>
      <c r="B44" s="132"/>
      <c r="C44" s="132"/>
      <c r="D44" s="136" t="s">
        <v>136</v>
      </c>
      <c r="E44" s="115"/>
      <c r="F44" s="115"/>
      <c r="G44" s="115"/>
      <c r="H44" s="115"/>
      <c r="I44" s="115"/>
      <c r="J44" s="115"/>
      <c r="K44" s="115"/>
      <c r="L44" s="38"/>
      <c r="M44" s="115" t="s">
        <v>137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0"/>
    </row>
    <row r="45" spans="1:34">
      <c r="A45" s="132"/>
      <c r="B45" s="132"/>
      <c r="C45" s="132"/>
      <c r="D45" s="136" t="s">
        <v>138</v>
      </c>
      <c r="E45" s="115"/>
      <c r="F45" s="115"/>
      <c r="G45" s="115"/>
      <c r="H45" s="115"/>
      <c r="I45" s="115"/>
      <c r="J45" s="115"/>
      <c r="K45" s="115"/>
      <c r="L45" s="38"/>
      <c r="M45" s="115" t="s">
        <v>139</v>
      </c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0"/>
    </row>
    <row r="46" spans="1:34">
      <c r="A46" s="133"/>
      <c r="B46" s="133"/>
      <c r="C46" s="133"/>
      <c r="D46" s="137" t="s">
        <v>140</v>
      </c>
      <c r="E46" s="128"/>
      <c r="F46" s="128"/>
      <c r="G46" s="128"/>
      <c r="H46" s="128"/>
      <c r="I46" s="128"/>
      <c r="J46" s="128"/>
      <c r="K46" s="128"/>
      <c r="L46" s="111"/>
      <c r="M46" s="128" t="s">
        <v>141</v>
      </c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10"/>
    </row>
    <row r="47" spans="1:34" ht="38.25" customHeight="1">
      <c r="A47" s="129" t="s">
        <v>108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12"/>
    </row>
  </sheetData>
  <sheetProtection algorithmName="SHA-512" hashValue="fyj5xvnCEG9rdHEyqXlM0/icBEq2DvzkoZ+1/T2hyT/yXEjSkykd/bF5orEku3D5/w0bMV5+lIx7WNShPowTIQ==" saltValue="+vBeMyGP0eSVgqvtb4oCLw==" spinCount="100000" sheet="1" objects="1" scenarios="1" selectLockedCells="1"/>
  <mergeCells count="72">
    <mergeCell ref="AE19:AE20"/>
    <mergeCell ref="AD19:AD20"/>
    <mergeCell ref="I40:K40"/>
    <mergeCell ref="U40:W40"/>
    <mergeCell ref="U41:W41"/>
    <mergeCell ref="X20:AC20"/>
    <mergeCell ref="M37:AC37"/>
    <mergeCell ref="M38:AC38"/>
    <mergeCell ref="M31:AC31"/>
    <mergeCell ref="M32:AC32"/>
    <mergeCell ref="M33:AC33"/>
    <mergeCell ref="M34:AC34"/>
    <mergeCell ref="M23:AC23"/>
    <mergeCell ref="M24:AC24"/>
    <mergeCell ref="M25:AC25"/>
    <mergeCell ref="M26:AC26"/>
    <mergeCell ref="C9:K9"/>
    <mergeCell ref="C10:AC10"/>
    <mergeCell ref="Q9:AC9"/>
    <mergeCell ref="C11:F11"/>
    <mergeCell ref="D12:M12"/>
    <mergeCell ref="D13:M13"/>
    <mergeCell ref="L22:AC22"/>
    <mergeCell ref="A3:B4"/>
    <mergeCell ref="C3:D4"/>
    <mergeCell ref="H5:O6"/>
    <mergeCell ref="F3:P4"/>
    <mergeCell ref="Y6:AC6"/>
    <mergeCell ref="W19:W20"/>
    <mergeCell ref="T19:T20"/>
    <mergeCell ref="P19:P20"/>
    <mergeCell ref="O19:O20"/>
    <mergeCell ref="U19:U20"/>
    <mergeCell ref="V19:V20"/>
    <mergeCell ref="M19:M20"/>
    <mergeCell ref="U6:V6"/>
    <mergeCell ref="W6:X6"/>
    <mergeCell ref="V2:AC2"/>
    <mergeCell ref="V3:AC3"/>
    <mergeCell ref="X4:AC4"/>
    <mergeCell ref="X5:AC5"/>
    <mergeCell ref="L9:P9"/>
    <mergeCell ref="M27:AC27"/>
    <mergeCell ref="M28:AC28"/>
    <mergeCell ref="M29:AC29"/>
    <mergeCell ref="M30:AC30"/>
    <mergeCell ref="M44:AC44"/>
    <mergeCell ref="M45:AC45"/>
    <mergeCell ref="M46:AC46"/>
    <mergeCell ref="A47:AC47"/>
    <mergeCell ref="A43:C46"/>
    <mergeCell ref="D43:K43"/>
    <mergeCell ref="D44:K44"/>
    <mergeCell ref="D45:K45"/>
    <mergeCell ref="D46:K46"/>
    <mergeCell ref="M43:AC43"/>
    <mergeCell ref="A1:U1"/>
    <mergeCell ref="A39:AC39"/>
    <mergeCell ref="B2:C2"/>
    <mergeCell ref="T11:U11"/>
    <mergeCell ref="N19:N20"/>
    <mergeCell ref="L19:L20"/>
    <mergeCell ref="Q19:Q20"/>
    <mergeCell ref="S19:S20"/>
    <mergeCell ref="R19:R20"/>
    <mergeCell ref="S2:U2"/>
    <mergeCell ref="S3:U3"/>
    <mergeCell ref="S4:W4"/>
    <mergeCell ref="S5:W5"/>
    <mergeCell ref="S6:T6"/>
    <mergeCell ref="M35:AC35"/>
    <mergeCell ref="M36:AC36"/>
  </mergeCells>
  <phoneticPr fontId="30" type="noConversion"/>
  <pageMargins left="0.7" right="0.7" top="0.75" bottom="0.75" header="0.3" footer="0.3"/>
  <pageSetup paperSize="9" scale="56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GridLines="0" view="pageBreakPreview" zoomScale="85" zoomScaleNormal="85" zoomScaleSheetLayoutView="85" workbookViewId="0">
      <selection activeCell="A38" sqref="A38:T38"/>
    </sheetView>
  </sheetViews>
  <sheetFormatPr defaultRowHeight="16.5"/>
  <cols>
    <col min="1" max="1" width="7.125" customWidth="1"/>
    <col min="2" max="2" width="5.75" customWidth="1"/>
    <col min="3" max="3" width="5.125" customWidth="1"/>
    <col min="4" max="5" width="2.625" customWidth="1"/>
    <col min="6" max="10" width="4.625" customWidth="1"/>
    <col min="11" max="13" width="4.375" customWidth="1"/>
    <col min="14" max="14" width="5.625" customWidth="1"/>
    <col min="15" max="15" width="5.5" customWidth="1"/>
    <col min="16" max="16" width="4" customWidth="1"/>
    <col min="17" max="17" width="5.375" customWidth="1"/>
    <col min="18" max="18" width="5.625" customWidth="1"/>
    <col min="19" max="19" width="1" customWidth="1"/>
    <col min="20" max="20" width="19.75" customWidth="1"/>
  </cols>
  <sheetData>
    <row r="1" spans="1:20" ht="9.7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/>
    </row>
    <row r="2" spans="1:20" ht="20.100000000000001" customHeight="1">
      <c r="A2" s="228" t="s">
        <v>95</v>
      </c>
      <c r="B2" s="8"/>
      <c r="C2" s="9"/>
      <c r="D2" s="227" t="s">
        <v>114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9"/>
      <c r="S2" s="9"/>
      <c r="T2" s="13"/>
    </row>
    <row r="3" spans="1:20" ht="20.100000000000001" customHeight="1">
      <c r="A3" s="229"/>
      <c r="B3" s="8"/>
      <c r="C3" s="9"/>
      <c r="D3" s="9"/>
      <c r="E3" s="230" t="s">
        <v>104</v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9"/>
      <c r="R3" s="9"/>
      <c r="S3" s="9"/>
      <c r="T3" s="13"/>
    </row>
    <row r="4" spans="1:20" ht="20.100000000000001" customHeight="1">
      <c r="A4" s="274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6"/>
    </row>
    <row r="5" spans="1:20" ht="20.100000000000001" customHeight="1">
      <c r="A5" s="202" t="s">
        <v>120</v>
      </c>
      <c r="B5" s="203"/>
      <c r="C5" s="245" t="str">
        <f>'(별첨3) 개인지방소득세 신고서'!C11</f>
        <v>경기도 김포시</v>
      </c>
      <c r="D5" s="246"/>
      <c r="E5" s="246"/>
      <c r="F5" s="246"/>
      <c r="G5" s="246"/>
      <c r="H5" s="246"/>
      <c r="I5" s="246"/>
      <c r="J5" s="246"/>
      <c r="K5" s="277" t="s">
        <v>163</v>
      </c>
      <c r="L5" s="277"/>
      <c r="M5" s="277"/>
      <c r="N5" s="277"/>
      <c r="O5" s="277"/>
      <c r="P5" s="277"/>
      <c r="Q5" s="277"/>
      <c r="R5" s="277"/>
      <c r="S5" s="277"/>
      <c r="T5" s="278"/>
    </row>
    <row r="6" spans="1:20" ht="20.100000000000001" customHeight="1">
      <c r="A6" s="215" t="s">
        <v>121</v>
      </c>
      <c r="B6" s="216"/>
      <c r="C6" s="245" t="str">
        <f>'(별첨3) 개인지방소득세 신고서'!C9</f>
        <v>공신</v>
      </c>
      <c r="D6" s="246"/>
      <c r="E6" s="246"/>
      <c r="F6" s="247"/>
      <c r="G6" s="251" t="s">
        <v>91</v>
      </c>
      <c r="H6" s="252"/>
      <c r="I6" s="252"/>
      <c r="J6" s="253"/>
      <c r="K6" s="245" t="str">
        <f>'(별첨3) 개인지방소득세 신고서'!Q9</f>
        <v>800000-1234567</v>
      </c>
      <c r="L6" s="246"/>
      <c r="M6" s="246"/>
      <c r="N6" s="246"/>
      <c r="O6" s="247"/>
      <c r="P6" s="215" t="s">
        <v>90</v>
      </c>
      <c r="Q6" s="216"/>
      <c r="R6" s="245" t="str">
        <f>'(별첨3) 개인지방소득세 신고서'!D13</f>
        <v>010-9290-0000</v>
      </c>
      <c r="S6" s="246"/>
      <c r="T6" s="247"/>
    </row>
    <row r="7" spans="1:20" ht="20.100000000000001" customHeight="1">
      <c r="A7" s="202" t="s">
        <v>115</v>
      </c>
      <c r="B7" s="203"/>
      <c r="C7" s="204">
        <f>'(별첨3) 개인지방소득세 신고서'!M23</f>
        <v>300000000</v>
      </c>
      <c r="D7" s="205"/>
      <c r="E7" s="205"/>
      <c r="F7" s="206"/>
      <c r="G7" s="270" t="s">
        <v>164</v>
      </c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2"/>
    </row>
    <row r="8" spans="1:20" ht="20.100000000000001" customHeight="1" thickBot="1">
      <c r="A8" s="210"/>
      <c r="B8" s="211"/>
      <c r="C8" s="273"/>
      <c r="D8" s="273"/>
      <c r="E8" s="273"/>
      <c r="F8" s="273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2"/>
    </row>
    <row r="9" spans="1:20" ht="20.100000000000001" customHeight="1">
      <c r="A9" s="239" t="s">
        <v>89</v>
      </c>
      <c r="B9" s="240"/>
      <c r="C9" s="1" t="s">
        <v>86</v>
      </c>
      <c r="D9" s="190" t="s">
        <v>85</v>
      </c>
      <c r="E9" s="191"/>
      <c r="F9" s="1" t="s">
        <v>84</v>
      </c>
      <c r="G9" s="1" t="s">
        <v>88</v>
      </c>
      <c r="H9" s="1" t="s">
        <v>86</v>
      </c>
      <c r="I9" s="1" t="s">
        <v>85</v>
      </c>
      <c r="J9" s="1" t="s">
        <v>84</v>
      </c>
      <c r="K9" s="1" t="s">
        <v>87</v>
      </c>
      <c r="L9" s="1" t="s">
        <v>86</v>
      </c>
      <c r="M9" s="1" t="s">
        <v>85</v>
      </c>
      <c r="N9" s="1" t="s">
        <v>84</v>
      </c>
      <c r="O9" s="1" t="s">
        <v>83</v>
      </c>
      <c r="P9" s="239" t="s">
        <v>82</v>
      </c>
      <c r="Q9" s="240"/>
      <c r="R9" s="196">
        <v>44074</v>
      </c>
      <c r="S9" s="197"/>
      <c r="T9" s="198"/>
    </row>
    <row r="10" spans="1:20" ht="20.100000000000001" customHeight="1" thickBot="1">
      <c r="A10" s="241"/>
      <c r="B10" s="242"/>
      <c r="C10" s="5" t="str">
        <f>RIGHT(INT('(별첨3) 개인지방소득세 신고서'!$M$38/10000000000),1)</f>
        <v>0</v>
      </c>
      <c r="D10" s="267" t="str">
        <f>RIGHT(INT('(별첨3) 개인지방소득세 신고서'!$M$38/10000000000),1)</f>
        <v>0</v>
      </c>
      <c r="E10" s="268"/>
      <c r="F10" s="5" t="str">
        <f>RIGHT(INT('(별첨3) 개인지방소득세 신고서'!$M$38/1000000000),1)</f>
        <v>0</v>
      </c>
      <c r="G10" s="5" t="str">
        <f>RIGHT(INT('(별첨3) 개인지방소득세 신고서'!$M$38/100000000),1)</f>
        <v>0</v>
      </c>
      <c r="H10" s="5" t="str">
        <f>RIGHT(INT('(별첨3) 개인지방소득세 신고서'!$M$38/10000000),1)</f>
        <v>0</v>
      </c>
      <c r="I10" s="5" t="str">
        <f>RIGHT(INT('(별첨3) 개인지방소득세 신고서'!$M$38/1000000),1)</f>
        <v>2</v>
      </c>
      <c r="J10" s="5" t="str">
        <f>RIGHT(INT('(별첨3) 개인지방소득세 신고서'!$M$38/100000),1)</f>
        <v>2</v>
      </c>
      <c r="K10" s="5" t="str">
        <f>RIGHT(INT('(별첨3) 개인지방소득세 신고서'!$M$38/10000),1)</f>
        <v>5</v>
      </c>
      <c r="L10" s="5" t="str">
        <f>RIGHT(INT('(별첨3) 개인지방소득세 신고서'!$M$38/1000),1)</f>
        <v>0</v>
      </c>
      <c r="M10" s="5" t="str">
        <f>RIGHT(INT('(별첨3) 개인지방소득세 신고서'!$M$38/100),1)</f>
        <v>0</v>
      </c>
      <c r="N10" s="5" t="str">
        <f>RIGHT(INT('(별첨3) 개인지방소득세 신고서'!$M$38/10),1)</f>
        <v>0</v>
      </c>
      <c r="O10" s="6" t="str">
        <f>RIGHT('(별첨3) 개인지방소득세 신고서'!M38,1)</f>
        <v>0</v>
      </c>
      <c r="P10" s="241"/>
      <c r="Q10" s="242"/>
      <c r="R10" s="199"/>
      <c r="S10" s="200"/>
      <c r="T10" s="201"/>
    </row>
    <row r="11" spans="1:20" ht="20.100000000000001" customHeight="1">
      <c r="A11" s="175" t="s">
        <v>116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7"/>
    </row>
    <row r="12" spans="1:20" ht="20.100000000000001" customHeight="1">
      <c r="A12" s="257" t="s">
        <v>103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9"/>
    </row>
    <row r="13" spans="1:20" ht="20.100000000000001" customHeight="1">
      <c r="A13" s="231">
        <f ca="1">TODAY()</f>
        <v>43934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4"/>
    </row>
    <row r="14" spans="1:20" ht="20.100000000000001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79" t="s">
        <v>55</v>
      </c>
      <c r="O14" s="179"/>
      <c r="P14" s="269" t="str">
        <f>C6</f>
        <v>공신</v>
      </c>
      <c r="Q14" s="269"/>
      <c r="R14" s="269"/>
      <c r="S14" s="11"/>
      <c r="T14" s="12" t="s">
        <v>123</v>
      </c>
    </row>
    <row r="15" spans="1:20" ht="20.100000000000001" customHeight="1">
      <c r="A15" s="236" t="s">
        <v>102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8"/>
    </row>
    <row r="16" spans="1:20" ht="20.100000000000001" customHeight="1">
      <c r="A16" s="254" t="s">
        <v>101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6"/>
    </row>
    <row r="17" spans="1:20" ht="20.100000000000001" customHeight="1">
      <c r="A17" s="257" t="s">
        <v>100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9"/>
    </row>
    <row r="18" spans="1:20" s="7" customFormat="1" ht="9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2"/>
    </row>
    <row r="19" spans="1:20" s="7" customFormat="1" ht="9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5"/>
    </row>
    <row r="20" spans="1:20" ht="10.5" customHeight="1">
      <c r="A20" s="22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3"/>
    </row>
    <row r="21" spans="1:20" ht="20.100000000000001" customHeight="1">
      <c r="A21" s="228" t="s">
        <v>95</v>
      </c>
      <c r="B21" s="10"/>
      <c r="C21" s="11"/>
      <c r="D21" s="227" t="s">
        <v>124</v>
      </c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11"/>
      <c r="S21" s="11"/>
      <c r="T21" s="12"/>
    </row>
    <row r="22" spans="1:20" ht="20.100000000000001" customHeight="1">
      <c r="A22" s="229"/>
      <c r="B22" s="10"/>
      <c r="C22" s="11"/>
      <c r="D22" s="11"/>
      <c r="E22" s="230" t="s">
        <v>99</v>
      </c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11"/>
      <c r="R22" s="11"/>
      <c r="S22" s="11"/>
      <c r="T22" s="12"/>
    </row>
    <row r="23" spans="1:20" ht="20.100000000000001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6"/>
    </row>
    <row r="24" spans="1:20" ht="20.100000000000001" customHeight="1">
      <c r="A24" s="202" t="s">
        <v>120</v>
      </c>
      <c r="B24" s="203"/>
      <c r="C24" s="245" t="str">
        <f>C5</f>
        <v>경기도 김포시</v>
      </c>
      <c r="D24" s="246"/>
      <c r="E24" s="246"/>
      <c r="F24" s="246"/>
      <c r="G24" s="246"/>
      <c r="H24" s="246"/>
      <c r="I24" s="246"/>
      <c r="J24" s="246"/>
      <c r="K24" s="19"/>
      <c r="L24" s="19"/>
      <c r="M24" s="248"/>
      <c r="N24" s="249"/>
      <c r="O24" s="249"/>
      <c r="P24" s="249"/>
      <c r="Q24" s="249"/>
      <c r="R24" s="249"/>
      <c r="S24" s="249"/>
      <c r="T24" s="250"/>
    </row>
    <row r="25" spans="1:20" ht="20.100000000000001" customHeight="1">
      <c r="A25" s="215" t="s">
        <v>121</v>
      </c>
      <c r="B25" s="216"/>
      <c r="C25" s="245" t="str">
        <f>C6</f>
        <v>공신</v>
      </c>
      <c r="D25" s="246"/>
      <c r="E25" s="246"/>
      <c r="F25" s="247"/>
      <c r="G25" s="251" t="s">
        <v>91</v>
      </c>
      <c r="H25" s="252"/>
      <c r="I25" s="252"/>
      <c r="J25" s="253"/>
      <c r="K25" s="245" t="str">
        <f>K6</f>
        <v>800000-1234567</v>
      </c>
      <c r="L25" s="246"/>
      <c r="M25" s="246"/>
      <c r="N25" s="246"/>
      <c r="O25" s="247"/>
      <c r="P25" s="215" t="s">
        <v>90</v>
      </c>
      <c r="Q25" s="216"/>
      <c r="R25" s="245" t="str">
        <f>R6</f>
        <v>010-9290-0000</v>
      </c>
      <c r="S25" s="246"/>
      <c r="T25" s="247"/>
    </row>
    <row r="26" spans="1:20" ht="20.100000000000001" customHeight="1">
      <c r="A26" s="202" t="s">
        <v>122</v>
      </c>
      <c r="B26" s="203"/>
      <c r="C26" s="204">
        <f>C7</f>
        <v>300000000</v>
      </c>
      <c r="D26" s="205"/>
      <c r="E26" s="205"/>
      <c r="F26" s="206"/>
      <c r="G26" s="207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9"/>
    </row>
    <row r="27" spans="1:20" ht="20.100000000000001" customHeight="1" thickBo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2"/>
    </row>
    <row r="28" spans="1:20" ht="20.100000000000001" customHeight="1">
      <c r="A28" s="239" t="s">
        <v>89</v>
      </c>
      <c r="B28" s="240"/>
      <c r="C28" s="2" t="s">
        <v>86</v>
      </c>
      <c r="D28" s="243" t="s">
        <v>85</v>
      </c>
      <c r="E28" s="244"/>
      <c r="F28" s="2" t="s">
        <v>84</v>
      </c>
      <c r="G28" s="2" t="s">
        <v>88</v>
      </c>
      <c r="H28" s="2" t="s">
        <v>86</v>
      </c>
      <c r="I28" s="2" t="s">
        <v>85</v>
      </c>
      <c r="J28" s="2" t="s">
        <v>84</v>
      </c>
      <c r="K28" s="2" t="s">
        <v>87</v>
      </c>
      <c r="L28" s="2" t="s">
        <v>86</v>
      </c>
      <c r="M28" s="2" t="s">
        <v>85</v>
      </c>
      <c r="N28" s="2" t="s">
        <v>84</v>
      </c>
      <c r="O28" s="2" t="s">
        <v>83</v>
      </c>
      <c r="P28" s="239" t="s">
        <v>82</v>
      </c>
      <c r="Q28" s="240"/>
      <c r="R28" s="196">
        <f>R9</f>
        <v>44074</v>
      </c>
      <c r="S28" s="197"/>
      <c r="T28" s="198"/>
    </row>
    <row r="29" spans="1:20" ht="20.100000000000001" customHeight="1" thickBot="1">
      <c r="A29" s="241"/>
      <c r="B29" s="242"/>
      <c r="C29" s="14" t="str">
        <f>C10</f>
        <v>0</v>
      </c>
      <c r="D29" s="213" t="str">
        <f>D10</f>
        <v>0</v>
      </c>
      <c r="E29" s="214"/>
      <c r="F29" s="15" t="str">
        <f t="shared" ref="F29:N29" si="0">F10</f>
        <v>0</v>
      </c>
      <c r="G29" s="15" t="str">
        <f t="shared" si="0"/>
        <v>0</v>
      </c>
      <c r="H29" s="15" t="str">
        <f t="shared" si="0"/>
        <v>0</v>
      </c>
      <c r="I29" s="15" t="str">
        <f t="shared" si="0"/>
        <v>2</v>
      </c>
      <c r="J29" s="15" t="str">
        <f t="shared" si="0"/>
        <v>2</v>
      </c>
      <c r="K29" s="15" t="str">
        <f t="shared" si="0"/>
        <v>5</v>
      </c>
      <c r="L29" s="15" t="str">
        <f t="shared" si="0"/>
        <v>0</v>
      </c>
      <c r="M29" s="15" t="str">
        <f t="shared" si="0"/>
        <v>0</v>
      </c>
      <c r="N29" s="15" t="str">
        <f t="shared" si="0"/>
        <v>0</v>
      </c>
      <c r="O29" s="15" t="str">
        <f>O10</f>
        <v>0</v>
      </c>
      <c r="P29" s="241"/>
      <c r="Q29" s="242"/>
      <c r="R29" s="199"/>
      <c r="S29" s="200"/>
      <c r="T29" s="201"/>
    </row>
    <row r="30" spans="1:20" ht="20.100000000000001" customHeight="1">
      <c r="A30" s="175" t="s">
        <v>98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7"/>
    </row>
    <row r="31" spans="1:20" ht="20.100000000000001" customHeight="1">
      <c r="A31" s="231">
        <v>43919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3"/>
    </row>
    <row r="32" spans="1:20" ht="20.100000000000001" customHeight="1">
      <c r="A32" s="234" t="s">
        <v>97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3"/>
    </row>
    <row r="33" spans="1:20" ht="20.100000000000001" customHeight="1">
      <c r="A33" s="236" t="s">
        <v>96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8"/>
    </row>
    <row r="34" spans="1:20">
      <c r="A34" s="218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20"/>
    </row>
    <row r="35" spans="1:20" ht="9.75" customHeight="1">
      <c r="A35" s="221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3"/>
    </row>
    <row r="36" spans="1:20" ht="20.100000000000001" customHeight="1">
      <c r="A36" s="228" t="s">
        <v>95</v>
      </c>
      <c r="B36" s="11"/>
      <c r="C36" s="11"/>
      <c r="D36" s="227" t="s">
        <v>118</v>
      </c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11"/>
      <c r="S36" s="11"/>
      <c r="T36" s="12"/>
    </row>
    <row r="37" spans="1:20" ht="20.100000000000001" customHeight="1">
      <c r="A37" s="229"/>
      <c r="B37" s="11"/>
      <c r="C37" s="11"/>
      <c r="D37" s="230" t="s">
        <v>117</v>
      </c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11"/>
      <c r="S37" s="11"/>
      <c r="T37" s="12"/>
    </row>
    <row r="38" spans="1:20" ht="20.100000000000001" customHeight="1">
      <c r="A38" s="224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6"/>
    </row>
    <row r="39" spans="1:20" ht="28.5" customHeight="1">
      <c r="A39" s="215" t="s">
        <v>94</v>
      </c>
      <c r="B39" s="216"/>
      <c r="C39" s="187" t="str">
        <f>C5</f>
        <v>경기도 김포시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9"/>
      <c r="P39" s="215" t="s">
        <v>93</v>
      </c>
      <c r="Q39" s="216"/>
      <c r="R39" s="187" t="str">
        <f>C39&amp;"
(시장ㆍ군수ㆍ구청장)"</f>
        <v>경기도 김포시
(시장ㆍ군수ㆍ구청장)</v>
      </c>
      <c r="S39" s="188"/>
      <c r="T39" s="189"/>
    </row>
    <row r="40" spans="1:20" ht="20.100000000000001" customHeight="1">
      <c r="A40" s="215" t="s">
        <v>92</v>
      </c>
      <c r="B40" s="216"/>
      <c r="C40" s="187" t="str">
        <f>C6</f>
        <v>공신</v>
      </c>
      <c r="D40" s="188"/>
      <c r="E40" s="188"/>
      <c r="F40" s="189"/>
      <c r="G40" s="215" t="s">
        <v>91</v>
      </c>
      <c r="H40" s="217"/>
      <c r="I40" s="217"/>
      <c r="J40" s="216"/>
      <c r="K40" s="187" t="str">
        <f>K6</f>
        <v>800000-1234567</v>
      </c>
      <c r="L40" s="188"/>
      <c r="M40" s="188"/>
      <c r="N40" s="188"/>
      <c r="O40" s="189"/>
      <c r="P40" s="215" t="s">
        <v>90</v>
      </c>
      <c r="Q40" s="216"/>
      <c r="R40" s="187" t="str">
        <f>R6</f>
        <v>010-9290-0000</v>
      </c>
      <c r="S40" s="188"/>
      <c r="T40" s="189"/>
    </row>
    <row r="41" spans="1:20" ht="20.100000000000001" customHeight="1">
      <c r="A41" s="202" t="s">
        <v>122</v>
      </c>
      <c r="B41" s="203"/>
      <c r="C41" s="204">
        <f>C7</f>
        <v>300000000</v>
      </c>
      <c r="D41" s="205"/>
      <c r="E41" s="205"/>
      <c r="F41" s="206"/>
      <c r="G41" s="207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9"/>
    </row>
    <row r="42" spans="1:20" ht="20.100000000000001" customHeight="1" thickBot="1">
      <c r="A42" s="210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2"/>
    </row>
    <row r="43" spans="1:20" ht="20.100000000000001" customHeight="1">
      <c r="A43" s="192" t="s">
        <v>89</v>
      </c>
      <c r="B43" s="193"/>
      <c r="C43" s="1" t="s">
        <v>86</v>
      </c>
      <c r="D43" s="190" t="s">
        <v>85</v>
      </c>
      <c r="E43" s="191"/>
      <c r="F43" s="1" t="s">
        <v>84</v>
      </c>
      <c r="G43" s="1" t="s">
        <v>88</v>
      </c>
      <c r="H43" s="1" t="s">
        <v>86</v>
      </c>
      <c r="I43" s="1" t="s">
        <v>85</v>
      </c>
      <c r="J43" s="1" t="s">
        <v>84</v>
      </c>
      <c r="K43" s="1" t="s">
        <v>87</v>
      </c>
      <c r="L43" s="1" t="s">
        <v>86</v>
      </c>
      <c r="M43" s="1" t="s">
        <v>85</v>
      </c>
      <c r="N43" s="1" t="s">
        <v>84</v>
      </c>
      <c r="O43" s="1" t="s">
        <v>83</v>
      </c>
      <c r="P43" s="192" t="s">
        <v>82</v>
      </c>
      <c r="Q43" s="193"/>
      <c r="R43" s="196">
        <f>R9</f>
        <v>44074</v>
      </c>
      <c r="S43" s="197"/>
      <c r="T43" s="198"/>
    </row>
    <row r="44" spans="1:20" ht="20.100000000000001" customHeight="1" thickBot="1">
      <c r="A44" s="194"/>
      <c r="B44" s="195"/>
      <c r="C44" s="14" t="str">
        <f>C10</f>
        <v>0</v>
      </c>
      <c r="D44" s="213" t="str">
        <f>D10</f>
        <v>0</v>
      </c>
      <c r="E44" s="214"/>
      <c r="F44" s="15" t="str">
        <f t="shared" ref="F44:N44" si="1">F10</f>
        <v>0</v>
      </c>
      <c r="G44" s="15" t="str">
        <f t="shared" si="1"/>
        <v>0</v>
      </c>
      <c r="H44" s="15" t="str">
        <f t="shared" si="1"/>
        <v>0</v>
      </c>
      <c r="I44" s="15" t="str">
        <f t="shared" si="1"/>
        <v>2</v>
      </c>
      <c r="J44" s="15" t="str">
        <f t="shared" si="1"/>
        <v>2</v>
      </c>
      <c r="K44" s="15" t="str">
        <f t="shared" si="1"/>
        <v>5</v>
      </c>
      <c r="L44" s="15" t="str">
        <f t="shared" si="1"/>
        <v>0</v>
      </c>
      <c r="M44" s="15" t="str">
        <f t="shared" si="1"/>
        <v>0</v>
      </c>
      <c r="N44" s="15" t="str">
        <f t="shared" si="1"/>
        <v>0</v>
      </c>
      <c r="O44" s="15" t="str">
        <f>O10</f>
        <v>0</v>
      </c>
      <c r="P44" s="194"/>
      <c r="Q44" s="195"/>
      <c r="R44" s="199"/>
      <c r="S44" s="200"/>
      <c r="T44" s="201"/>
    </row>
    <row r="45" spans="1:20" ht="20.100000000000001" customHeight="1">
      <c r="A45" s="175" t="s">
        <v>81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7"/>
    </row>
    <row r="46" spans="1:20" ht="20.100000000000001" customHeight="1">
      <c r="A46" s="178">
        <f ca="1">A13</f>
        <v>43934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80"/>
    </row>
    <row r="47" spans="1:20" ht="20.100000000000001" customHeight="1">
      <c r="A47" s="181" t="s">
        <v>80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3"/>
    </row>
    <row r="48" spans="1:20" ht="20.100000000000001" customHeight="1">
      <c r="A48" s="183" t="s">
        <v>79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5"/>
    </row>
    <row r="49" spans="1:20" ht="14.25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</row>
  </sheetData>
  <sheetProtection algorithmName="SHA-512" hashValue="kNOhvUGAn6vV9F5KR8dr00eQOst7K4eBKwJXha2j0jt1V5MQq4AdlcP5Pg2mRqqmF1YLxtY4Fl9vHR4K+XWcfg==" saltValue="b2jVDmvEcFGKQKzFQ8bgMA==" spinCount="100000" sheet="1" objects="1" scenarios="1"/>
  <mergeCells count="89">
    <mergeCell ref="A2:A3"/>
    <mergeCell ref="E3:P3"/>
    <mergeCell ref="P6:Q6"/>
    <mergeCell ref="R6:T6"/>
    <mergeCell ref="A4:T4"/>
    <mergeCell ref="A5:B5"/>
    <mergeCell ref="A6:B6"/>
    <mergeCell ref="C6:F6"/>
    <mergeCell ref="G6:J6"/>
    <mergeCell ref="K6:O6"/>
    <mergeCell ref="D2:Q2"/>
    <mergeCell ref="C5:J5"/>
    <mergeCell ref="K5:T5"/>
    <mergeCell ref="A7:B7"/>
    <mergeCell ref="C7:F7"/>
    <mergeCell ref="G7:T7"/>
    <mergeCell ref="A8:T8"/>
    <mergeCell ref="A9:B10"/>
    <mergeCell ref="D9:E9"/>
    <mergeCell ref="P9:Q10"/>
    <mergeCell ref="R9:T10"/>
    <mergeCell ref="A11:T11"/>
    <mergeCell ref="A12:T12"/>
    <mergeCell ref="A13:S13"/>
    <mergeCell ref="D10:E10"/>
    <mergeCell ref="P14:R14"/>
    <mergeCell ref="N14:O14"/>
    <mergeCell ref="A15:T15"/>
    <mergeCell ref="A16:T16"/>
    <mergeCell ref="A17:T17"/>
    <mergeCell ref="A18:T18"/>
    <mergeCell ref="A19:T19"/>
    <mergeCell ref="A20:T20"/>
    <mergeCell ref="A21:A22"/>
    <mergeCell ref="E22:P22"/>
    <mergeCell ref="D21:Q21"/>
    <mergeCell ref="A23:T23"/>
    <mergeCell ref="P25:Q25"/>
    <mergeCell ref="R25:T25"/>
    <mergeCell ref="M24:T24"/>
    <mergeCell ref="A26:B26"/>
    <mergeCell ref="C26:F26"/>
    <mergeCell ref="G26:T26"/>
    <mergeCell ref="A24:B24"/>
    <mergeCell ref="A25:B25"/>
    <mergeCell ref="C25:F25"/>
    <mergeCell ref="G25:J25"/>
    <mergeCell ref="K25:O25"/>
    <mergeCell ref="C24:J24"/>
    <mergeCell ref="A27:T27"/>
    <mergeCell ref="A28:B29"/>
    <mergeCell ref="D28:E28"/>
    <mergeCell ref="P28:Q29"/>
    <mergeCell ref="R28:T29"/>
    <mergeCell ref="A30:T30"/>
    <mergeCell ref="A31:T31"/>
    <mergeCell ref="A32:S32"/>
    <mergeCell ref="A33:T33"/>
    <mergeCell ref="D29:E29"/>
    <mergeCell ref="A34:T34"/>
    <mergeCell ref="A35:T35"/>
    <mergeCell ref="A38:T38"/>
    <mergeCell ref="A39:B39"/>
    <mergeCell ref="C39:O39"/>
    <mergeCell ref="P39:Q39"/>
    <mergeCell ref="R39:T39"/>
    <mergeCell ref="D36:Q36"/>
    <mergeCell ref="A36:A37"/>
    <mergeCell ref="D37:Q37"/>
    <mergeCell ref="R40:T40"/>
    <mergeCell ref="D43:E43"/>
    <mergeCell ref="P43:Q44"/>
    <mergeCell ref="R43:T44"/>
    <mergeCell ref="A41:B41"/>
    <mergeCell ref="C41:F41"/>
    <mergeCell ref="G41:T41"/>
    <mergeCell ref="A42:T42"/>
    <mergeCell ref="A43:B44"/>
    <mergeCell ref="D44:E44"/>
    <mergeCell ref="A40:B40"/>
    <mergeCell ref="C40:F40"/>
    <mergeCell ref="G40:J40"/>
    <mergeCell ref="K40:O40"/>
    <mergeCell ref="P40:Q40"/>
    <mergeCell ref="A45:T45"/>
    <mergeCell ref="A46:T46"/>
    <mergeCell ref="A47:S47"/>
    <mergeCell ref="A48:T48"/>
    <mergeCell ref="A49:T49"/>
  </mergeCells>
  <phoneticPr fontId="30" type="noConversion"/>
  <pageMargins left="0" right="0" top="0" bottom="0" header="0" footer="0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(별첨3) 개인지방소득세 신고서</vt:lpstr>
      <vt:lpstr> (별첨3) 개인지방소득세 납부서</vt:lpstr>
      <vt:lpstr>' (별첨3) 개인지방소득세 납부서'!Print_Area</vt:lpstr>
      <vt:lpstr>'(별첨3) 개인지방소득세 신고서'!Print_Area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user</cp:lastModifiedBy>
  <cp:lastPrinted>2020-04-11T01:35:20Z</cp:lastPrinted>
  <dcterms:created xsi:type="dcterms:W3CDTF">2019-12-03T08:43:15Z</dcterms:created>
  <dcterms:modified xsi:type="dcterms:W3CDTF">2020-04-12T21:47:17Z</dcterms:modified>
</cp:coreProperties>
</file>